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F9D6983-F91C-429B-A739-F14FAF8674F3}" xr6:coauthVersionLast="45" xr6:coauthVersionMax="45" xr10:uidLastSave="{00000000-0000-0000-0000-000000000000}"/>
  <bookViews>
    <workbookView xWindow="-120" yWindow="-120" windowWidth="24240" windowHeight="13740" xr2:uid="{FFAC3F67-211B-6C40-96B5-8BB15295B8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9" i="1" l="1"/>
  <c r="K28" i="1"/>
  <c r="K27" i="1"/>
  <c r="K26" i="1"/>
  <c r="L27" i="1"/>
  <c r="L29" i="1"/>
  <c r="L28" i="1"/>
  <c r="L26" i="1"/>
</calcChain>
</file>

<file path=xl/sharedStrings.xml><?xml version="1.0" encoding="utf-8"?>
<sst xmlns="http://schemas.openxmlformats.org/spreadsheetml/2006/main" count="36" uniqueCount="30">
  <si>
    <t>Y</t>
  </si>
  <si>
    <t>X1</t>
  </si>
  <si>
    <t>X3</t>
  </si>
  <si>
    <t>RAPPORT DÉTAILLÉ</t>
  </si>
  <si>
    <t>Statistiques de la régression</t>
  </si>
  <si>
    <t>Coefficient de détermination multiple</t>
  </si>
  <si>
    <t>Coefficient de détermination R^2</t>
  </si>
  <si>
    <t>Erreur-type</t>
  </si>
  <si>
    <t>Observations</t>
  </si>
  <si>
    <t>ANALYSE DE VARIANCE</t>
  </si>
  <si>
    <t>Régression</t>
  </si>
  <si>
    <t>Résidus</t>
  </si>
  <si>
    <t>Total</t>
  </si>
  <si>
    <t>Constante</t>
  </si>
  <si>
    <t>Degré de liberté</t>
  </si>
  <si>
    <t>Somme des carrés</t>
  </si>
  <si>
    <t>Moyenne des carrés</t>
  </si>
  <si>
    <t>F</t>
  </si>
  <si>
    <t>Valeur critique de F</t>
  </si>
  <si>
    <t>Coefficients</t>
  </si>
  <si>
    <t>Statistique t</t>
  </si>
  <si>
    <t>Probabilité</t>
  </si>
  <si>
    <t>Limite inférieure pour seuil de confiance = 95%</t>
  </si>
  <si>
    <t>Limite supérieure pour seuil de confiance = 95%</t>
  </si>
  <si>
    <t>Limite inférieure pour seuil de confiance =  95,0%</t>
  </si>
  <si>
    <t>Limite supérieure pour seuil de confiance =  95,0%</t>
  </si>
  <si>
    <t>Variable X 1</t>
  </si>
  <si>
    <t>Variable X 2</t>
  </si>
  <si>
    <t>Variable X 3</t>
  </si>
  <si>
    <t>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</si>
</sst>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3" fontId="0" fillId="0" borderId="3" xfId="0" applyNumberFormat="1" applyBorder="1"/>
    <xf numFmtId="0" fontId="0" fillId="0" borderId="4" xfId="0" applyBorder="1"/>
    <xf numFmtId="3" fontId="0" fillId="0" borderId="5" xfId="0" applyNumberFormat="1" applyBorder="1"/>
    <xf numFmtId="0" fontId="0" fillId="0" borderId="6" xfId="0" applyBorder="1"/>
    <xf numFmtId="0" fontId="0" fillId="0" borderId="7" xfId="0" applyBorder="1"/>
    <xf numFmtId="3" fontId="0" fillId="0" borderId="8" xfId="0" applyNumberForma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/>
    <xf numFmtId="0" fontId="0" fillId="0" borderId="7" xfId="0" applyFill="1" applyBorder="1" applyAlignment="1"/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Continuous"/>
    </xf>
    <xf numFmtId="0" fontId="0" fillId="2" borderId="0" xfId="0" applyFill="1" applyBorder="1" applyAlignment="1"/>
    <xf numFmtId="0" fontId="0" fillId="2" borderId="7" xfId="0" applyFill="1" applyBorder="1" applyAlignment="1"/>
    <xf numFmtId="0" fontId="0" fillId="3" borderId="0" xfId="0" applyFill="1" applyBorder="1" applyAlignment="1"/>
    <xf numFmtId="0" fontId="2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5981F-3D5A-C843-9FCD-B211E07029E6}">
  <dimension ref="D2:R29"/>
  <sheetViews>
    <sheetView showGridLines="0" tabSelected="1" topLeftCell="A14" workbookViewId="0">
      <selection activeCell="J24" sqref="J24"/>
    </sheetView>
  </sheetViews>
  <sheetFormatPr baseColWidth="10" defaultRowHeight="15.75" x14ac:dyDescent="0.25"/>
  <cols>
    <col min="4" max="4" width="6.625" customWidth="1"/>
    <col min="8" max="8" width="8.625" customWidth="1"/>
  </cols>
  <sheetData>
    <row r="2" spans="4:15" ht="16.5" thickBot="1" x14ac:dyDescent="0.3"/>
    <row r="3" spans="4:15" ht="16.5" thickBot="1" x14ac:dyDescent="0.3">
      <c r="D3" s="9" t="s">
        <v>1</v>
      </c>
      <c r="E3" s="10" t="s">
        <v>29</v>
      </c>
      <c r="F3" s="10" t="s">
        <v>2</v>
      </c>
      <c r="G3" s="11"/>
      <c r="H3" s="12" t="s">
        <v>0</v>
      </c>
      <c r="J3" t="s">
        <v>3</v>
      </c>
    </row>
    <row r="4" spans="4:15" ht="16.5" thickBot="1" x14ac:dyDescent="0.3">
      <c r="D4" s="1">
        <v>10</v>
      </c>
      <c r="E4" s="2">
        <v>18000</v>
      </c>
      <c r="F4" s="2">
        <v>600</v>
      </c>
      <c r="G4" s="2"/>
      <c r="H4" s="3">
        <v>1880.8920000000003</v>
      </c>
    </row>
    <row r="5" spans="4:15" x14ac:dyDescent="0.25">
      <c r="D5" s="4">
        <v>14</v>
      </c>
      <c r="E5" s="13">
        <v>17000</v>
      </c>
      <c r="F5" s="13">
        <v>900</v>
      </c>
      <c r="G5" s="13"/>
      <c r="H5" s="5">
        <v>1941.5249280000003</v>
      </c>
      <c r="J5" s="17" t="s">
        <v>4</v>
      </c>
      <c r="K5" s="17"/>
    </row>
    <row r="6" spans="4:15" x14ac:dyDescent="0.25">
      <c r="D6" s="4">
        <v>2</v>
      </c>
      <c r="E6" s="13">
        <v>16000</v>
      </c>
      <c r="F6" s="13">
        <v>1200</v>
      </c>
      <c r="G6" s="13"/>
      <c r="H6" s="5">
        <v>1769.4873600000001</v>
      </c>
      <c r="J6" s="14" t="s">
        <v>5</v>
      </c>
      <c r="K6" s="20">
        <v>0.67472055768779682</v>
      </c>
    </row>
    <row r="7" spans="4:15" x14ac:dyDescent="0.25">
      <c r="D7" s="4">
        <v>39</v>
      </c>
      <c r="E7" s="13">
        <v>15000</v>
      </c>
      <c r="F7" s="13">
        <v>1500</v>
      </c>
      <c r="G7" s="13"/>
      <c r="H7" s="5">
        <v>2083.3480800000002</v>
      </c>
      <c r="J7" s="14" t="s">
        <v>6</v>
      </c>
      <c r="K7" s="20">
        <v>0.4552478309665316</v>
      </c>
    </row>
    <row r="8" spans="4:15" x14ac:dyDescent="0.25">
      <c r="D8" s="4">
        <v>78</v>
      </c>
      <c r="E8" s="13">
        <v>5000</v>
      </c>
      <c r="F8" s="13">
        <v>1800</v>
      </c>
      <c r="G8" s="13"/>
      <c r="H8" s="5">
        <v>982.10352</v>
      </c>
      <c r="J8" s="14" t="s">
        <v>6</v>
      </c>
      <c r="K8" s="20">
        <v>0.37353500561151132</v>
      </c>
    </row>
    <row r="9" spans="4:15" x14ac:dyDescent="0.25">
      <c r="D9" s="4">
        <v>67</v>
      </c>
      <c r="E9" s="13">
        <v>10000</v>
      </c>
      <c r="F9" s="13">
        <v>2400</v>
      </c>
      <c r="G9" s="13"/>
      <c r="H9" s="5">
        <v>465.32311999999985</v>
      </c>
      <c r="J9" s="14" t="s">
        <v>7</v>
      </c>
      <c r="K9" s="14">
        <v>2124.6095349500765</v>
      </c>
    </row>
    <row r="10" spans="4:15" ht="16.5" thickBot="1" x14ac:dyDescent="0.3">
      <c r="D10" s="4">
        <v>45</v>
      </c>
      <c r="E10" s="13">
        <v>0</v>
      </c>
      <c r="F10" s="13">
        <v>3000</v>
      </c>
      <c r="G10" s="13"/>
      <c r="H10" s="5">
        <v>229.29311999999996</v>
      </c>
      <c r="J10" s="15" t="s">
        <v>8</v>
      </c>
      <c r="K10" s="15">
        <v>24</v>
      </c>
    </row>
    <row r="11" spans="4:15" x14ac:dyDescent="0.25">
      <c r="D11" s="4">
        <v>80</v>
      </c>
      <c r="E11" s="13">
        <v>0</v>
      </c>
      <c r="F11" s="13">
        <v>3000</v>
      </c>
      <c r="G11" s="13"/>
      <c r="H11" s="5">
        <v>161.60511999999997</v>
      </c>
    </row>
    <row r="12" spans="4:15" ht="16.5" thickBot="1" x14ac:dyDescent="0.3">
      <c r="D12" s="4">
        <v>84</v>
      </c>
      <c r="E12" s="13">
        <v>7000.0000000000009</v>
      </c>
      <c r="F12" s="13">
        <v>3600</v>
      </c>
      <c r="G12" s="13"/>
      <c r="H12" s="5">
        <v>2168.9548000000004</v>
      </c>
      <c r="J12" t="s">
        <v>9</v>
      </c>
    </row>
    <row r="13" spans="4:15" x14ac:dyDescent="0.25">
      <c r="D13" s="4">
        <v>29</v>
      </c>
      <c r="E13" s="13">
        <v>8000</v>
      </c>
      <c r="F13" s="13">
        <v>3600</v>
      </c>
      <c r="G13" s="13"/>
      <c r="H13" s="5">
        <v>1967.6148000000003</v>
      </c>
      <c r="J13" s="16"/>
      <c r="K13" s="16" t="s">
        <v>14</v>
      </c>
      <c r="L13" s="16" t="s">
        <v>15</v>
      </c>
      <c r="M13" s="16" t="s">
        <v>16</v>
      </c>
      <c r="N13" s="16" t="s">
        <v>17</v>
      </c>
      <c r="O13" s="16" t="s">
        <v>18</v>
      </c>
    </row>
    <row r="14" spans="4:15" x14ac:dyDescent="0.25">
      <c r="D14" s="4">
        <v>18</v>
      </c>
      <c r="E14" s="13">
        <v>0</v>
      </c>
      <c r="F14" s="13">
        <v>3900</v>
      </c>
      <c r="G14" s="13"/>
      <c r="H14" s="5">
        <v>1571.4048</v>
      </c>
      <c r="J14" s="14" t="s">
        <v>10</v>
      </c>
      <c r="K14" s="14">
        <v>3</v>
      </c>
      <c r="L14" s="14">
        <v>75446164.324697718</v>
      </c>
      <c r="M14" s="14">
        <v>25148721.441565905</v>
      </c>
      <c r="N14" s="14">
        <v>5.5713142825327857</v>
      </c>
      <c r="O14" s="14">
        <v>6.0442638372314563E-3</v>
      </c>
    </row>
    <row r="15" spans="4:15" x14ac:dyDescent="0.25">
      <c r="D15" s="4">
        <v>56</v>
      </c>
      <c r="E15" s="13">
        <v>54000</v>
      </c>
      <c r="F15" s="13">
        <v>4500.0000000000009</v>
      </c>
      <c r="G15" s="13"/>
      <c r="H15" s="5">
        <v>1550.7711999999999</v>
      </c>
      <c r="J15" s="14" t="s">
        <v>11</v>
      </c>
      <c r="K15" s="14">
        <v>20</v>
      </c>
      <c r="L15" s="14">
        <v>90279313.520015582</v>
      </c>
      <c r="M15" s="14">
        <v>4513965.6760007795</v>
      </c>
      <c r="N15" s="14"/>
      <c r="O15" s="14"/>
    </row>
    <row r="16" spans="4:15" ht="16.5" thickBot="1" x14ac:dyDescent="0.3">
      <c r="D16" s="4">
        <v>36</v>
      </c>
      <c r="E16" s="13">
        <v>51000.000000000007</v>
      </c>
      <c r="F16" s="13">
        <v>3000</v>
      </c>
      <c r="G16" s="13"/>
      <c r="H16" s="5">
        <v>7991.8776319999997</v>
      </c>
      <c r="J16" s="15" t="s">
        <v>12</v>
      </c>
      <c r="K16" s="15">
        <v>23</v>
      </c>
      <c r="L16" s="15">
        <v>165725477.8447133</v>
      </c>
      <c r="M16" s="15"/>
      <c r="N16" s="15"/>
      <c r="O16" s="15"/>
    </row>
    <row r="17" spans="4:18" ht="16.5" thickBot="1" x14ac:dyDescent="0.3">
      <c r="D17" s="4">
        <v>98</v>
      </c>
      <c r="E17" s="13">
        <v>48000</v>
      </c>
      <c r="F17" s="13">
        <v>3000</v>
      </c>
      <c r="G17" s="13"/>
      <c r="H17" s="5">
        <v>7551.5816319999994</v>
      </c>
    </row>
    <row r="18" spans="4:18" x14ac:dyDescent="0.25">
      <c r="D18" s="4">
        <v>99</v>
      </c>
      <c r="E18" s="13">
        <v>45000</v>
      </c>
      <c r="F18" s="13">
        <v>4800</v>
      </c>
      <c r="G18" s="13"/>
      <c r="H18" s="5">
        <v>7144.8700319999998</v>
      </c>
      <c r="J18" s="16"/>
      <c r="K18" s="16" t="s">
        <v>19</v>
      </c>
      <c r="L18" s="16" t="s">
        <v>7</v>
      </c>
      <c r="M18" s="16" t="s">
        <v>20</v>
      </c>
      <c r="N18" s="16" t="s">
        <v>21</v>
      </c>
      <c r="O18" s="16" t="s">
        <v>22</v>
      </c>
      <c r="P18" s="16" t="s">
        <v>23</v>
      </c>
      <c r="Q18" s="16" t="s">
        <v>24</v>
      </c>
      <c r="R18" s="16" t="s">
        <v>25</v>
      </c>
    </row>
    <row r="19" spans="4:18" x14ac:dyDescent="0.25">
      <c r="D19" s="4">
        <v>100</v>
      </c>
      <c r="E19" s="13">
        <v>15000</v>
      </c>
      <c r="F19" s="13">
        <v>4800</v>
      </c>
      <c r="G19" s="13"/>
      <c r="H19" s="5">
        <v>9042.5705760000001</v>
      </c>
      <c r="J19" s="14" t="s">
        <v>13</v>
      </c>
      <c r="K19" s="18">
        <v>-8.4448431515910443</v>
      </c>
      <c r="L19" s="14">
        <v>1046.7812462193365</v>
      </c>
      <c r="M19" s="14">
        <v>-8.0674383325946217E-3</v>
      </c>
      <c r="N19" s="14">
        <v>0.99364311516458859</v>
      </c>
      <c r="O19" s="14">
        <v>-2191.9922600485361</v>
      </c>
      <c r="P19" s="14">
        <v>2175.1025737453538</v>
      </c>
      <c r="Q19" s="14">
        <v>-2191.9922600485361</v>
      </c>
      <c r="R19" s="14">
        <v>2175.1025737453538</v>
      </c>
    </row>
    <row r="20" spans="4:18" x14ac:dyDescent="0.25">
      <c r="D20" s="4">
        <v>108</v>
      </c>
      <c r="E20" s="13">
        <v>30000</v>
      </c>
      <c r="F20" s="13">
        <v>3600</v>
      </c>
      <c r="G20" s="13"/>
      <c r="H20" s="5">
        <v>5471.6573759999992</v>
      </c>
      <c r="J20" s="14" t="s">
        <v>26</v>
      </c>
      <c r="K20" s="18">
        <v>25.227004274233639</v>
      </c>
      <c r="L20" s="14">
        <v>14.18954865945752</v>
      </c>
      <c r="M20" s="14">
        <v>1.7778581179479243</v>
      </c>
      <c r="N20" s="14">
        <v>9.063654570330873E-2</v>
      </c>
      <c r="O20" s="14">
        <v>-4.3718755625951005</v>
      </c>
      <c r="P20" s="14">
        <v>54.825884111062379</v>
      </c>
      <c r="Q20" s="14">
        <v>-4.3718755625951005</v>
      </c>
      <c r="R20" s="14">
        <v>54.825884111062379</v>
      </c>
    </row>
    <row r="21" spans="4:18" x14ac:dyDescent="0.25">
      <c r="D21" s="4">
        <v>76</v>
      </c>
      <c r="E21" s="13">
        <v>6000</v>
      </c>
      <c r="F21" s="13">
        <v>4800</v>
      </c>
      <c r="G21" s="13"/>
      <c r="H21" s="5">
        <v>7222.9085759999998</v>
      </c>
      <c r="J21" s="14" t="s">
        <v>27</v>
      </c>
      <c r="K21" s="18">
        <v>7.9658405410268363E-2</v>
      </c>
      <c r="L21" s="14">
        <v>2.5848013708287237E-2</v>
      </c>
      <c r="M21" s="14">
        <v>3.0817998748092879</v>
      </c>
      <c r="N21" s="14">
        <v>5.8825673363554027E-3</v>
      </c>
      <c r="O21" s="14">
        <v>2.5740393630354186E-2</v>
      </c>
      <c r="P21" s="14">
        <v>0.13357641719018254</v>
      </c>
      <c r="Q21" s="14">
        <v>2.5740393630354186E-2</v>
      </c>
      <c r="R21" s="14">
        <v>0.13357641719018254</v>
      </c>
    </row>
    <row r="22" spans="4:18" ht="16.5" thickBot="1" x14ac:dyDescent="0.3">
      <c r="D22" s="4">
        <v>112</v>
      </c>
      <c r="E22" s="13">
        <v>0</v>
      </c>
      <c r="F22" s="13">
        <v>0</v>
      </c>
      <c r="G22" s="13"/>
      <c r="H22" s="5">
        <v>3601.7213759999995</v>
      </c>
      <c r="J22" s="15" t="s">
        <v>28</v>
      </c>
      <c r="K22" s="19">
        <v>0.11694627474208164</v>
      </c>
      <c r="L22" s="15">
        <v>0.24782071223365731</v>
      </c>
      <c r="M22" s="15">
        <v>0.47189871132247835</v>
      </c>
      <c r="N22" s="15">
        <v>0.64210684628618231</v>
      </c>
      <c r="O22" s="15">
        <v>-0.39999867245272003</v>
      </c>
      <c r="P22" s="15">
        <v>0.6338912219368833</v>
      </c>
      <c r="Q22" s="15">
        <v>-0.39999867245272003</v>
      </c>
      <c r="R22" s="15">
        <v>0.6338912219368833</v>
      </c>
    </row>
    <row r="23" spans="4:18" x14ac:dyDescent="0.25">
      <c r="D23" s="4">
        <v>67</v>
      </c>
      <c r="E23" s="13">
        <v>0</v>
      </c>
      <c r="F23" s="13">
        <v>6000</v>
      </c>
      <c r="G23" s="13"/>
      <c r="H23" s="5">
        <v>2522.378976</v>
      </c>
    </row>
    <row r="24" spans="4:18" x14ac:dyDescent="0.25">
      <c r="D24" s="4">
        <v>120</v>
      </c>
      <c r="E24" s="13">
        <v>21000.000000000004</v>
      </c>
      <c r="F24" s="13">
        <v>7200</v>
      </c>
      <c r="G24" s="13"/>
      <c r="H24" s="5">
        <v>5739.4493760000005</v>
      </c>
    </row>
    <row r="25" spans="4:18" x14ac:dyDescent="0.25">
      <c r="D25" s="4">
        <v>98</v>
      </c>
      <c r="E25" s="13">
        <v>24000</v>
      </c>
      <c r="F25" s="13">
        <v>7200</v>
      </c>
      <c r="G25" s="13"/>
      <c r="H25" s="5">
        <v>5012.9069760000002</v>
      </c>
    </row>
    <row r="26" spans="4:18" x14ac:dyDescent="0.25">
      <c r="D26" s="4">
        <v>127</v>
      </c>
      <c r="E26" s="13">
        <v>12000</v>
      </c>
      <c r="F26" s="13">
        <v>7800</v>
      </c>
      <c r="G26" s="13"/>
      <c r="H26" s="5">
        <v>3765.9353759999999</v>
      </c>
      <c r="J26" t="s">
        <v>2</v>
      </c>
      <c r="K26">
        <f>INDEX(LINEST($H$4:$H$27,$D$4:$F$27,TRUE,TRUE),1,1)</f>
        <v>0.11694627474208164</v>
      </c>
      <c r="L26" s="21" t="str">
        <f ca="1">_xlfn.FORMULATEXT(K26)</f>
        <v>=INDEX(DROITEREG($H$4:$H$27;$D$4:$F$27;VRAI;VRAI);1;1)</v>
      </c>
    </row>
    <row r="27" spans="4:18" ht="16.5" thickBot="1" x14ac:dyDescent="0.3">
      <c r="D27" s="6">
        <v>136</v>
      </c>
      <c r="E27" s="7">
        <v>0</v>
      </c>
      <c r="F27" s="7">
        <v>7800</v>
      </c>
      <c r="G27" s="7"/>
      <c r="H27" s="8">
        <v>3365.666976</v>
      </c>
      <c r="J27" t="s">
        <v>29</v>
      </c>
      <c r="K27">
        <f>INDEX(LINEST($H$4:$H$27,$D$4:$F$27,TRUE,TRUE),1,2)</f>
        <v>7.9658405410268363E-2</v>
      </c>
      <c r="L27" s="21" t="str">
        <f t="shared" ref="L27:L29" ca="1" si="0">_xlfn.FORMULATEXT(K27)</f>
        <v>=INDEX(DROITEREG($H$4:$H$27;$D$4:$F$27;VRAI;VRAI);1;2)</v>
      </c>
    </row>
    <row r="28" spans="4:18" x14ac:dyDescent="0.25">
      <c r="J28" t="s">
        <v>1</v>
      </c>
      <c r="K28">
        <f>INDEX(LINEST($H$4:$H$27,$D$4:$F$27,TRUE,TRUE),1,3)</f>
        <v>25.227004274233639</v>
      </c>
      <c r="L28" s="21" t="str">
        <f t="shared" ca="1" si="0"/>
        <v>=INDEX(DROITEREG($H$4:$H$27;$D$4:$F$27;VRAI;VRAI);1;3)</v>
      </c>
    </row>
    <row r="29" spans="4:18" x14ac:dyDescent="0.25">
      <c r="J29" t="s">
        <v>13</v>
      </c>
      <c r="K29">
        <f>INDEX(LINEST($H$4:$H$27,$D$4:$F$27,TRUE,TRUE),1,4)</f>
        <v>-8.4448431515910443</v>
      </c>
      <c r="L29" s="21" t="str">
        <f t="shared" ca="1" si="0"/>
        <v>=INDEX(DROITEREG($H$4:$H$27;$D$4:$F$27;VRAI;VRAI);1;4)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2020-09-20T16:34:39Z</dcterms:created>
  <dcterms:modified xsi:type="dcterms:W3CDTF">2020-09-20T17:10:13Z</dcterms:modified>
</cp:coreProperties>
</file>