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8D01DF8-B504-496B-8346-52C517901B54}" xr6:coauthVersionLast="45" xr6:coauthVersionMax="45" xr10:uidLastSave="{00000000-0000-0000-0000-000000000000}"/>
  <bookViews>
    <workbookView xWindow="-120" yWindow="-120" windowWidth="24240" windowHeight="13740" activeTab="1" xr2:uid="{B6DA716D-F2A3-4985-8E39-F139010EB430}"/>
  </bookViews>
  <sheets>
    <sheet name="T_Recap" sheetId="1" r:id="rId1"/>
    <sheet name="Feuil2" sheetId="7" r:id="rId2"/>
    <sheet name="Feuil1" sheetId="6" r:id="rId3"/>
    <sheet name="Conditions" sheetId="2" state="hidden" r:id="rId4"/>
    <sheet name="KIA + 2000" sheetId="5" state="hidden" r:id="rId5"/>
    <sheet name="RSOA + 2000" sheetId="4" state="hidden" r:id="rId6"/>
    <sheet name="Audi + 2000" sheetId="3" state="hidden" r:id="rId7"/>
  </sheets>
  <definedNames>
    <definedName name="_xlnm._FilterDatabase" localSheetId="6" hidden="1">'Audi + 2000'!$A$1:$J$51</definedName>
    <definedName name="_xlnm._FilterDatabase" localSheetId="4" hidden="1">'KIA + 2000'!$A$1:$O$22</definedName>
    <definedName name="_xlnm._FilterDatabase" localSheetId="5" hidden="1">'RSOA + 2000'!$A$1:$K$52</definedName>
  </definedNames>
  <calcPr calcId="191029"/>
  <pivotCaches>
    <pivotCache cacheId="12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9" i="5" l="1"/>
  <c r="O15" i="5"/>
  <c r="O17" i="5"/>
  <c r="O11" i="5"/>
  <c r="O12" i="5"/>
  <c r="O13" i="5"/>
  <c r="O8" i="5"/>
  <c r="O4" i="5"/>
  <c r="O16" i="5"/>
  <c r="O21" i="5"/>
  <c r="O22" i="5"/>
  <c r="O2" i="5"/>
  <c r="O18" i="5"/>
  <c r="O20" i="5"/>
  <c r="O3" i="5"/>
  <c r="O6" i="5"/>
  <c r="O14" i="5"/>
  <c r="O5" i="5"/>
  <c r="O7" i="5"/>
  <c r="O9" i="5"/>
  <c r="K48" i="4"/>
  <c r="K44" i="4"/>
  <c r="K37" i="4"/>
  <c r="K38" i="4"/>
  <c r="K40" i="4"/>
  <c r="K41" i="4"/>
  <c r="K34" i="4"/>
  <c r="K24" i="4"/>
  <c r="K25" i="4"/>
  <c r="K26" i="4"/>
  <c r="K27" i="4"/>
  <c r="K28" i="4"/>
  <c r="K29" i="4"/>
  <c r="K30" i="4"/>
  <c r="K12" i="4"/>
  <c r="K13" i="4"/>
  <c r="K14" i="4"/>
  <c r="K15" i="4"/>
  <c r="K16" i="4"/>
  <c r="K17" i="4"/>
  <c r="K18" i="4"/>
  <c r="K8" i="4"/>
  <c r="K9" i="4"/>
  <c r="K10" i="4"/>
  <c r="K6" i="4"/>
  <c r="K3" i="4"/>
  <c r="K4" i="4"/>
  <c r="K22" i="4"/>
  <c r="K36" i="4"/>
  <c r="K31" i="4"/>
  <c r="K49" i="4"/>
  <c r="K11" i="4"/>
  <c r="K2" i="4"/>
  <c r="K32" i="4"/>
  <c r="K42" i="4"/>
  <c r="K35" i="4"/>
  <c r="K19" i="4"/>
  <c r="K45" i="4"/>
  <c r="K7" i="4"/>
  <c r="K5" i="4"/>
  <c r="K47" i="4"/>
  <c r="K23" i="4"/>
  <c r="K21" i="4"/>
  <c r="K33" i="4"/>
  <c r="J49" i="3"/>
  <c r="J35" i="3"/>
  <c r="J43" i="3"/>
  <c r="J25" i="3"/>
  <c r="J28" i="3"/>
  <c r="J8" i="3"/>
  <c r="J9" i="3"/>
  <c r="J2" i="3"/>
  <c r="J19" i="3"/>
  <c r="O10" i="5" l="1"/>
  <c r="K52" i="4"/>
  <c r="K39" i="4"/>
  <c r="K51" i="4"/>
  <c r="K50" i="4"/>
  <c r="K46" i="4"/>
  <c r="K43" i="4"/>
  <c r="K20" i="4"/>
  <c r="J20" i="3"/>
  <c r="J48" i="3"/>
  <c r="J26" i="3"/>
  <c r="J50" i="3"/>
  <c r="J27" i="3"/>
  <c r="J46" i="3"/>
  <c r="J39" i="3"/>
  <c r="J15" i="3"/>
  <c r="J38" i="3"/>
  <c r="J10" i="3"/>
  <c r="J29" i="3"/>
  <c r="J31" i="3"/>
  <c r="J47" i="3"/>
  <c r="J21" i="3"/>
  <c r="J42" i="3"/>
  <c r="J24" i="3"/>
  <c r="J5" i="3"/>
  <c r="J40" i="3"/>
  <c r="J22" i="3"/>
  <c r="J4" i="3"/>
  <c r="J16" i="3"/>
  <c r="J51" i="3"/>
  <c r="J30" i="3"/>
  <c r="J37" i="3"/>
  <c r="J14" i="3"/>
  <c r="J36" i="3"/>
  <c r="J13" i="3"/>
  <c r="J34" i="3"/>
  <c r="J32" i="3"/>
  <c r="J7" i="3"/>
  <c r="J41" i="3"/>
  <c r="J45" i="3" l="1"/>
  <c r="J17" i="3"/>
  <c r="J11" i="3"/>
  <c r="J23" i="3"/>
  <c r="J44" i="3"/>
  <c r="J3" i="3"/>
  <c r="J12" i="3"/>
  <c r="J33" i="3"/>
  <c r="J18" i="3"/>
  <c r="J6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6B58FC-919B-4B9C-B113-7B2584AB3126}" keepAlive="1" name="Requête - T_Recap" description="Connexion à la requête « T_Recap » dans le classeur." type="5" refreshedVersion="6" background="1">
    <dbPr connection="Provider=Microsoft.Mashup.OleDb.1;Data Source=$Workbook$;Location=T_Recap;Extended Properties=&quot;&quot;" command="SELECT * FROM [T_Recap]"/>
  </connection>
  <connection id="2" xr16:uid="{65479661-A4AE-48D6-969E-8C517450D08B}" keepAlive="1" name="Requête - T_Recap (2)" description="Connexion à la requête « T_Recap (2) » dans le classeur." type="5" refreshedVersion="6" background="1">
    <dbPr connection="Provider=Microsoft.Mashup.OleDb.1;Data Source=$Workbook$;Location=&quot;T_Recap (2)&quot;;Extended Properties=&quot;&quot;" command="SELECT * FROM [T_Recap (2)]"/>
  </connection>
</connections>
</file>

<file path=xl/sharedStrings.xml><?xml version="1.0" encoding="utf-8"?>
<sst xmlns="http://schemas.openxmlformats.org/spreadsheetml/2006/main" count="1549" uniqueCount="466">
  <si>
    <t>Compte</t>
  </si>
  <si>
    <t>Client</t>
  </si>
  <si>
    <t>Ville</t>
  </si>
  <si>
    <t>SCDPR</t>
  </si>
  <si>
    <t>RVA</t>
  </si>
  <si>
    <t>SOGEL</t>
  </si>
  <si>
    <t>BETHUNES AUTO</t>
  </si>
  <si>
    <t>ACHERES AUTOS SERVICES</t>
  </si>
  <si>
    <t>COURTOISE DISTRIBUTION AUTO</t>
  </si>
  <si>
    <t>FAIR PLAY AUTO</t>
  </si>
  <si>
    <t>FAIR PLAY TROCADERO</t>
  </si>
  <si>
    <t>GONESSE</t>
  </si>
  <si>
    <t>TAVERNY</t>
  </si>
  <si>
    <t>PONTOISE</t>
  </si>
  <si>
    <t>AUVERS SUR OISE</t>
  </si>
  <si>
    <t>ACHERES</t>
  </si>
  <si>
    <t>MARINES</t>
  </si>
  <si>
    <t>SAINT LOUIS</t>
  </si>
  <si>
    <t>SAINT OUEN L AUMONE</t>
  </si>
  <si>
    <t>CONFLANS STE HONORINE</t>
  </si>
  <si>
    <t>HERBLAY</t>
  </si>
  <si>
    <t>MAGNY EN VEXIN</t>
  </si>
  <si>
    <t>BOISSY L AILLERIE</t>
  </si>
  <si>
    <t>OSNY</t>
  </si>
  <si>
    <t>BOUAFLE</t>
  </si>
  <si>
    <t>PARIS</t>
  </si>
  <si>
    <t>GRINCOURT</t>
  </si>
  <si>
    <t>MERY SUR OISE</t>
  </si>
  <si>
    <t>MONTIGNY LES CORMEILLES</t>
  </si>
  <si>
    <t>MENUCOURT</t>
  </si>
  <si>
    <t>VIGNY</t>
  </si>
  <si>
    <t>Rémunération</t>
  </si>
  <si>
    <t>MVR EVOLUTION</t>
  </si>
  <si>
    <t>LDA SERVICES</t>
  </si>
  <si>
    <t>CREPIN</t>
  </si>
  <si>
    <t>DU MARAIS</t>
  </si>
  <si>
    <t>GALEGO</t>
  </si>
  <si>
    <t>DE LA FORET</t>
  </si>
  <si>
    <t>ESCOVAL</t>
  </si>
  <si>
    <t>BATTS AUTO</t>
  </si>
  <si>
    <t>BM AUTO</t>
  </si>
  <si>
    <t>DU PONT NEUF</t>
  </si>
  <si>
    <t>CAR REPAIR CONCEPT</t>
  </si>
  <si>
    <t>SARTROUVILLE</t>
  </si>
  <si>
    <t>CHATOU</t>
  </si>
  <si>
    <t>ARGENTEUIL</t>
  </si>
  <si>
    <t>DOMONT</t>
  </si>
  <si>
    <t>MONTESSON</t>
  </si>
  <si>
    <t>EPINAY</t>
  </si>
  <si>
    <t>CORMEILLES EN PARISIS</t>
  </si>
  <si>
    <t>SANNOIS</t>
  </si>
  <si>
    <t>HOUILLES</t>
  </si>
  <si>
    <t>SOISY SOUS MONTMORENCY</t>
  </si>
  <si>
    <t>MONTMAGNY</t>
  </si>
  <si>
    <t>BEZONS</t>
  </si>
  <si>
    <t>CARRIERES SUR SEINE</t>
  </si>
  <si>
    <t>SAINT GRATIEN</t>
  </si>
  <si>
    <t>CA 2020 Renault Cergy</t>
  </si>
  <si>
    <t>CA 2020 Renault Argenteuil</t>
  </si>
  <si>
    <t>Rémunération Argenteuil</t>
  </si>
  <si>
    <t>Rémunération Cergy</t>
  </si>
  <si>
    <t>RENAULT :</t>
  </si>
  <si>
    <t>CA Net HT</t>
  </si>
  <si>
    <t>de 10 001€</t>
  </si>
  <si>
    <t>à 50 000€</t>
  </si>
  <si>
    <t>de 50 001€</t>
  </si>
  <si>
    <t>à 100 000€</t>
  </si>
  <si>
    <t>de 100 001€</t>
  </si>
  <si>
    <t>à 150 000€</t>
  </si>
  <si>
    <t>Plus de 150 000€</t>
  </si>
  <si>
    <t>RFA</t>
  </si>
  <si>
    <t>AUDI :</t>
  </si>
  <si>
    <t>de 1€</t>
  </si>
  <si>
    <t>à 10 000€</t>
  </si>
  <si>
    <t>Sup à 100 000€</t>
  </si>
  <si>
    <t>POLE ASIATIQUE :</t>
  </si>
  <si>
    <t>CA Net</t>
  </si>
  <si>
    <t>Hyundai</t>
  </si>
  <si>
    <t>Kia</t>
  </si>
  <si>
    <t>Mitsubishi</t>
  </si>
  <si>
    <t>Suzuki</t>
  </si>
  <si>
    <t>CA 2020 Renault Beauchamp</t>
  </si>
  <si>
    <t>LA CARROSSERIE AUTOMOBILE DE MERY</t>
  </si>
  <si>
    <t>DETEK AUTOMOBILES</t>
  </si>
  <si>
    <t>DES ALOUETTES</t>
  </si>
  <si>
    <t>CERGY PONTOISE</t>
  </si>
  <si>
    <t>PIERRELAYE</t>
  </si>
  <si>
    <t>COURBEVOIE</t>
  </si>
  <si>
    <t>EAUBONNE</t>
  </si>
  <si>
    <t>JOUY LE MOUTIER</t>
  </si>
  <si>
    <t>Rémunération Beauchamp</t>
  </si>
  <si>
    <t>N°Cpte</t>
  </si>
  <si>
    <t>CP</t>
  </si>
  <si>
    <t>VIPR</t>
  </si>
  <si>
    <t>Secteur</t>
  </si>
  <si>
    <t>Total CA Net A-2</t>
  </si>
  <si>
    <t>Total CA Net A-1</t>
  </si>
  <si>
    <t>Total CA Net</t>
  </si>
  <si>
    <t>VILLAGE NEUBAUER SAINT DENIS</t>
  </si>
  <si>
    <t>SAINT DENIS</t>
  </si>
  <si>
    <t>OC</t>
  </si>
  <si>
    <t>DETEK</t>
  </si>
  <si>
    <t>JL</t>
  </si>
  <si>
    <t>SCDPR PARIS-ETS DE GONESSE</t>
  </si>
  <si>
    <t>DIAS</t>
  </si>
  <si>
    <t>MARS</t>
  </si>
  <si>
    <t>NOISY LE SEC</t>
  </si>
  <si>
    <t>CS</t>
  </si>
  <si>
    <t>ESPACE SUFFREN</t>
  </si>
  <si>
    <t>Comptoir</t>
  </si>
  <si>
    <t>DU VEXIN</t>
  </si>
  <si>
    <t>HARDRICOURT</t>
  </si>
  <si>
    <t>MTM</t>
  </si>
  <si>
    <t>LE PODER</t>
  </si>
  <si>
    <t>PARIS 16EME ARRONDISSEMENT</t>
  </si>
  <si>
    <t>LABEL AUTO</t>
  </si>
  <si>
    <t>CONFLANS</t>
  </si>
  <si>
    <t>SMS AUTO</t>
  </si>
  <si>
    <t>ECQUEVILLY</t>
  </si>
  <si>
    <t>FAIR PLAY LA DEFENSE</t>
  </si>
  <si>
    <t>VIGNY AUTOMOBILES</t>
  </si>
  <si>
    <t>STATION TECHNIQUE P2S</t>
  </si>
  <si>
    <t>NANTERRE</t>
  </si>
  <si>
    <t>STE GARAGE PARIS DIEPPE CARROSS</t>
  </si>
  <si>
    <t>DE L'ILE DE FRANCE</t>
  </si>
  <si>
    <t>95290</t>
  </si>
  <si>
    <t>L'ISLE ADAM</t>
  </si>
  <si>
    <t>DE LIMAY</t>
  </si>
  <si>
    <t>LIMAY</t>
  </si>
  <si>
    <t>DHC AUTO</t>
  </si>
  <si>
    <t>AUBONY</t>
  </si>
  <si>
    <t>PORTE ROUGE AUTOMOBILES</t>
  </si>
  <si>
    <t>MONTMORENCY</t>
  </si>
  <si>
    <t>TOP CARS</t>
  </si>
  <si>
    <t>DU CENTRE</t>
  </si>
  <si>
    <t>GARGENVILLE</t>
  </si>
  <si>
    <t>AUTO SERVICE DE SOISY</t>
  </si>
  <si>
    <t>VAUBAN AUTOMOBILE BUCHELAY</t>
  </si>
  <si>
    <t>BUCHELET</t>
  </si>
  <si>
    <t>DES BERGES</t>
  </si>
  <si>
    <t>PRIME MOTORS</t>
  </si>
  <si>
    <t>CTE</t>
  </si>
  <si>
    <t>AVENIR AUTOMOBILES</t>
  </si>
  <si>
    <t>NRG AUTOMOBILE</t>
  </si>
  <si>
    <t>DE BOISSY</t>
  </si>
  <si>
    <t>MONTOUCHET</t>
  </si>
  <si>
    <t>SUZANNE</t>
  </si>
  <si>
    <t>SOS BOITES MOTEURS</t>
  </si>
  <si>
    <t>ST OUEN L AUMONE</t>
  </si>
  <si>
    <t>DS CAR PRESTIGE</t>
  </si>
  <si>
    <t>FLASH AUTO</t>
  </si>
  <si>
    <t>SPORT GARAGE</t>
  </si>
  <si>
    <t>GISORS</t>
  </si>
  <si>
    <t>DU PANORAMA</t>
  </si>
  <si>
    <t>SAINT BRICE SOUS FORET</t>
  </si>
  <si>
    <t>DU GOLF</t>
  </si>
  <si>
    <t>REFLEX CAR</t>
  </si>
  <si>
    <t>test</t>
  </si>
  <si>
    <t>Rémunération Audi</t>
  </si>
  <si>
    <t>Code Client</t>
  </si>
  <si>
    <t>Nom du Client</t>
  </si>
  <si>
    <t>Enseigne</t>
  </si>
  <si>
    <t>SECT</t>
  </si>
  <si>
    <t>Cumul 2018</t>
  </si>
  <si>
    <t>Cumul 2019</t>
  </si>
  <si>
    <t>Cumul 2020</t>
  </si>
  <si>
    <t>95100</t>
  </si>
  <si>
    <t>Argenteuil</t>
  </si>
  <si>
    <t>EURO TRADING SA</t>
  </si>
  <si>
    <t>60240</t>
  </si>
  <si>
    <t>Gonesse</t>
  </si>
  <si>
    <t>95480</t>
  </si>
  <si>
    <t>Pierrelaye</t>
  </si>
  <si>
    <t>AUTOMOTION</t>
  </si>
  <si>
    <t>Puteaux</t>
  </si>
  <si>
    <t>Mery sur Oise</t>
  </si>
  <si>
    <t>MARECHAL</t>
  </si>
  <si>
    <t>95610</t>
  </si>
  <si>
    <t>VAUBAN AUTOMOBILES SAINT GERMAIN</t>
  </si>
  <si>
    <t>78100</t>
  </si>
  <si>
    <t>SOLAIRE</t>
  </si>
  <si>
    <t>78920</t>
  </si>
  <si>
    <t>L'isle Adam</t>
  </si>
  <si>
    <t>MVR REVOLUTION</t>
  </si>
  <si>
    <t>78500</t>
  </si>
  <si>
    <t>ACSA 78</t>
  </si>
  <si>
    <t>Conflans</t>
  </si>
  <si>
    <t>FRITZEN</t>
  </si>
  <si>
    <t>OURSEL</t>
  </si>
  <si>
    <t>95310</t>
  </si>
  <si>
    <t>soa</t>
  </si>
  <si>
    <t>DE LA CROIX VERTE</t>
  </si>
  <si>
    <t>BEYNES</t>
  </si>
  <si>
    <t>AC PRO</t>
  </si>
  <si>
    <t>60100</t>
  </si>
  <si>
    <t>Creil</t>
  </si>
  <si>
    <t>CVA</t>
  </si>
  <si>
    <t>95420</t>
  </si>
  <si>
    <t>Magny en Vexin</t>
  </si>
  <si>
    <t>DYNAMIK</t>
  </si>
  <si>
    <t>78700</t>
  </si>
  <si>
    <t>95450</t>
  </si>
  <si>
    <t>Hardricourt</t>
  </si>
  <si>
    <t>SNGA</t>
  </si>
  <si>
    <t>78400</t>
  </si>
  <si>
    <t>FOTIS</t>
  </si>
  <si>
    <t>MATTER FRANCE</t>
  </si>
  <si>
    <t>95350</t>
  </si>
  <si>
    <t>RENOUVEAU AUTO BLEU</t>
  </si>
  <si>
    <t>ATELIERS ET&amp;S</t>
  </si>
  <si>
    <t>92000</t>
  </si>
  <si>
    <t>Nanterre</t>
  </si>
  <si>
    <t>RENAULT RETAIL PARIS RIVE DROITE</t>
  </si>
  <si>
    <t>75008</t>
  </si>
  <si>
    <t>DE LA RESIDENCE</t>
  </si>
  <si>
    <t>Acheres</t>
  </si>
  <si>
    <t>AD</t>
  </si>
  <si>
    <t>78360</t>
  </si>
  <si>
    <t>95210</t>
  </si>
  <si>
    <t>JAMES</t>
  </si>
  <si>
    <t>95520</t>
  </si>
  <si>
    <t>Paris</t>
  </si>
  <si>
    <t>BELLO AUTOMOBILES</t>
  </si>
  <si>
    <t>Sartrouville</t>
  </si>
  <si>
    <t>JEAN JAURES AUTOMOBILES</t>
  </si>
  <si>
    <t>78800</t>
  </si>
  <si>
    <t>Houilles</t>
  </si>
  <si>
    <t>START'GP AUTOMOBILES</t>
  </si>
  <si>
    <t>95750</t>
  </si>
  <si>
    <t>JDS</t>
  </si>
  <si>
    <t>FERRARI</t>
  </si>
  <si>
    <t>Colombes</t>
  </si>
  <si>
    <t>95330</t>
  </si>
  <si>
    <t>Domont</t>
  </si>
  <si>
    <t>DE LA GARE</t>
  </si>
  <si>
    <t>78300</t>
  </si>
  <si>
    <t>GMA</t>
  </si>
  <si>
    <t>DES RABAUX</t>
  </si>
  <si>
    <t>95600</t>
  </si>
  <si>
    <t>Maffliers</t>
  </si>
  <si>
    <t>CARROS AUTO DU THELLE</t>
  </si>
  <si>
    <t>60530</t>
  </si>
  <si>
    <t>Le Mesnil en thelle</t>
  </si>
  <si>
    <t>ARAGAO</t>
  </si>
  <si>
    <t>CROCQFER</t>
  </si>
  <si>
    <t>MAURI</t>
  </si>
  <si>
    <t>78340</t>
  </si>
  <si>
    <t>Vaudancourt</t>
  </si>
  <si>
    <t>ERAGNY</t>
  </si>
  <si>
    <t>Saint Germain en Laye</t>
  </si>
  <si>
    <t>Ecquevilly</t>
  </si>
  <si>
    <t>Vigny</t>
  </si>
  <si>
    <t>Chatou</t>
  </si>
  <si>
    <t>Saint Brice sous Foret</t>
  </si>
  <si>
    <t>Montesson</t>
  </si>
  <si>
    <t>Saint-Gratien</t>
  </si>
  <si>
    <t>Osny</t>
  </si>
  <si>
    <t>Chars</t>
  </si>
  <si>
    <t>POISSY</t>
  </si>
  <si>
    <t>LES CLAYES SOUS BOIS</t>
  </si>
  <si>
    <t>Rémunération RSOA</t>
  </si>
  <si>
    <t>CODE CLT</t>
  </si>
  <si>
    <t>Statut</t>
  </si>
  <si>
    <t>Sect</t>
  </si>
  <si>
    <t>Cumul 2015</t>
  </si>
  <si>
    <t>Cumul 2016</t>
  </si>
  <si>
    <t>Cumul 2017</t>
  </si>
  <si>
    <t>95500</t>
  </si>
  <si>
    <t>MRA</t>
  </si>
  <si>
    <t>VAUBAN AUTOMOBILE OSNY</t>
  </si>
  <si>
    <t>L'Isle Adam</t>
  </si>
  <si>
    <t>SAINT OUEN L'AUMONE</t>
  </si>
  <si>
    <t>POLYKIT</t>
  </si>
  <si>
    <t>AUTO EVO</t>
  </si>
  <si>
    <t>95170</t>
  </si>
  <si>
    <t>Deuil La Barre</t>
  </si>
  <si>
    <t>ART ET PASSION DE L AUTOMOBILE</t>
  </si>
  <si>
    <t>VAL NOTRE DAME</t>
  </si>
  <si>
    <t>ALLIANCE ESDB</t>
  </si>
  <si>
    <t>78540</t>
  </si>
  <si>
    <t>Vernouillet</t>
  </si>
  <si>
    <t>Saint Gratien</t>
  </si>
  <si>
    <t>3ZEM AUTOMOBILE</t>
  </si>
  <si>
    <t>95390</t>
  </si>
  <si>
    <t>Saint Prix</t>
  </si>
  <si>
    <t>RELAIS DE LA FORGE</t>
  </si>
  <si>
    <t>95700</t>
  </si>
  <si>
    <t>Roissy</t>
  </si>
  <si>
    <t>KYB</t>
  </si>
  <si>
    <t>Eragny</t>
  </si>
  <si>
    <t>95150</t>
  </si>
  <si>
    <t>Taverny</t>
  </si>
  <si>
    <t>DU PARC</t>
  </si>
  <si>
    <t>78260</t>
  </si>
  <si>
    <t>ART AUTO</t>
  </si>
  <si>
    <t>60590</t>
  </si>
  <si>
    <t>Le Vaumain</t>
  </si>
  <si>
    <t>LECLAIRE</t>
  </si>
  <si>
    <t>MAURECOURT</t>
  </si>
  <si>
    <t>Rémunération Kia</t>
  </si>
  <si>
    <t>Total Rem Rousseau 2020</t>
  </si>
  <si>
    <t>CA 2020 Valodis Audi</t>
  </si>
  <si>
    <t>CA 2020 Asiatiques RSOA</t>
  </si>
  <si>
    <t>CA 2020 Asiatique KIA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</si>
  <si>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</si>
  <si>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</si>
  <si>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</si>
  <si>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</si>
  <si>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</si>
  <si>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</si>
  <si>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</si>
  <si>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</si>
  <si>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</si>
  <si>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</si>
  <si>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</si>
  <si>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</si>
  <si>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</si>
  <si>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</si>
  <si>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</si>
  <si>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</si>
  <si>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</si>
  <si>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</si>
  <si>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</si>
  <si>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</si>
  <si>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</si>
  <si>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</si>
  <si>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22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</si>
  <si>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</si>
  <si>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</si>
  <si>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</si>
  <si>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</si>
  <si>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</si>
  <si>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</si>
  <si>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</si>
  <si>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</si>
  <si>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</si>
  <si>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</si>
  <si>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</si>
  <si>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</si>
  <si>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</si>
  <si>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</si>
  <si>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</si>
  <si>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</si>
  <si>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</si>
  <si>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</si>
  <si>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</si>
  <si>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</si>
  <si>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</si>
  <si>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</si>
  <si>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</si>
  <si>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</si>
  <si>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</si>
  <si>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</si>
  <si>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</si>
  <si>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</si>
  <si>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Alyssa 1</t>
  </si>
  <si>
    <t>Alyssa 2</t>
  </si>
  <si>
    <t>Alyssa 3</t>
  </si>
  <si>
    <t>Alyssa 4</t>
  </si>
  <si>
    <t>Alyssa 5</t>
  </si>
  <si>
    <t>Alyssa 6</t>
  </si>
  <si>
    <t>Alyssa 7</t>
  </si>
  <si>
    <t>Alyssa 8</t>
  </si>
  <si>
    <t>Alyssa 9</t>
  </si>
  <si>
    <t>Alyssa 10</t>
  </si>
  <si>
    <t>Alyssa 11</t>
  </si>
  <si>
    <t>Alyssa 12</t>
  </si>
  <si>
    <t>Alyssa 13</t>
  </si>
  <si>
    <t>Alyssa 14</t>
  </si>
  <si>
    <t>Alyssa 15</t>
  </si>
  <si>
    <t>Alyssa 16</t>
  </si>
  <si>
    <t>Alyssa 17</t>
  </si>
  <si>
    <t>Alyssa 18</t>
  </si>
  <si>
    <t>Alyssa 19</t>
  </si>
  <si>
    <t>Alyssa 20</t>
  </si>
  <si>
    <t>Alyssa 21</t>
  </si>
  <si>
    <t>Alyssa 22</t>
  </si>
  <si>
    <t>Alyssa 23</t>
  </si>
  <si>
    <t>Alyssa 24</t>
  </si>
  <si>
    <t>Alyssa 25</t>
  </si>
  <si>
    <t>Alyssa 26</t>
  </si>
  <si>
    <t>Alyssa 27</t>
  </si>
  <si>
    <t>Alyssa 28</t>
  </si>
  <si>
    <t>Alyssa 29</t>
  </si>
  <si>
    <t>Alyssa 30</t>
  </si>
  <si>
    <t>Alyssa 31</t>
  </si>
  <si>
    <t>Alyssa 32</t>
  </si>
  <si>
    <t>Alyssa 33</t>
  </si>
  <si>
    <t>Alyssa 34</t>
  </si>
  <si>
    <t>Alyssa 35</t>
  </si>
  <si>
    <t>Alyssa 36</t>
  </si>
  <si>
    <t>Alyssa 37</t>
  </si>
  <si>
    <t>Alyssa 38</t>
  </si>
  <si>
    <t>Alyssa 39</t>
  </si>
  <si>
    <t>Alyssa 40</t>
  </si>
  <si>
    <t>Alyssa 41</t>
  </si>
  <si>
    <t>Alyssa 42</t>
  </si>
  <si>
    <t>Alyssa 43</t>
  </si>
  <si>
    <t>Alyssa 44</t>
  </si>
  <si>
    <t>Alyssa 45</t>
  </si>
  <si>
    <t>Alyssa 46</t>
  </si>
  <si>
    <t>Alyssa 47</t>
  </si>
  <si>
    <t>Alyssa 48</t>
  </si>
  <si>
    <t>Alyssa 49</t>
  </si>
  <si>
    <t>Alyssa 50</t>
  </si>
  <si>
    <t>Alyssa 51</t>
  </si>
  <si>
    <t>Type Rem Cergy</t>
  </si>
  <si>
    <t>Type Rem Argenteuil</t>
  </si>
  <si>
    <t>Type Rem Beauchamp</t>
  </si>
  <si>
    <t>Type rem Audi</t>
  </si>
  <si>
    <t>Type Rem RSOA</t>
  </si>
  <si>
    <t>Type rem Kia</t>
  </si>
  <si>
    <t>Point Trophées</t>
  </si>
  <si>
    <t>Chèque Bancaire</t>
  </si>
  <si>
    <t>CADOC</t>
  </si>
  <si>
    <t>Points Trophées</t>
  </si>
  <si>
    <t>(Tous)</t>
  </si>
  <si>
    <t>Somme de Montant</t>
  </si>
  <si>
    <t>Audi</t>
  </si>
  <si>
    <t>Beauchamp</t>
  </si>
  <si>
    <t>Cergy</t>
  </si>
  <si>
    <t>KIA</t>
  </si>
  <si>
    <t>RSOA</t>
  </si>
  <si>
    <t>Total général</t>
  </si>
  <si>
    <t>CA</t>
  </si>
  <si>
    <t>Type</t>
  </si>
  <si>
    <t>Nature</t>
  </si>
  <si>
    <t>Type.1</t>
  </si>
  <si>
    <t>Total Argenteuil</t>
  </si>
  <si>
    <t>Total AUVERS SUR OISE</t>
  </si>
  <si>
    <t>Total BEZONS</t>
  </si>
  <si>
    <t>Total BOUAFLE</t>
  </si>
  <si>
    <t>Total CARRIERES SUR SEINE</t>
  </si>
  <si>
    <t>Total CERGY PONTOISE</t>
  </si>
  <si>
    <t>Total CHATOU</t>
  </si>
  <si>
    <t>Total CONFLANS STE HONORINE</t>
  </si>
  <si>
    <t>Total CORMEILLES EN PARISIS</t>
  </si>
  <si>
    <t>Total COURBEVOIE</t>
  </si>
  <si>
    <t>Total Deuil La Barre</t>
  </si>
  <si>
    <t>Total DOMONT</t>
  </si>
  <si>
    <t>Total EPINAY</t>
  </si>
  <si>
    <t>Total ERAGNY</t>
  </si>
  <si>
    <t>Total GONESSE</t>
  </si>
  <si>
    <t>Total HARDRICOURT</t>
  </si>
  <si>
    <t>Total HERBLAY</t>
  </si>
  <si>
    <t>Total HOUILLES</t>
  </si>
  <si>
    <t>Total JOUY LE MOUTIER</t>
  </si>
  <si>
    <t>Total MAGNY EN VEXIN</t>
  </si>
  <si>
    <t>Total MARINES</t>
  </si>
  <si>
    <t>Total MENUCOURT</t>
  </si>
  <si>
    <t>Total MERY SUR OISE</t>
  </si>
  <si>
    <t>Total MONTIGNY LES CORMEILLES</t>
  </si>
  <si>
    <t>Total NOISY LE SEC</t>
  </si>
  <si>
    <t>Total OSNY</t>
  </si>
  <si>
    <t>Total PARIS</t>
  </si>
  <si>
    <t>Total PIERRELAYE</t>
  </si>
  <si>
    <t>Total Puteaux</t>
  </si>
  <si>
    <t>Total SAINT DENIS</t>
  </si>
  <si>
    <t>Total SAINT GRATIEN</t>
  </si>
  <si>
    <t>Total SAINT LOUIS</t>
  </si>
  <si>
    <t>Total SAINT OUEN L AUMONE</t>
  </si>
  <si>
    <t>Total SANNOIS</t>
  </si>
  <si>
    <t>Total SARTROUVILLE</t>
  </si>
  <si>
    <t>Total TAVERNY</t>
  </si>
  <si>
    <t>Total Vaudancourt</t>
  </si>
  <si>
    <t>Total VIGNY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</si>
</sst>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49" fontId="4" fillId="0" borderId="1" xfId="2" applyNumberFormat="1" applyBorder="1" applyAlignment="1">
      <alignment horizontal="left" vertical="center" wrapText="1"/>
    </xf>
    <xf numFmtId="0" fontId="5" fillId="0" borderId="0" xfId="0" applyFont="1" applyFill="1"/>
    <xf numFmtId="0" fontId="0" fillId="0" borderId="0" xfId="0" applyBorder="1"/>
    <xf numFmtId="0" fontId="0" fillId="0" borderId="1" xfId="0" applyBorder="1"/>
    <xf numFmtId="0" fontId="0" fillId="0" borderId="0" xfId="0" applyAlignment="1">
      <alignment wrapText="1"/>
    </xf>
    <xf numFmtId="0" fontId="3" fillId="0" borderId="0" xfId="0" applyFont="1" applyFill="1" applyAlignment="1">
      <alignment wrapText="1"/>
    </xf>
    <xf numFmtId="0" fontId="7" fillId="0" borderId="0" xfId="0" applyFont="1" applyAlignment="1">
      <alignment horizontal="justify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4" fontId="2" fillId="0" borderId="0" xfId="1" applyNumberFormat="1" applyFont="1" applyAlignment="1">
      <alignment wrapText="1"/>
    </xf>
    <xf numFmtId="164" fontId="6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6" fillId="0" borderId="1" xfId="1" applyNumberFormat="1" applyFont="1" applyFill="1" applyBorder="1" applyAlignment="1">
      <alignment vertical="center"/>
    </xf>
    <xf numFmtId="164" fontId="2" fillId="0" borderId="0" xfId="1" applyNumberFormat="1" applyFont="1"/>
    <xf numFmtId="164" fontId="6" fillId="0" borderId="0" xfId="1" applyNumberFormat="1" applyFont="1" applyBorder="1" applyAlignment="1">
      <alignment vertical="center"/>
    </xf>
    <xf numFmtId="164" fontId="0" fillId="0" borderId="0" xfId="1" applyNumberFormat="1" applyFont="1"/>
    <xf numFmtId="164" fontId="0" fillId="0" borderId="0" xfId="1" applyNumberFormat="1" applyFont="1" applyAlignment="1">
      <alignment wrapText="1"/>
    </xf>
    <xf numFmtId="164" fontId="0" fillId="0" borderId="0" xfId="1" applyNumberFormat="1" applyFont="1" applyBorder="1"/>
    <xf numFmtId="164" fontId="2" fillId="0" borderId="1" xfId="1" applyNumberFormat="1" applyFont="1" applyBorder="1" applyAlignment="1">
      <alignment vertical="center"/>
    </xf>
    <xf numFmtId="49" fontId="4" fillId="0" borderId="1" xfId="2" applyNumberFormat="1" applyFont="1" applyFill="1" applyBorder="1" applyAlignment="1">
      <alignment horizontal="center" vertical="top" wrapText="1"/>
    </xf>
    <xf numFmtId="49" fontId="4" fillId="0" borderId="0" xfId="2" applyNumberFormat="1" applyBorder="1" applyAlignment="1">
      <alignment horizontal="left" vertical="center" wrapText="1"/>
    </xf>
    <xf numFmtId="164" fontId="2" fillId="0" borderId="0" xfId="1" applyNumberFormat="1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0" borderId="0" xfId="0" pivotButton="1"/>
    <xf numFmtId="0" fontId="0" fillId="0" borderId="0" xfId="0" applyNumberFormat="1"/>
  </cellXfs>
  <cellStyles count="3">
    <cellStyle name="Monétaire" xfId="1" builtinId="4"/>
    <cellStyle name="Normal" xfId="0" builtinId="0"/>
    <cellStyle name="Normal 3" xfId="2" xr:uid="{0696DE10-F262-4FAC-A9F2-96E95AD2391F}"/>
  </cellStyles>
  <dxfs count="23"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/>
      </font>
      <numFmt numFmtId="164" formatCode="_-* #,##0\ &quot;€&quot;_-;\-* #,##0\ &quot;€&quot;_-;_-* &quot;-&quot;??\ &quot;€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180975</xdr:colOff>
      <xdr:row>22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87B516F-0303-4E1A-82CC-EA4E378E0BCF}"/>
            </a:ext>
          </a:extLst>
        </xdr:cNvPr>
        <xdr:cNvSpPr txBox="1"/>
      </xdr:nvSpPr>
      <xdr:spPr>
        <a:xfrm>
          <a:off x="0" y="0"/>
          <a:ext cx="6276975" cy="42100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Mettre les données sous forme de tableau</a:t>
          </a:r>
        </a:p>
        <a:p>
          <a:r>
            <a:rPr lang="fr-FR" sz="1100"/>
            <a:t>	Renommer le tableau : T_Recap</a:t>
          </a:r>
        </a:p>
        <a:p>
          <a:r>
            <a:rPr lang="fr-FR" sz="1100"/>
            <a:t>2 - Ruban, Données, Récupérer et transformer,A partir d'un tableau ou d'une plage</a:t>
          </a:r>
        </a:p>
        <a:p>
          <a:r>
            <a:rPr lang="fr-FR" sz="1100"/>
            <a:t>	L'éditeur Power Query est ouvert.</a:t>
          </a:r>
        </a:p>
        <a:p>
          <a:r>
            <a:rPr lang="fr-FR" sz="1100"/>
            <a:t>3 - Sélectionner les colonnes Compte, Client et Ville (comme sous Excel).</a:t>
          </a:r>
        </a:p>
        <a:p>
          <a:r>
            <a:rPr lang="fr-FR" sz="1100"/>
            <a:t>	Clic-droit et sélectionner Dépivoter les autres colonnes dans la liste de choix qui s'affiche.</a:t>
          </a:r>
        </a:p>
        <a:p>
          <a:r>
            <a:rPr lang="fr-FR" sz="1100"/>
            <a:t>4 - Ruban, Ajouter une colonne,Colonne personnalisée :</a:t>
          </a:r>
        </a:p>
        <a:p>
          <a:r>
            <a:rPr lang="fr-FR" sz="1100"/>
            <a:t>	Nouveau nom de colonne = Nature</a:t>
          </a:r>
        </a:p>
        <a:p>
          <a:r>
            <a:rPr lang="fr-FR" sz="1100"/>
            <a:t>	Formule =List.First(Text.Split([Attribut]," "))</a:t>
          </a:r>
        </a:p>
        <a:p>
          <a:r>
            <a:rPr lang="fr-FR" sz="1100"/>
            <a:t>	</a:t>
          </a:r>
          <a:r>
            <a:rPr lang="fr-FR" sz="1100">
              <a:solidFill>
                <a:srgbClr val="FF0000"/>
              </a:solidFill>
            </a:rPr>
            <a:t>Attention ! PQ est sensible à la casse.</a:t>
          </a:r>
        </a:p>
        <a:p>
          <a:r>
            <a:rPr lang="fr-FR" sz="1100">
              <a:solidFill>
                <a:srgbClr val="FF0000"/>
              </a:solidFill>
            </a:rPr>
            <a:t>	Respecter les minuscules et majuscules.</a:t>
          </a:r>
        </a:p>
        <a:p>
          <a:r>
            <a:rPr lang="fr-FR" sz="1100"/>
            <a:t>5 - Ruban, Ajouter une colonne,Colonne personnalisée :</a:t>
          </a:r>
        </a:p>
        <a:p>
          <a:r>
            <a:rPr lang="fr-FR" sz="1100"/>
            <a:t>	Nouveau nom de colonne = Type</a:t>
          </a:r>
        </a:p>
        <a:p>
          <a:r>
            <a:rPr lang="fr-FR" sz="1100"/>
            <a:t>	Formule =List.Last(Text.Split([Attribut]," "))	</a:t>
          </a:r>
        </a:p>
        <a:p>
          <a:r>
            <a:rPr lang="fr-FR" sz="1100"/>
            <a:t>6 - Sélectionner la colonne Attribut.</a:t>
          </a:r>
        </a:p>
        <a:p>
          <a:r>
            <a:rPr lang="fr-FR" sz="1100"/>
            <a:t>	Clic-droit, Supprimer.</a:t>
          </a:r>
        </a:p>
        <a:p>
          <a:r>
            <a:rPr lang="fr-FR" sz="1100"/>
            <a:t>7 - Sélectionner la colonne Valeur.</a:t>
          </a:r>
        </a:p>
        <a:p>
          <a:r>
            <a:rPr lang="fr-FR" sz="1100"/>
            <a:t>	Effectuer un filtre (comme sous Exce).</a:t>
          </a:r>
        </a:p>
        <a:p>
          <a:r>
            <a:rPr lang="fr-FR" sz="1100"/>
            <a:t>	&lt;&gt; 0 et &lt;&gt;FALSE</a:t>
          </a:r>
        </a:p>
        <a:p>
          <a:r>
            <a:rPr lang="fr-FR" sz="1100"/>
            <a:t>8 - Sélectionner la colonne Valeur.</a:t>
          </a:r>
        </a:p>
        <a:p>
          <a:r>
            <a:rPr lang="fr-FR" sz="1100"/>
            <a:t>	Ruban, Accueil, Transformer, Types de données : Nombre décimal</a:t>
          </a:r>
        </a:p>
        <a:p>
          <a:r>
            <a:rPr lang="fr-FR" sz="1100"/>
            <a:t>9 - Ruban, Accueil, Fermer et charger, Fermer et charger dans...</a:t>
          </a:r>
        </a:p>
        <a:p>
          <a:r>
            <a:rPr lang="fr-FR" sz="1100"/>
            <a:t>	Sélectionner Rapport de tableau croisé dynamique dans une nouvelle feuille.</a:t>
          </a:r>
        </a:p>
        <a:p>
          <a:r>
            <a:rPr lang="fr-FR" sz="1100"/>
            <a:t>10 - Le TCD est crée !...</a:t>
          </a:r>
        </a:p>
      </xdr:txBody>
    </xdr:sp>
    <xdr:clientData/>
  </xdr:twoCellAnchor>
  <xdr:twoCellAnchor editAs="oneCell">
    <xdr:from>
      <xdr:col>8</xdr:col>
      <xdr:colOff>28575</xdr:colOff>
      <xdr:row>0</xdr:row>
      <xdr:rowOff>133350</xdr:rowOff>
    </xdr:from>
    <xdr:to>
      <xdr:col>13</xdr:col>
      <xdr:colOff>390004</xdr:colOff>
      <xdr:row>17</xdr:row>
      <xdr:rowOff>180564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91E2BF-7EAF-4E61-ADB6-8CBC1FFDF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4575" y="133350"/>
          <a:ext cx="4171429" cy="32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19</xdr:row>
      <xdr:rowOff>133350</xdr:rowOff>
    </xdr:from>
    <xdr:to>
      <xdr:col>16</xdr:col>
      <xdr:colOff>599242</xdr:colOff>
      <xdr:row>35</xdr:row>
      <xdr:rowOff>9159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C3ABBD0-249E-4FBE-92C2-47A48124A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24575" y="3752850"/>
          <a:ext cx="6666667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5.397966319448" backgroundQuery="1" createdVersion="6" refreshedVersion="6" minRefreshableVersion="3" recordCount="918" xr:uid="{E4115959-1DC0-4993-9A27-5ECDE65524E7}">
  <cacheSource type="external" connectionId="2"/>
  <cacheFields count="9">
    <cacheField name="Compte" numFmtId="0">
      <sharedItems containsSemiMixedTypes="0" containsString="0" containsNumber="1" containsInteger="1" minValue="1" maxValue="51"/>
    </cacheField>
    <cacheField name="Client" numFmtId="0">
      <sharedItems count="51">
        <s v="Alyssa 1"/>
        <s v="Alyssa 2"/>
        <s v="Alyssa 3"/>
        <s v="Alyssa 4"/>
        <s v="Alyssa 5"/>
        <s v="Alyssa 6"/>
        <s v="Alyssa 7"/>
        <s v="Alyssa 8"/>
        <s v="Alyssa 9"/>
        <s v="Alyssa 10"/>
        <s v="Alyssa 11"/>
        <s v="Alyssa 12"/>
        <s v="Alyssa 13"/>
        <s v="Alyssa 14"/>
        <s v="Alyssa 15"/>
        <s v="Alyssa 16"/>
        <s v="Alyssa 17"/>
        <s v="Alyssa 18"/>
        <s v="Alyssa 19"/>
        <s v="Alyssa 20"/>
        <s v="Alyssa 21"/>
        <s v="Alyssa 22"/>
        <s v="Alyssa 23"/>
        <s v="Alyssa 24"/>
        <s v="Alyssa 25"/>
        <s v="Alyssa 26"/>
        <s v="Alyssa 27"/>
        <s v="Alyssa 28"/>
        <s v="Alyssa 29"/>
        <s v="Alyssa 30"/>
        <s v="Alyssa 31"/>
        <s v="Alyssa 32"/>
        <s v="Alyssa 33"/>
        <s v="Alyssa 34"/>
        <s v="Alyssa 35"/>
        <s v="Alyssa 36"/>
        <s v="Alyssa 37"/>
        <s v="Alyssa 38"/>
        <s v="Alyssa 39"/>
        <s v="Alyssa 40"/>
        <s v="Alyssa 41"/>
        <s v="Alyssa 42"/>
        <s v="Alyssa 43"/>
        <s v="Alyssa 44"/>
        <s v="Alyssa 45"/>
        <s v="Alyssa 46"/>
        <s v="Alyssa 47"/>
        <s v="Alyssa 48"/>
        <s v="Alyssa 49"/>
        <s v="Alyssa 50"/>
        <s v="Alyssa 51"/>
      </sharedItems>
    </cacheField>
    <cacheField name="Ville" numFmtId="0">
      <sharedItems count="38">
        <s v="GONESSE"/>
        <s v="CHATOU"/>
        <s v="OSNY"/>
        <s v="Argenteuil"/>
        <s v="Deuil La Barre"/>
        <s v="Vaudancourt"/>
        <s v="Puteaux"/>
        <s v="ERAGNY"/>
        <s v="SAINT DENIS"/>
        <s v="PIERRELAYE"/>
        <s v="CARRIERES SUR SEINE"/>
        <s v="NOISY LE SEC"/>
        <s v="PARIS"/>
        <s v="HARDRICOURT"/>
        <s v="DOMONT"/>
        <s v="MAGNY EN VEXIN"/>
        <s v="CERGY PONTOISE"/>
        <s v="COURBEVOIE"/>
        <s v="HERBLAY"/>
        <s v="SANNOIS"/>
        <s v="JOUY LE MOUTIER"/>
        <s v="TAVERNY"/>
        <s v="SARTROUVILLE"/>
        <s v="EPINAY"/>
        <s v="HOUILLES"/>
        <s v="BEZONS"/>
        <s v="CORMEILLES EN PARISIS"/>
        <s v="SAINT GRATIEN"/>
        <s v="MERY SUR OISE"/>
        <s v="AUVERS SUR OISE"/>
        <s v="MONTIGNY LES CORMEILLES"/>
        <s v="BOUAFLE"/>
        <s v="MARINES"/>
        <s v="MENUCOURT"/>
        <s v="SAINT LOUIS"/>
        <s v="VIGNY"/>
        <s v="CONFLANS STE HONORINE"/>
        <s v="SAINT OUEN L AUMONE"/>
      </sharedItems>
    </cacheField>
    <cacheField name="Attribut" numFmtId="0">
      <sharedItems count="18">
        <s v="CA 2020 Renault Cergy"/>
        <s v="Rémunération Cergy"/>
        <s v="Type Rem Cergy"/>
        <s v="CA 2020 Renault Argenteuil"/>
        <s v="Rémunération Argenteuil"/>
        <s v="Type Rem Argenteuil"/>
        <s v="CA 2020 Renault Beauchamp"/>
        <s v="Rémunération Beauchamp"/>
        <s v="Type Rem Beauchamp"/>
        <s v="CA 2020 Valodis Audi"/>
        <s v="Rémunération Audi"/>
        <s v="Type rem Audi"/>
        <s v="CA 2020 Asiatiques RSOA"/>
        <s v="Rémunération RSOA"/>
        <s v="Type Rem RSOA"/>
        <s v="CA 2020 Asiatique KIA"/>
        <s v="Rémunération Kia"/>
        <s v="Type rem Kia"/>
      </sharedItems>
    </cacheField>
    <cacheField name="Valeur" numFmtId="0">
      <sharedItems containsMixedTypes="1" containsNumber="1" minValue="0" maxValue="178000"/>
    </cacheField>
    <cacheField name="Nature" numFmtId="0">
      <sharedItems count="4">
        <s v="CA"/>
        <s v="Rémunération"/>
        <s v="Type"/>
        <s v="Total" u="1"/>
      </sharedItems>
    </cacheField>
    <cacheField name="Type" numFmtId="0">
      <sharedItems count="7">
        <s v="Cergy"/>
        <s v="Argenteuil"/>
        <s v="Beauchamp"/>
        <s v="Audi"/>
        <s v="RSOA"/>
        <s v="KIA"/>
        <s v="Rousseau" u="1"/>
      </sharedItems>
    </cacheField>
    <cacheField name="Montant" numFmtId="0">
      <sharedItems containsString="0" containsBlank="1" containsNumber="1" minValue="0" maxValue="178000"/>
    </cacheField>
    <cacheField name="Type.1" numFmtId="0">
      <sharedItems containsBlank="1" count="5">
        <s v="Point Trophées"/>
        <s v="CADOC"/>
        <s v="Chèque Bancaire"/>
        <s v="Points Trophées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8">
  <r>
    <n v="1"/>
    <x v="0"/>
    <x v="0"/>
    <x v="0"/>
    <n v="178000"/>
    <x v="0"/>
    <x v="0"/>
    <n v="178000"/>
    <x v="0"/>
  </r>
  <r>
    <n v="1"/>
    <x v="0"/>
    <x v="0"/>
    <x v="1"/>
    <n v="10680"/>
    <x v="1"/>
    <x v="0"/>
    <n v="10680"/>
    <x v="0"/>
  </r>
  <r>
    <n v="1"/>
    <x v="0"/>
    <x v="0"/>
    <x v="2"/>
    <s v="Point Trophées"/>
    <x v="2"/>
    <x v="0"/>
    <m/>
    <x v="0"/>
  </r>
  <r>
    <n v="1"/>
    <x v="0"/>
    <x v="0"/>
    <x v="3"/>
    <n v="0"/>
    <x v="0"/>
    <x v="1"/>
    <n v="0"/>
    <x v="1"/>
  </r>
  <r>
    <n v="1"/>
    <x v="0"/>
    <x v="0"/>
    <x v="4"/>
    <b v="0"/>
    <x v="1"/>
    <x v="1"/>
    <m/>
    <x v="1"/>
  </r>
  <r>
    <n v="1"/>
    <x v="0"/>
    <x v="0"/>
    <x v="5"/>
    <s v="CADOC"/>
    <x v="2"/>
    <x v="1"/>
    <m/>
    <x v="1"/>
  </r>
  <r>
    <n v="1"/>
    <x v="0"/>
    <x v="0"/>
    <x v="6"/>
    <n v="0"/>
    <x v="0"/>
    <x v="2"/>
    <n v="0"/>
    <x v="2"/>
  </r>
  <r>
    <n v="1"/>
    <x v="0"/>
    <x v="0"/>
    <x v="7"/>
    <b v="0"/>
    <x v="1"/>
    <x v="2"/>
    <m/>
    <x v="2"/>
  </r>
  <r>
    <n v="1"/>
    <x v="0"/>
    <x v="0"/>
    <x v="8"/>
    <s v="Chèque Bancaire"/>
    <x v="2"/>
    <x v="2"/>
    <m/>
    <x v="2"/>
  </r>
  <r>
    <n v="1"/>
    <x v="0"/>
    <x v="0"/>
    <x v="9"/>
    <n v="0"/>
    <x v="0"/>
    <x v="3"/>
    <n v="0"/>
    <x v="3"/>
  </r>
  <r>
    <n v="1"/>
    <x v="0"/>
    <x v="0"/>
    <x v="10"/>
    <b v="0"/>
    <x v="1"/>
    <x v="3"/>
    <m/>
    <x v="3"/>
  </r>
  <r>
    <n v="1"/>
    <x v="0"/>
    <x v="0"/>
    <x v="11"/>
    <s v="Points Trophées"/>
    <x v="2"/>
    <x v="3"/>
    <m/>
    <x v="3"/>
  </r>
  <r>
    <n v="1"/>
    <x v="0"/>
    <x v="0"/>
    <x v="12"/>
    <n v="9470.02"/>
    <x v="0"/>
    <x v="4"/>
    <n v="9470.02"/>
    <x v="2"/>
  </r>
  <r>
    <n v="1"/>
    <x v="0"/>
    <x v="0"/>
    <x v="13"/>
    <n v="284.10059999999999"/>
    <x v="1"/>
    <x v="4"/>
    <n v="284.10059999999999"/>
    <x v="2"/>
  </r>
  <r>
    <n v="1"/>
    <x v="0"/>
    <x v="0"/>
    <x v="14"/>
    <s v="Chèque Bancaire"/>
    <x v="2"/>
    <x v="4"/>
    <m/>
    <x v="2"/>
  </r>
  <r>
    <n v="1"/>
    <x v="0"/>
    <x v="0"/>
    <x v="15"/>
    <n v="7595.34"/>
    <x v="0"/>
    <x v="5"/>
    <n v="7595.34"/>
    <x v="1"/>
  </r>
  <r>
    <n v="1"/>
    <x v="0"/>
    <x v="0"/>
    <x v="16"/>
    <n v="227.86019999999999"/>
    <x v="1"/>
    <x v="5"/>
    <n v="227.86019999999999"/>
    <x v="1"/>
  </r>
  <r>
    <n v="1"/>
    <x v="0"/>
    <x v="0"/>
    <x v="17"/>
    <s v="CADOC"/>
    <x v="2"/>
    <x v="5"/>
    <m/>
    <x v="1"/>
  </r>
  <r>
    <n v="2"/>
    <x v="1"/>
    <x v="1"/>
    <x v="0"/>
    <n v="0"/>
    <x v="0"/>
    <x v="0"/>
    <n v="0"/>
    <x v="0"/>
  </r>
  <r>
    <n v="2"/>
    <x v="1"/>
    <x v="1"/>
    <x v="1"/>
    <b v="0"/>
    <x v="1"/>
    <x v="0"/>
    <m/>
    <x v="0"/>
  </r>
  <r>
    <n v="2"/>
    <x v="1"/>
    <x v="1"/>
    <x v="2"/>
    <s v="Point Trophées"/>
    <x v="2"/>
    <x v="0"/>
    <m/>
    <x v="0"/>
  </r>
  <r>
    <n v="2"/>
    <x v="1"/>
    <x v="1"/>
    <x v="3"/>
    <n v="30176"/>
    <x v="0"/>
    <x v="1"/>
    <n v="30176"/>
    <x v="1"/>
  </r>
  <r>
    <n v="2"/>
    <x v="1"/>
    <x v="1"/>
    <x v="4"/>
    <n v="905.28"/>
    <x v="1"/>
    <x v="1"/>
    <n v="905.28"/>
    <x v="1"/>
  </r>
  <r>
    <n v="2"/>
    <x v="1"/>
    <x v="1"/>
    <x v="5"/>
    <s v="CADOC"/>
    <x v="2"/>
    <x v="1"/>
    <m/>
    <x v="1"/>
  </r>
  <r>
    <n v="2"/>
    <x v="1"/>
    <x v="1"/>
    <x v="6"/>
    <n v="0"/>
    <x v="0"/>
    <x v="2"/>
    <n v="0"/>
    <x v="2"/>
  </r>
  <r>
    <n v="2"/>
    <x v="1"/>
    <x v="1"/>
    <x v="7"/>
    <b v="0"/>
    <x v="1"/>
    <x v="2"/>
    <m/>
    <x v="2"/>
  </r>
  <r>
    <n v="2"/>
    <x v="1"/>
    <x v="1"/>
    <x v="8"/>
    <s v="Chèque Bancaire"/>
    <x v="2"/>
    <x v="2"/>
    <m/>
    <x v="2"/>
  </r>
  <r>
    <n v="2"/>
    <x v="1"/>
    <x v="1"/>
    <x v="9"/>
    <n v="0"/>
    <x v="0"/>
    <x v="3"/>
    <n v="0"/>
    <x v="3"/>
  </r>
  <r>
    <n v="2"/>
    <x v="1"/>
    <x v="1"/>
    <x v="10"/>
    <b v="0"/>
    <x v="1"/>
    <x v="3"/>
    <m/>
    <x v="3"/>
  </r>
  <r>
    <n v="2"/>
    <x v="1"/>
    <x v="1"/>
    <x v="11"/>
    <s v="Points Trophées"/>
    <x v="2"/>
    <x v="3"/>
    <m/>
    <x v="3"/>
  </r>
  <r>
    <n v="2"/>
    <x v="1"/>
    <x v="1"/>
    <x v="12"/>
    <n v="0"/>
    <x v="0"/>
    <x v="4"/>
    <n v="0"/>
    <x v="2"/>
  </r>
  <r>
    <n v="2"/>
    <x v="1"/>
    <x v="1"/>
    <x v="13"/>
    <b v="0"/>
    <x v="1"/>
    <x v="4"/>
    <m/>
    <x v="2"/>
  </r>
  <r>
    <n v="2"/>
    <x v="1"/>
    <x v="1"/>
    <x v="14"/>
    <s v="Chèque Bancaire"/>
    <x v="2"/>
    <x v="4"/>
    <m/>
    <x v="2"/>
  </r>
  <r>
    <n v="2"/>
    <x v="1"/>
    <x v="1"/>
    <x v="15"/>
    <n v="5512.79"/>
    <x v="0"/>
    <x v="5"/>
    <n v="5512.79"/>
    <x v="1"/>
  </r>
  <r>
    <n v="2"/>
    <x v="1"/>
    <x v="1"/>
    <x v="16"/>
    <n v="165.3837"/>
    <x v="1"/>
    <x v="5"/>
    <n v="165.3837"/>
    <x v="1"/>
  </r>
  <r>
    <n v="2"/>
    <x v="1"/>
    <x v="1"/>
    <x v="17"/>
    <s v="CADOC"/>
    <x v="2"/>
    <x v="5"/>
    <m/>
    <x v="1"/>
  </r>
  <r>
    <n v="3"/>
    <x v="2"/>
    <x v="2"/>
    <x v="0"/>
    <n v="0"/>
    <x v="0"/>
    <x v="0"/>
    <n v="0"/>
    <x v="0"/>
  </r>
  <r>
    <n v="3"/>
    <x v="2"/>
    <x v="2"/>
    <x v="1"/>
    <b v="0"/>
    <x v="1"/>
    <x v="0"/>
    <m/>
    <x v="0"/>
  </r>
  <r>
    <n v="3"/>
    <x v="2"/>
    <x v="2"/>
    <x v="2"/>
    <s v="Point Trophées"/>
    <x v="2"/>
    <x v="0"/>
    <m/>
    <x v="0"/>
  </r>
  <r>
    <n v="3"/>
    <x v="2"/>
    <x v="2"/>
    <x v="3"/>
    <n v="0"/>
    <x v="0"/>
    <x v="1"/>
    <n v="0"/>
    <x v="1"/>
  </r>
  <r>
    <n v="3"/>
    <x v="2"/>
    <x v="2"/>
    <x v="4"/>
    <b v="0"/>
    <x v="1"/>
    <x v="1"/>
    <m/>
    <x v="1"/>
  </r>
  <r>
    <n v="3"/>
    <x v="2"/>
    <x v="2"/>
    <x v="5"/>
    <s v="CADOC"/>
    <x v="2"/>
    <x v="1"/>
    <m/>
    <x v="1"/>
  </r>
  <r>
    <n v="3"/>
    <x v="2"/>
    <x v="2"/>
    <x v="6"/>
    <n v="0"/>
    <x v="0"/>
    <x v="2"/>
    <n v="0"/>
    <x v="2"/>
  </r>
  <r>
    <n v="3"/>
    <x v="2"/>
    <x v="2"/>
    <x v="7"/>
    <b v="0"/>
    <x v="1"/>
    <x v="2"/>
    <m/>
    <x v="2"/>
  </r>
  <r>
    <n v="3"/>
    <x v="2"/>
    <x v="2"/>
    <x v="8"/>
    <s v="Chèque Bancaire"/>
    <x v="2"/>
    <x v="2"/>
    <m/>
    <x v="2"/>
  </r>
  <r>
    <n v="3"/>
    <x v="2"/>
    <x v="2"/>
    <x v="9"/>
    <n v="0"/>
    <x v="0"/>
    <x v="3"/>
    <n v="0"/>
    <x v="3"/>
  </r>
  <r>
    <n v="3"/>
    <x v="2"/>
    <x v="2"/>
    <x v="10"/>
    <b v="0"/>
    <x v="1"/>
    <x v="3"/>
    <m/>
    <x v="3"/>
  </r>
  <r>
    <n v="3"/>
    <x v="2"/>
    <x v="2"/>
    <x v="11"/>
    <s v="Points Trophées"/>
    <x v="2"/>
    <x v="3"/>
    <m/>
    <x v="3"/>
  </r>
  <r>
    <n v="3"/>
    <x v="2"/>
    <x v="2"/>
    <x v="12"/>
    <n v="0"/>
    <x v="0"/>
    <x v="4"/>
    <n v="0"/>
    <x v="2"/>
  </r>
  <r>
    <n v="3"/>
    <x v="2"/>
    <x v="2"/>
    <x v="13"/>
    <b v="0"/>
    <x v="1"/>
    <x v="4"/>
    <m/>
    <x v="2"/>
  </r>
  <r>
    <n v="3"/>
    <x v="2"/>
    <x v="2"/>
    <x v="14"/>
    <s v="Chèque Bancaire"/>
    <x v="2"/>
    <x v="4"/>
    <m/>
    <x v="2"/>
  </r>
  <r>
    <n v="3"/>
    <x v="2"/>
    <x v="2"/>
    <x v="15"/>
    <n v="5297.03"/>
    <x v="0"/>
    <x v="5"/>
    <n v="5297.03"/>
    <x v="1"/>
  </r>
  <r>
    <n v="3"/>
    <x v="2"/>
    <x v="2"/>
    <x v="16"/>
    <n v="158.9109"/>
    <x v="1"/>
    <x v="5"/>
    <n v="158.9109"/>
    <x v="1"/>
  </r>
  <r>
    <n v="3"/>
    <x v="2"/>
    <x v="2"/>
    <x v="17"/>
    <s v="CADOC"/>
    <x v="2"/>
    <x v="5"/>
    <m/>
    <x v="1"/>
  </r>
  <r>
    <n v="4"/>
    <x v="3"/>
    <x v="3"/>
    <x v="0"/>
    <n v="0"/>
    <x v="0"/>
    <x v="0"/>
    <n v="0"/>
    <x v="0"/>
  </r>
  <r>
    <n v="4"/>
    <x v="3"/>
    <x v="3"/>
    <x v="1"/>
    <b v="0"/>
    <x v="1"/>
    <x v="0"/>
    <m/>
    <x v="0"/>
  </r>
  <r>
    <n v="4"/>
    <x v="3"/>
    <x v="3"/>
    <x v="2"/>
    <s v="Point Trophées"/>
    <x v="2"/>
    <x v="0"/>
    <m/>
    <x v="0"/>
  </r>
  <r>
    <n v="4"/>
    <x v="3"/>
    <x v="3"/>
    <x v="3"/>
    <n v="0"/>
    <x v="0"/>
    <x v="1"/>
    <n v="0"/>
    <x v="1"/>
  </r>
  <r>
    <n v="4"/>
    <x v="3"/>
    <x v="3"/>
    <x v="4"/>
    <b v="0"/>
    <x v="1"/>
    <x v="1"/>
    <m/>
    <x v="1"/>
  </r>
  <r>
    <n v="4"/>
    <x v="3"/>
    <x v="3"/>
    <x v="5"/>
    <s v="CADOC"/>
    <x v="2"/>
    <x v="1"/>
    <m/>
    <x v="1"/>
  </r>
  <r>
    <n v="4"/>
    <x v="3"/>
    <x v="3"/>
    <x v="6"/>
    <n v="0"/>
    <x v="0"/>
    <x v="2"/>
    <n v="0"/>
    <x v="2"/>
  </r>
  <r>
    <n v="4"/>
    <x v="3"/>
    <x v="3"/>
    <x v="7"/>
    <b v="0"/>
    <x v="1"/>
    <x v="2"/>
    <m/>
    <x v="2"/>
  </r>
  <r>
    <n v="4"/>
    <x v="3"/>
    <x v="3"/>
    <x v="8"/>
    <s v="Chèque Bancaire"/>
    <x v="2"/>
    <x v="2"/>
    <m/>
    <x v="2"/>
  </r>
  <r>
    <n v="4"/>
    <x v="3"/>
    <x v="3"/>
    <x v="9"/>
    <n v="0"/>
    <x v="0"/>
    <x v="3"/>
    <n v="0"/>
    <x v="3"/>
  </r>
  <r>
    <n v="4"/>
    <x v="3"/>
    <x v="3"/>
    <x v="10"/>
    <b v="0"/>
    <x v="1"/>
    <x v="3"/>
    <m/>
    <x v="3"/>
  </r>
  <r>
    <n v="4"/>
    <x v="3"/>
    <x v="3"/>
    <x v="11"/>
    <s v="Points Trophées"/>
    <x v="2"/>
    <x v="3"/>
    <m/>
    <x v="3"/>
  </r>
  <r>
    <n v="4"/>
    <x v="3"/>
    <x v="3"/>
    <x v="12"/>
    <n v="0"/>
    <x v="0"/>
    <x v="4"/>
    <n v="0"/>
    <x v="2"/>
  </r>
  <r>
    <n v="4"/>
    <x v="3"/>
    <x v="3"/>
    <x v="13"/>
    <b v="0"/>
    <x v="1"/>
    <x v="4"/>
    <m/>
    <x v="2"/>
  </r>
  <r>
    <n v="4"/>
    <x v="3"/>
    <x v="3"/>
    <x v="14"/>
    <s v="Chèque Bancaire"/>
    <x v="2"/>
    <x v="4"/>
    <m/>
    <x v="2"/>
  </r>
  <r>
    <n v="4"/>
    <x v="3"/>
    <x v="3"/>
    <x v="15"/>
    <n v="3966.98"/>
    <x v="0"/>
    <x v="5"/>
    <n v="3966.98"/>
    <x v="1"/>
  </r>
  <r>
    <n v="4"/>
    <x v="3"/>
    <x v="3"/>
    <x v="16"/>
    <n v="119.0094"/>
    <x v="1"/>
    <x v="5"/>
    <n v="119.0094"/>
    <x v="1"/>
  </r>
  <r>
    <n v="4"/>
    <x v="3"/>
    <x v="3"/>
    <x v="17"/>
    <s v="CADOC"/>
    <x v="2"/>
    <x v="5"/>
    <m/>
    <x v="1"/>
  </r>
  <r>
    <n v="5"/>
    <x v="4"/>
    <x v="4"/>
    <x v="0"/>
    <n v="0"/>
    <x v="0"/>
    <x v="0"/>
    <n v="0"/>
    <x v="3"/>
  </r>
  <r>
    <n v="5"/>
    <x v="4"/>
    <x v="4"/>
    <x v="1"/>
    <b v="0"/>
    <x v="1"/>
    <x v="0"/>
    <m/>
    <x v="3"/>
  </r>
  <r>
    <n v="5"/>
    <x v="4"/>
    <x v="4"/>
    <x v="2"/>
    <s v="Points Trophées"/>
    <x v="2"/>
    <x v="0"/>
    <m/>
    <x v="3"/>
  </r>
  <r>
    <n v="5"/>
    <x v="4"/>
    <x v="4"/>
    <x v="3"/>
    <n v="0"/>
    <x v="0"/>
    <x v="1"/>
    <n v="0"/>
    <x v="1"/>
  </r>
  <r>
    <n v="5"/>
    <x v="4"/>
    <x v="4"/>
    <x v="4"/>
    <b v="0"/>
    <x v="1"/>
    <x v="1"/>
    <m/>
    <x v="1"/>
  </r>
  <r>
    <n v="5"/>
    <x v="4"/>
    <x v="4"/>
    <x v="5"/>
    <s v="CADOC"/>
    <x v="2"/>
    <x v="1"/>
    <m/>
    <x v="1"/>
  </r>
  <r>
    <n v="5"/>
    <x v="4"/>
    <x v="4"/>
    <x v="6"/>
    <n v="0"/>
    <x v="0"/>
    <x v="2"/>
    <n v="0"/>
    <x v="2"/>
  </r>
  <r>
    <n v="5"/>
    <x v="4"/>
    <x v="4"/>
    <x v="7"/>
    <b v="0"/>
    <x v="1"/>
    <x v="2"/>
    <m/>
    <x v="2"/>
  </r>
  <r>
    <n v="5"/>
    <x v="4"/>
    <x v="4"/>
    <x v="8"/>
    <s v="Chèque Bancaire"/>
    <x v="2"/>
    <x v="2"/>
    <m/>
    <x v="2"/>
  </r>
  <r>
    <n v="5"/>
    <x v="4"/>
    <x v="4"/>
    <x v="9"/>
    <n v="0"/>
    <x v="0"/>
    <x v="3"/>
    <n v="0"/>
    <x v="3"/>
  </r>
  <r>
    <n v="5"/>
    <x v="4"/>
    <x v="4"/>
    <x v="10"/>
    <b v="0"/>
    <x v="1"/>
    <x v="3"/>
    <m/>
    <x v="3"/>
  </r>
  <r>
    <n v="5"/>
    <x v="4"/>
    <x v="4"/>
    <x v="11"/>
    <s v="Points Trophées"/>
    <x v="2"/>
    <x v="3"/>
    <m/>
    <x v="3"/>
  </r>
  <r>
    <n v="5"/>
    <x v="4"/>
    <x v="4"/>
    <x v="12"/>
    <n v="0"/>
    <x v="0"/>
    <x v="4"/>
    <n v="0"/>
    <x v="2"/>
  </r>
  <r>
    <n v="5"/>
    <x v="4"/>
    <x v="4"/>
    <x v="13"/>
    <b v="0"/>
    <x v="1"/>
    <x v="4"/>
    <m/>
    <x v="2"/>
  </r>
  <r>
    <n v="5"/>
    <x v="4"/>
    <x v="4"/>
    <x v="14"/>
    <s v="Chèque Bancaire"/>
    <x v="2"/>
    <x v="4"/>
    <m/>
    <x v="2"/>
  </r>
  <r>
    <n v="5"/>
    <x v="4"/>
    <x v="4"/>
    <x v="15"/>
    <n v="3192.51"/>
    <x v="0"/>
    <x v="5"/>
    <n v="3192.51"/>
    <x v="1"/>
  </r>
  <r>
    <n v="5"/>
    <x v="4"/>
    <x v="4"/>
    <x v="16"/>
    <n v="95.775300000000001"/>
    <x v="1"/>
    <x v="5"/>
    <n v="95.775300000000001"/>
    <x v="1"/>
  </r>
  <r>
    <n v="5"/>
    <x v="4"/>
    <x v="4"/>
    <x v="17"/>
    <s v="CADOC"/>
    <x v="2"/>
    <x v="5"/>
    <m/>
    <x v="1"/>
  </r>
  <r>
    <n v="6"/>
    <x v="5"/>
    <x v="3"/>
    <x v="0"/>
    <n v="0"/>
    <x v="0"/>
    <x v="0"/>
    <n v="0"/>
    <x v="0"/>
  </r>
  <r>
    <n v="6"/>
    <x v="5"/>
    <x v="3"/>
    <x v="1"/>
    <b v="0"/>
    <x v="1"/>
    <x v="0"/>
    <m/>
    <x v="0"/>
  </r>
  <r>
    <n v="6"/>
    <x v="5"/>
    <x v="3"/>
    <x v="2"/>
    <s v="Point Trophées"/>
    <x v="2"/>
    <x v="0"/>
    <m/>
    <x v="0"/>
  </r>
  <r>
    <n v="6"/>
    <x v="5"/>
    <x v="3"/>
    <x v="3"/>
    <n v="29442"/>
    <x v="0"/>
    <x v="1"/>
    <n v="29442"/>
    <x v="1"/>
  </r>
  <r>
    <n v="6"/>
    <x v="5"/>
    <x v="3"/>
    <x v="4"/>
    <n v="883.26"/>
    <x v="1"/>
    <x v="1"/>
    <n v="883.26"/>
    <x v="1"/>
  </r>
  <r>
    <n v="6"/>
    <x v="5"/>
    <x v="3"/>
    <x v="5"/>
    <s v="CADOC"/>
    <x v="2"/>
    <x v="1"/>
    <m/>
    <x v="1"/>
  </r>
  <r>
    <n v="6"/>
    <x v="5"/>
    <x v="3"/>
    <x v="6"/>
    <n v="0"/>
    <x v="0"/>
    <x v="2"/>
    <n v="0"/>
    <x v="2"/>
  </r>
  <r>
    <n v="6"/>
    <x v="5"/>
    <x v="3"/>
    <x v="7"/>
    <b v="0"/>
    <x v="1"/>
    <x v="2"/>
    <m/>
    <x v="2"/>
  </r>
  <r>
    <n v="6"/>
    <x v="5"/>
    <x v="3"/>
    <x v="8"/>
    <s v="Chèque Bancaire"/>
    <x v="2"/>
    <x v="2"/>
    <m/>
    <x v="2"/>
  </r>
  <r>
    <n v="6"/>
    <x v="5"/>
    <x v="3"/>
    <x v="9"/>
    <n v="0"/>
    <x v="0"/>
    <x v="3"/>
    <n v="0"/>
    <x v="3"/>
  </r>
  <r>
    <n v="6"/>
    <x v="5"/>
    <x v="3"/>
    <x v="10"/>
    <b v="0"/>
    <x v="1"/>
    <x v="3"/>
    <m/>
    <x v="3"/>
  </r>
  <r>
    <n v="6"/>
    <x v="5"/>
    <x v="3"/>
    <x v="11"/>
    <s v="Points Trophées"/>
    <x v="2"/>
    <x v="3"/>
    <m/>
    <x v="3"/>
  </r>
  <r>
    <n v="6"/>
    <x v="5"/>
    <x v="3"/>
    <x v="12"/>
    <n v="11733.19"/>
    <x v="0"/>
    <x v="4"/>
    <n v="11733.19"/>
    <x v="2"/>
  </r>
  <r>
    <n v="6"/>
    <x v="5"/>
    <x v="3"/>
    <x v="13"/>
    <n v="351.9957"/>
    <x v="1"/>
    <x v="4"/>
    <n v="351.9957"/>
    <x v="2"/>
  </r>
  <r>
    <n v="6"/>
    <x v="5"/>
    <x v="3"/>
    <x v="14"/>
    <s v="Chèque Bancaire"/>
    <x v="2"/>
    <x v="4"/>
    <m/>
    <x v="2"/>
  </r>
  <r>
    <n v="6"/>
    <x v="5"/>
    <x v="3"/>
    <x v="15"/>
    <n v="0"/>
    <x v="0"/>
    <x v="5"/>
    <n v="0"/>
    <x v="1"/>
  </r>
  <r>
    <n v="6"/>
    <x v="5"/>
    <x v="3"/>
    <x v="16"/>
    <b v="0"/>
    <x v="1"/>
    <x v="5"/>
    <m/>
    <x v="1"/>
  </r>
  <r>
    <n v="6"/>
    <x v="5"/>
    <x v="3"/>
    <x v="17"/>
    <s v="CADOC"/>
    <x v="2"/>
    <x v="5"/>
    <m/>
    <x v="1"/>
  </r>
  <r>
    <n v="7"/>
    <x v="6"/>
    <x v="5"/>
    <x v="0"/>
    <n v="0"/>
    <x v="0"/>
    <x v="0"/>
    <n v="0"/>
    <x v="0"/>
  </r>
  <r>
    <n v="7"/>
    <x v="6"/>
    <x v="5"/>
    <x v="1"/>
    <b v="0"/>
    <x v="1"/>
    <x v="0"/>
    <m/>
    <x v="0"/>
  </r>
  <r>
    <n v="7"/>
    <x v="6"/>
    <x v="5"/>
    <x v="2"/>
    <s v="Point Trophées"/>
    <x v="2"/>
    <x v="0"/>
    <m/>
    <x v="0"/>
  </r>
  <r>
    <n v="7"/>
    <x v="6"/>
    <x v="5"/>
    <x v="3"/>
    <n v="0"/>
    <x v="0"/>
    <x v="1"/>
    <n v="0"/>
    <x v="1"/>
  </r>
  <r>
    <n v="7"/>
    <x v="6"/>
    <x v="5"/>
    <x v="4"/>
    <b v="0"/>
    <x v="1"/>
    <x v="1"/>
    <m/>
    <x v="1"/>
  </r>
  <r>
    <n v="7"/>
    <x v="6"/>
    <x v="5"/>
    <x v="5"/>
    <s v="CADOC"/>
    <x v="2"/>
    <x v="1"/>
    <m/>
    <x v="1"/>
  </r>
  <r>
    <n v="7"/>
    <x v="6"/>
    <x v="5"/>
    <x v="6"/>
    <n v="0"/>
    <x v="0"/>
    <x v="2"/>
    <n v="0"/>
    <x v="2"/>
  </r>
  <r>
    <n v="7"/>
    <x v="6"/>
    <x v="5"/>
    <x v="7"/>
    <b v="0"/>
    <x v="1"/>
    <x v="2"/>
    <m/>
    <x v="2"/>
  </r>
  <r>
    <n v="7"/>
    <x v="6"/>
    <x v="5"/>
    <x v="8"/>
    <s v="Chèque Bancaire"/>
    <x v="2"/>
    <x v="2"/>
    <m/>
    <x v="2"/>
  </r>
  <r>
    <n v="7"/>
    <x v="6"/>
    <x v="5"/>
    <x v="9"/>
    <n v="0"/>
    <x v="0"/>
    <x v="3"/>
    <n v="0"/>
    <x v="3"/>
  </r>
  <r>
    <n v="7"/>
    <x v="6"/>
    <x v="5"/>
    <x v="10"/>
    <b v="0"/>
    <x v="1"/>
    <x v="3"/>
    <m/>
    <x v="3"/>
  </r>
  <r>
    <n v="7"/>
    <x v="6"/>
    <x v="5"/>
    <x v="11"/>
    <s v="Points Trophées"/>
    <x v="2"/>
    <x v="3"/>
    <m/>
    <x v="3"/>
  </r>
  <r>
    <n v="7"/>
    <x v="6"/>
    <x v="5"/>
    <x v="12"/>
    <n v="10651.65"/>
    <x v="0"/>
    <x v="4"/>
    <n v="10651.65"/>
    <x v="2"/>
  </r>
  <r>
    <n v="7"/>
    <x v="6"/>
    <x v="5"/>
    <x v="13"/>
    <n v="319.54950000000002"/>
    <x v="1"/>
    <x v="4"/>
    <n v="319.54950000000002"/>
    <x v="2"/>
  </r>
  <r>
    <n v="7"/>
    <x v="6"/>
    <x v="5"/>
    <x v="14"/>
    <s v="Chèque Bancaire"/>
    <x v="2"/>
    <x v="4"/>
    <m/>
    <x v="2"/>
  </r>
  <r>
    <n v="7"/>
    <x v="6"/>
    <x v="5"/>
    <x v="15"/>
    <n v="0"/>
    <x v="0"/>
    <x v="5"/>
    <n v="0"/>
    <x v="1"/>
  </r>
  <r>
    <n v="7"/>
    <x v="6"/>
    <x v="5"/>
    <x v="16"/>
    <b v="0"/>
    <x v="1"/>
    <x v="5"/>
    <m/>
    <x v="1"/>
  </r>
  <r>
    <n v="7"/>
    <x v="6"/>
    <x v="5"/>
    <x v="17"/>
    <s v="CADOC"/>
    <x v="2"/>
    <x v="5"/>
    <m/>
    <x v="1"/>
  </r>
  <r>
    <n v="8"/>
    <x v="7"/>
    <x v="6"/>
    <x v="0"/>
    <n v="0"/>
    <x v="0"/>
    <x v="0"/>
    <n v="0"/>
    <x v="0"/>
  </r>
  <r>
    <n v="8"/>
    <x v="7"/>
    <x v="6"/>
    <x v="1"/>
    <b v="0"/>
    <x v="1"/>
    <x v="0"/>
    <m/>
    <x v="0"/>
  </r>
  <r>
    <n v="8"/>
    <x v="7"/>
    <x v="6"/>
    <x v="2"/>
    <s v="Point Trophées"/>
    <x v="2"/>
    <x v="0"/>
    <m/>
    <x v="0"/>
  </r>
  <r>
    <n v="8"/>
    <x v="7"/>
    <x v="6"/>
    <x v="3"/>
    <n v="0"/>
    <x v="0"/>
    <x v="1"/>
    <n v="0"/>
    <x v="1"/>
  </r>
  <r>
    <n v="8"/>
    <x v="7"/>
    <x v="6"/>
    <x v="4"/>
    <b v="0"/>
    <x v="1"/>
    <x v="1"/>
    <m/>
    <x v="1"/>
  </r>
  <r>
    <n v="8"/>
    <x v="7"/>
    <x v="6"/>
    <x v="5"/>
    <s v="CADOC"/>
    <x v="2"/>
    <x v="1"/>
    <m/>
    <x v="1"/>
  </r>
  <r>
    <n v="8"/>
    <x v="7"/>
    <x v="6"/>
    <x v="6"/>
    <n v="0"/>
    <x v="0"/>
    <x v="2"/>
    <n v="0"/>
    <x v="2"/>
  </r>
  <r>
    <n v="8"/>
    <x v="7"/>
    <x v="6"/>
    <x v="7"/>
    <b v="0"/>
    <x v="1"/>
    <x v="2"/>
    <m/>
    <x v="2"/>
  </r>
  <r>
    <n v="8"/>
    <x v="7"/>
    <x v="6"/>
    <x v="8"/>
    <s v="Chèque Bancaire"/>
    <x v="2"/>
    <x v="2"/>
    <m/>
    <x v="2"/>
  </r>
  <r>
    <n v="8"/>
    <x v="7"/>
    <x v="6"/>
    <x v="9"/>
    <n v="0"/>
    <x v="0"/>
    <x v="3"/>
    <n v="0"/>
    <x v="3"/>
  </r>
  <r>
    <n v="8"/>
    <x v="7"/>
    <x v="6"/>
    <x v="10"/>
    <b v="0"/>
    <x v="1"/>
    <x v="3"/>
    <m/>
    <x v="3"/>
  </r>
  <r>
    <n v="8"/>
    <x v="7"/>
    <x v="6"/>
    <x v="11"/>
    <s v="Points Trophées"/>
    <x v="2"/>
    <x v="3"/>
    <m/>
    <x v="3"/>
  </r>
  <r>
    <n v="8"/>
    <x v="7"/>
    <x v="6"/>
    <x v="12"/>
    <n v="7582.63"/>
    <x v="0"/>
    <x v="4"/>
    <n v="7582.63"/>
    <x v="2"/>
  </r>
  <r>
    <n v="8"/>
    <x v="7"/>
    <x v="6"/>
    <x v="13"/>
    <n v="227.47890000000001"/>
    <x v="1"/>
    <x v="4"/>
    <n v="227.47890000000001"/>
    <x v="2"/>
  </r>
  <r>
    <n v="8"/>
    <x v="7"/>
    <x v="6"/>
    <x v="14"/>
    <s v="Chèque Bancaire"/>
    <x v="2"/>
    <x v="4"/>
    <m/>
    <x v="2"/>
  </r>
  <r>
    <n v="8"/>
    <x v="7"/>
    <x v="6"/>
    <x v="15"/>
    <n v="0"/>
    <x v="0"/>
    <x v="5"/>
    <n v="0"/>
    <x v="1"/>
  </r>
  <r>
    <n v="8"/>
    <x v="7"/>
    <x v="6"/>
    <x v="16"/>
    <b v="0"/>
    <x v="1"/>
    <x v="5"/>
    <m/>
    <x v="1"/>
  </r>
  <r>
    <n v="8"/>
    <x v="7"/>
    <x v="6"/>
    <x v="17"/>
    <s v="CADOC"/>
    <x v="2"/>
    <x v="5"/>
    <m/>
    <x v="1"/>
  </r>
  <r>
    <n v="9"/>
    <x v="8"/>
    <x v="7"/>
    <x v="0"/>
    <n v="0"/>
    <x v="0"/>
    <x v="0"/>
    <n v="0"/>
    <x v="0"/>
  </r>
  <r>
    <n v="9"/>
    <x v="8"/>
    <x v="7"/>
    <x v="1"/>
    <b v="0"/>
    <x v="1"/>
    <x v="0"/>
    <m/>
    <x v="0"/>
  </r>
  <r>
    <n v="9"/>
    <x v="8"/>
    <x v="7"/>
    <x v="2"/>
    <s v="Point Trophées"/>
    <x v="2"/>
    <x v="0"/>
    <m/>
    <x v="0"/>
  </r>
  <r>
    <n v="9"/>
    <x v="8"/>
    <x v="7"/>
    <x v="3"/>
    <n v="0"/>
    <x v="0"/>
    <x v="1"/>
    <n v="0"/>
    <x v="1"/>
  </r>
  <r>
    <n v="9"/>
    <x v="8"/>
    <x v="7"/>
    <x v="4"/>
    <b v="0"/>
    <x v="1"/>
    <x v="1"/>
    <m/>
    <x v="1"/>
  </r>
  <r>
    <n v="9"/>
    <x v="8"/>
    <x v="7"/>
    <x v="5"/>
    <s v="CADOC"/>
    <x v="2"/>
    <x v="1"/>
    <m/>
    <x v="1"/>
  </r>
  <r>
    <n v="9"/>
    <x v="8"/>
    <x v="7"/>
    <x v="6"/>
    <n v="0"/>
    <x v="0"/>
    <x v="2"/>
    <n v="0"/>
    <x v="2"/>
  </r>
  <r>
    <n v="9"/>
    <x v="8"/>
    <x v="7"/>
    <x v="7"/>
    <b v="0"/>
    <x v="1"/>
    <x v="2"/>
    <m/>
    <x v="2"/>
  </r>
  <r>
    <n v="9"/>
    <x v="8"/>
    <x v="7"/>
    <x v="8"/>
    <s v="Chèque Bancaire"/>
    <x v="2"/>
    <x v="2"/>
    <m/>
    <x v="2"/>
  </r>
  <r>
    <n v="9"/>
    <x v="8"/>
    <x v="7"/>
    <x v="9"/>
    <n v="0"/>
    <x v="0"/>
    <x v="3"/>
    <n v="0"/>
    <x v="3"/>
  </r>
  <r>
    <n v="9"/>
    <x v="8"/>
    <x v="7"/>
    <x v="10"/>
    <b v="0"/>
    <x v="1"/>
    <x v="3"/>
    <m/>
    <x v="3"/>
  </r>
  <r>
    <n v="9"/>
    <x v="8"/>
    <x v="7"/>
    <x v="11"/>
    <s v="Points Trophées"/>
    <x v="2"/>
    <x v="3"/>
    <m/>
    <x v="3"/>
  </r>
  <r>
    <n v="9"/>
    <x v="8"/>
    <x v="7"/>
    <x v="12"/>
    <n v="6897.53"/>
    <x v="0"/>
    <x v="4"/>
    <n v="6897.53"/>
    <x v="2"/>
  </r>
  <r>
    <n v="9"/>
    <x v="8"/>
    <x v="7"/>
    <x v="13"/>
    <n v="206.92590000000001"/>
    <x v="1"/>
    <x v="4"/>
    <n v="206.92590000000001"/>
    <x v="2"/>
  </r>
  <r>
    <n v="9"/>
    <x v="8"/>
    <x v="7"/>
    <x v="14"/>
    <s v="Chèque Bancaire"/>
    <x v="2"/>
    <x v="4"/>
    <m/>
    <x v="2"/>
  </r>
  <r>
    <n v="9"/>
    <x v="8"/>
    <x v="7"/>
    <x v="15"/>
    <n v="0"/>
    <x v="0"/>
    <x v="5"/>
    <n v="0"/>
    <x v="1"/>
  </r>
  <r>
    <n v="9"/>
    <x v="8"/>
    <x v="7"/>
    <x v="16"/>
    <b v="0"/>
    <x v="1"/>
    <x v="5"/>
    <m/>
    <x v="1"/>
  </r>
  <r>
    <n v="9"/>
    <x v="8"/>
    <x v="7"/>
    <x v="17"/>
    <s v="CADOC"/>
    <x v="2"/>
    <x v="5"/>
    <m/>
    <x v="1"/>
  </r>
  <r>
    <n v="10"/>
    <x v="9"/>
    <x v="8"/>
    <x v="0"/>
    <n v="0"/>
    <x v="0"/>
    <x v="0"/>
    <n v="0"/>
    <x v="0"/>
  </r>
  <r>
    <n v="10"/>
    <x v="9"/>
    <x v="8"/>
    <x v="1"/>
    <b v="0"/>
    <x v="1"/>
    <x v="0"/>
    <m/>
    <x v="0"/>
  </r>
  <r>
    <n v="10"/>
    <x v="9"/>
    <x v="8"/>
    <x v="2"/>
    <s v="Point Trophées"/>
    <x v="2"/>
    <x v="0"/>
    <m/>
    <x v="0"/>
  </r>
  <r>
    <n v="10"/>
    <x v="9"/>
    <x v="8"/>
    <x v="3"/>
    <n v="0"/>
    <x v="0"/>
    <x v="1"/>
    <n v="0"/>
    <x v="1"/>
  </r>
  <r>
    <n v="10"/>
    <x v="9"/>
    <x v="8"/>
    <x v="4"/>
    <b v="0"/>
    <x v="1"/>
    <x v="1"/>
    <m/>
    <x v="1"/>
  </r>
  <r>
    <n v="10"/>
    <x v="9"/>
    <x v="8"/>
    <x v="5"/>
    <s v="CADOC"/>
    <x v="2"/>
    <x v="1"/>
    <m/>
    <x v="1"/>
  </r>
  <r>
    <n v="10"/>
    <x v="9"/>
    <x v="8"/>
    <x v="6"/>
    <n v="0"/>
    <x v="0"/>
    <x v="2"/>
    <n v="0"/>
    <x v="2"/>
  </r>
  <r>
    <n v="10"/>
    <x v="9"/>
    <x v="8"/>
    <x v="7"/>
    <b v="0"/>
    <x v="1"/>
    <x v="2"/>
    <m/>
    <x v="2"/>
  </r>
  <r>
    <n v="10"/>
    <x v="9"/>
    <x v="8"/>
    <x v="8"/>
    <s v="Chèque Bancaire"/>
    <x v="2"/>
    <x v="2"/>
    <m/>
    <x v="2"/>
  </r>
  <r>
    <n v="10"/>
    <x v="9"/>
    <x v="8"/>
    <x v="9"/>
    <n v="148088.88"/>
    <x v="0"/>
    <x v="3"/>
    <n v="148088.88"/>
    <x v="3"/>
  </r>
  <r>
    <n v="10"/>
    <x v="9"/>
    <x v="8"/>
    <x v="10"/>
    <n v="7404.4440000000004"/>
    <x v="1"/>
    <x v="3"/>
    <n v="7404.4440000000004"/>
    <x v="3"/>
  </r>
  <r>
    <n v="10"/>
    <x v="9"/>
    <x v="8"/>
    <x v="11"/>
    <s v="Points Trophées"/>
    <x v="2"/>
    <x v="3"/>
    <m/>
    <x v="3"/>
  </r>
  <r>
    <n v="10"/>
    <x v="9"/>
    <x v="8"/>
    <x v="12"/>
    <n v="0"/>
    <x v="0"/>
    <x v="4"/>
    <n v="0"/>
    <x v="2"/>
  </r>
  <r>
    <n v="10"/>
    <x v="9"/>
    <x v="8"/>
    <x v="13"/>
    <b v="0"/>
    <x v="1"/>
    <x v="4"/>
    <m/>
    <x v="2"/>
  </r>
  <r>
    <n v="10"/>
    <x v="9"/>
    <x v="8"/>
    <x v="14"/>
    <s v="Chèque Bancaire"/>
    <x v="2"/>
    <x v="4"/>
    <m/>
    <x v="2"/>
  </r>
  <r>
    <n v="10"/>
    <x v="9"/>
    <x v="8"/>
    <x v="15"/>
    <n v="0"/>
    <x v="0"/>
    <x v="5"/>
    <n v="0"/>
    <x v="1"/>
  </r>
  <r>
    <n v="10"/>
    <x v="9"/>
    <x v="8"/>
    <x v="16"/>
    <b v="0"/>
    <x v="1"/>
    <x v="5"/>
    <m/>
    <x v="1"/>
  </r>
  <r>
    <n v="10"/>
    <x v="9"/>
    <x v="8"/>
    <x v="17"/>
    <s v="CADOC"/>
    <x v="2"/>
    <x v="5"/>
    <m/>
    <x v="1"/>
  </r>
  <r>
    <n v="11"/>
    <x v="10"/>
    <x v="9"/>
    <x v="0"/>
    <n v="0"/>
    <x v="0"/>
    <x v="0"/>
    <n v="0"/>
    <x v="0"/>
  </r>
  <r>
    <n v="11"/>
    <x v="10"/>
    <x v="9"/>
    <x v="1"/>
    <b v="0"/>
    <x v="1"/>
    <x v="0"/>
    <m/>
    <x v="0"/>
  </r>
  <r>
    <n v="11"/>
    <x v="10"/>
    <x v="9"/>
    <x v="2"/>
    <s v="Point Trophées"/>
    <x v="2"/>
    <x v="0"/>
    <m/>
    <x v="0"/>
  </r>
  <r>
    <n v="11"/>
    <x v="10"/>
    <x v="9"/>
    <x v="3"/>
    <n v="0"/>
    <x v="0"/>
    <x v="1"/>
    <n v="0"/>
    <x v="1"/>
  </r>
  <r>
    <n v="11"/>
    <x v="10"/>
    <x v="9"/>
    <x v="4"/>
    <b v="0"/>
    <x v="1"/>
    <x v="1"/>
    <m/>
    <x v="1"/>
  </r>
  <r>
    <n v="11"/>
    <x v="10"/>
    <x v="9"/>
    <x v="5"/>
    <s v="CADOC"/>
    <x v="2"/>
    <x v="1"/>
    <m/>
    <x v="1"/>
  </r>
  <r>
    <n v="11"/>
    <x v="10"/>
    <x v="9"/>
    <x v="6"/>
    <n v="0"/>
    <x v="0"/>
    <x v="2"/>
    <n v="0"/>
    <x v="2"/>
  </r>
  <r>
    <n v="11"/>
    <x v="10"/>
    <x v="9"/>
    <x v="7"/>
    <b v="0"/>
    <x v="1"/>
    <x v="2"/>
    <m/>
    <x v="2"/>
  </r>
  <r>
    <n v="11"/>
    <x v="10"/>
    <x v="9"/>
    <x v="8"/>
    <s v="Chèque Bancaire"/>
    <x v="2"/>
    <x v="2"/>
    <m/>
    <x v="2"/>
  </r>
  <r>
    <n v="11"/>
    <x v="10"/>
    <x v="9"/>
    <x v="9"/>
    <n v="24857.439999999999"/>
    <x v="0"/>
    <x v="3"/>
    <n v="24857.439999999999"/>
    <x v="3"/>
  </r>
  <r>
    <n v="11"/>
    <x v="10"/>
    <x v="9"/>
    <x v="10"/>
    <n v="745.72320000000002"/>
    <x v="1"/>
    <x v="3"/>
    <n v="745.72320000000002"/>
    <x v="3"/>
  </r>
  <r>
    <n v="11"/>
    <x v="10"/>
    <x v="9"/>
    <x v="11"/>
    <s v="Points Trophées"/>
    <x v="2"/>
    <x v="3"/>
    <m/>
    <x v="3"/>
  </r>
  <r>
    <n v="11"/>
    <x v="10"/>
    <x v="9"/>
    <x v="12"/>
    <n v="0"/>
    <x v="0"/>
    <x v="4"/>
    <n v="0"/>
    <x v="2"/>
  </r>
  <r>
    <n v="11"/>
    <x v="10"/>
    <x v="9"/>
    <x v="13"/>
    <b v="0"/>
    <x v="1"/>
    <x v="4"/>
    <m/>
    <x v="2"/>
  </r>
  <r>
    <n v="11"/>
    <x v="10"/>
    <x v="9"/>
    <x v="14"/>
    <s v="Chèque Bancaire"/>
    <x v="2"/>
    <x v="4"/>
    <m/>
    <x v="2"/>
  </r>
  <r>
    <n v="11"/>
    <x v="10"/>
    <x v="9"/>
    <x v="15"/>
    <n v="0"/>
    <x v="0"/>
    <x v="5"/>
    <n v="0"/>
    <x v="1"/>
  </r>
  <r>
    <n v="11"/>
    <x v="10"/>
    <x v="9"/>
    <x v="16"/>
    <b v="0"/>
    <x v="1"/>
    <x v="5"/>
    <m/>
    <x v="1"/>
  </r>
  <r>
    <n v="11"/>
    <x v="10"/>
    <x v="9"/>
    <x v="17"/>
    <s v="CADOC"/>
    <x v="2"/>
    <x v="5"/>
    <m/>
    <x v="1"/>
  </r>
  <r>
    <n v="12"/>
    <x v="11"/>
    <x v="0"/>
    <x v="0"/>
    <n v="0"/>
    <x v="0"/>
    <x v="0"/>
    <n v="0"/>
    <x v="0"/>
  </r>
  <r>
    <n v="12"/>
    <x v="11"/>
    <x v="0"/>
    <x v="1"/>
    <b v="0"/>
    <x v="1"/>
    <x v="0"/>
    <m/>
    <x v="0"/>
  </r>
  <r>
    <n v="12"/>
    <x v="11"/>
    <x v="0"/>
    <x v="2"/>
    <s v="Point Trophées"/>
    <x v="2"/>
    <x v="0"/>
    <m/>
    <x v="0"/>
  </r>
  <r>
    <n v="12"/>
    <x v="11"/>
    <x v="0"/>
    <x v="3"/>
    <n v="0"/>
    <x v="0"/>
    <x v="1"/>
    <n v="0"/>
    <x v="1"/>
  </r>
  <r>
    <n v="12"/>
    <x v="11"/>
    <x v="0"/>
    <x v="4"/>
    <b v="0"/>
    <x v="1"/>
    <x v="1"/>
    <m/>
    <x v="1"/>
  </r>
  <r>
    <n v="12"/>
    <x v="11"/>
    <x v="0"/>
    <x v="5"/>
    <s v="CADOC"/>
    <x v="2"/>
    <x v="1"/>
    <m/>
    <x v="1"/>
  </r>
  <r>
    <n v="12"/>
    <x v="11"/>
    <x v="0"/>
    <x v="6"/>
    <n v="0"/>
    <x v="0"/>
    <x v="2"/>
    <n v="0"/>
    <x v="2"/>
  </r>
  <r>
    <n v="12"/>
    <x v="11"/>
    <x v="0"/>
    <x v="7"/>
    <b v="0"/>
    <x v="1"/>
    <x v="2"/>
    <m/>
    <x v="2"/>
  </r>
  <r>
    <n v="12"/>
    <x v="11"/>
    <x v="0"/>
    <x v="8"/>
    <s v="Chèque Bancaire"/>
    <x v="2"/>
    <x v="2"/>
    <m/>
    <x v="2"/>
  </r>
  <r>
    <n v="12"/>
    <x v="11"/>
    <x v="0"/>
    <x v="9"/>
    <n v="18972.740000000002"/>
    <x v="0"/>
    <x v="3"/>
    <n v="18972.740000000002"/>
    <x v="3"/>
  </r>
  <r>
    <n v="12"/>
    <x v="11"/>
    <x v="0"/>
    <x v="10"/>
    <n v="569.18219999999997"/>
    <x v="1"/>
    <x v="3"/>
    <n v="569.18219999999997"/>
    <x v="3"/>
  </r>
  <r>
    <n v="12"/>
    <x v="11"/>
    <x v="0"/>
    <x v="11"/>
    <s v="Points Trophées"/>
    <x v="2"/>
    <x v="3"/>
    <m/>
    <x v="3"/>
  </r>
  <r>
    <n v="12"/>
    <x v="11"/>
    <x v="0"/>
    <x v="12"/>
    <n v="0"/>
    <x v="0"/>
    <x v="4"/>
    <n v="0"/>
    <x v="2"/>
  </r>
  <r>
    <n v="12"/>
    <x v="11"/>
    <x v="0"/>
    <x v="13"/>
    <b v="0"/>
    <x v="1"/>
    <x v="4"/>
    <m/>
    <x v="2"/>
  </r>
  <r>
    <n v="12"/>
    <x v="11"/>
    <x v="0"/>
    <x v="14"/>
    <s v="Chèque Bancaire"/>
    <x v="2"/>
    <x v="4"/>
    <m/>
    <x v="2"/>
  </r>
  <r>
    <n v="12"/>
    <x v="11"/>
    <x v="0"/>
    <x v="15"/>
    <n v="0"/>
    <x v="0"/>
    <x v="5"/>
    <n v="0"/>
    <x v="1"/>
  </r>
  <r>
    <n v="12"/>
    <x v="11"/>
    <x v="0"/>
    <x v="16"/>
    <b v="0"/>
    <x v="1"/>
    <x v="5"/>
    <m/>
    <x v="1"/>
  </r>
  <r>
    <n v="12"/>
    <x v="11"/>
    <x v="0"/>
    <x v="17"/>
    <s v="CADOC"/>
    <x v="2"/>
    <x v="5"/>
    <m/>
    <x v="1"/>
  </r>
  <r>
    <n v="13"/>
    <x v="12"/>
    <x v="10"/>
    <x v="0"/>
    <n v="0"/>
    <x v="0"/>
    <x v="0"/>
    <n v="0"/>
    <x v="0"/>
  </r>
  <r>
    <n v="13"/>
    <x v="12"/>
    <x v="10"/>
    <x v="1"/>
    <b v="0"/>
    <x v="1"/>
    <x v="0"/>
    <m/>
    <x v="0"/>
  </r>
  <r>
    <n v="13"/>
    <x v="12"/>
    <x v="10"/>
    <x v="2"/>
    <s v="Point Trophées"/>
    <x v="2"/>
    <x v="0"/>
    <m/>
    <x v="0"/>
  </r>
  <r>
    <n v="13"/>
    <x v="12"/>
    <x v="10"/>
    <x v="3"/>
    <n v="0"/>
    <x v="0"/>
    <x v="1"/>
    <n v="0"/>
    <x v="1"/>
  </r>
  <r>
    <n v="13"/>
    <x v="12"/>
    <x v="10"/>
    <x v="4"/>
    <b v="0"/>
    <x v="1"/>
    <x v="1"/>
    <m/>
    <x v="1"/>
  </r>
  <r>
    <n v="13"/>
    <x v="12"/>
    <x v="10"/>
    <x v="5"/>
    <s v="CADOC"/>
    <x v="2"/>
    <x v="1"/>
    <m/>
    <x v="1"/>
  </r>
  <r>
    <n v="13"/>
    <x v="12"/>
    <x v="10"/>
    <x v="6"/>
    <n v="0"/>
    <x v="0"/>
    <x v="2"/>
    <n v="0"/>
    <x v="2"/>
  </r>
  <r>
    <n v="13"/>
    <x v="12"/>
    <x v="10"/>
    <x v="7"/>
    <b v="0"/>
    <x v="1"/>
    <x v="2"/>
    <m/>
    <x v="2"/>
  </r>
  <r>
    <n v="13"/>
    <x v="12"/>
    <x v="10"/>
    <x v="8"/>
    <s v="Chèque Bancaire"/>
    <x v="2"/>
    <x v="2"/>
    <m/>
    <x v="2"/>
  </r>
  <r>
    <n v="13"/>
    <x v="12"/>
    <x v="10"/>
    <x v="9"/>
    <n v="14851.1"/>
    <x v="0"/>
    <x v="3"/>
    <n v="14851.1"/>
    <x v="3"/>
  </r>
  <r>
    <n v="13"/>
    <x v="12"/>
    <x v="10"/>
    <x v="10"/>
    <n v="445.53300000000002"/>
    <x v="1"/>
    <x v="3"/>
    <n v="445.53300000000002"/>
    <x v="3"/>
  </r>
  <r>
    <n v="13"/>
    <x v="12"/>
    <x v="10"/>
    <x v="11"/>
    <s v="Points Trophées"/>
    <x v="2"/>
    <x v="3"/>
    <m/>
    <x v="3"/>
  </r>
  <r>
    <n v="13"/>
    <x v="12"/>
    <x v="10"/>
    <x v="12"/>
    <n v="0"/>
    <x v="0"/>
    <x v="4"/>
    <n v="0"/>
    <x v="2"/>
  </r>
  <r>
    <n v="13"/>
    <x v="12"/>
    <x v="10"/>
    <x v="13"/>
    <b v="0"/>
    <x v="1"/>
    <x v="4"/>
    <m/>
    <x v="2"/>
  </r>
  <r>
    <n v="13"/>
    <x v="12"/>
    <x v="10"/>
    <x v="14"/>
    <s v="Chèque Bancaire"/>
    <x v="2"/>
    <x v="4"/>
    <m/>
    <x v="2"/>
  </r>
  <r>
    <n v="13"/>
    <x v="12"/>
    <x v="10"/>
    <x v="15"/>
    <n v="0"/>
    <x v="0"/>
    <x v="5"/>
    <n v="0"/>
    <x v="1"/>
  </r>
  <r>
    <n v="13"/>
    <x v="12"/>
    <x v="10"/>
    <x v="16"/>
    <b v="0"/>
    <x v="1"/>
    <x v="5"/>
    <m/>
    <x v="1"/>
  </r>
  <r>
    <n v="13"/>
    <x v="12"/>
    <x v="10"/>
    <x v="17"/>
    <s v="CADOC"/>
    <x v="2"/>
    <x v="5"/>
    <m/>
    <x v="1"/>
  </r>
  <r>
    <n v="14"/>
    <x v="13"/>
    <x v="11"/>
    <x v="0"/>
    <n v="0"/>
    <x v="0"/>
    <x v="0"/>
    <n v="0"/>
    <x v="0"/>
  </r>
  <r>
    <n v="14"/>
    <x v="13"/>
    <x v="11"/>
    <x v="1"/>
    <b v="0"/>
    <x v="1"/>
    <x v="0"/>
    <m/>
    <x v="0"/>
  </r>
  <r>
    <n v="14"/>
    <x v="13"/>
    <x v="11"/>
    <x v="2"/>
    <s v="Point Trophées"/>
    <x v="2"/>
    <x v="0"/>
    <m/>
    <x v="0"/>
  </r>
  <r>
    <n v="14"/>
    <x v="13"/>
    <x v="11"/>
    <x v="3"/>
    <n v="0"/>
    <x v="0"/>
    <x v="1"/>
    <n v="0"/>
    <x v="1"/>
  </r>
  <r>
    <n v="14"/>
    <x v="13"/>
    <x v="11"/>
    <x v="4"/>
    <b v="0"/>
    <x v="1"/>
    <x v="1"/>
    <m/>
    <x v="1"/>
  </r>
  <r>
    <n v="14"/>
    <x v="13"/>
    <x v="11"/>
    <x v="5"/>
    <s v="CADOC"/>
    <x v="2"/>
    <x v="1"/>
    <m/>
    <x v="1"/>
  </r>
  <r>
    <n v="14"/>
    <x v="13"/>
    <x v="11"/>
    <x v="6"/>
    <n v="0"/>
    <x v="0"/>
    <x v="2"/>
    <n v="0"/>
    <x v="2"/>
  </r>
  <r>
    <n v="14"/>
    <x v="13"/>
    <x v="11"/>
    <x v="7"/>
    <b v="0"/>
    <x v="1"/>
    <x v="2"/>
    <m/>
    <x v="2"/>
  </r>
  <r>
    <n v="14"/>
    <x v="13"/>
    <x v="11"/>
    <x v="8"/>
    <s v="Chèque Bancaire"/>
    <x v="2"/>
    <x v="2"/>
    <m/>
    <x v="2"/>
  </r>
  <r>
    <n v="14"/>
    <x v="13"/>
    <x v="11"/>
    <x v="9"/>
    <n v="14495.3"/>
    <x v="0"/>
    <x v="3"/>
    <n v="14495.3"/>
    <x v="3"/>
  </r>
  <r>
    <n v="14"/>
    <x v="13"/>
    <x v="11"/>
    <x v="10"/>
    <n v="434.85899999999998"/>
    <x v="1"/>
    <x v="3"/>
    <n v="434.85899999999998"/>
    <x v="3"/>
  </r>
  <r>
    <n v="14"/>
    <x v="13"/>
    <x v="11"/>
    <x v="11"/>
    <s v="Points Trophées"/>
    <x v="2"/>
    <x v="3"/>
    <m/>
    <x v="3"/>
  </r>
  <r>
    <n v="14"/>
    <x v="13"/>
    <x v="11"/>
    <x v="12"/>
    <n v="0"/>
    <x v="0"/>
    <x v="4"/>
    <n v="0"/>
    <x v="2"/>
  </r>
  <r>
    <n v="14"/>
    <x v="13"/>
    <x v="11"/>
    <x v="13"/>
    <b v="0"/>
    <x v="1"/>
    <x v="4"/>
    <m/>
    <x v="2"/>
  </r>
  <r>
    <n v="14"/>
    <x v="13"/>
    <x v="11"/>
    <x v="14"/>
    <s v="Chèque Bancaire"/>
    <x v="2"/>
    <x v="4"/>
    <m/>
    <x v="2"/>
  </r>
  <r>
    <n v="14"/>
    <x v="13"/>
    <x v="11"/>
    <x v="15"/>
    <n v="0"/>
    <x v="0"/>
    <x v="5"/>
    <n v="0"/>
    <x v="1"/>
  </r>
  <r>
    <n v="14"/>
    <x v="13"/>
    <x v="11"/>
    <x v="16"/>
    <b v="0"/>
    <x v="1"/>
    <x v="5"/>
    <m/>
    <x v="1"/>
  </r>
  <r>
    <n v="14"/>
    <x v="13"/>
    <x v="11"/>
    <x v="17"/>
    <s v="CADOC"/>
    <x v="2"/>
    <x v="5"/>
    <m/>
    <x v="1"/>
  </r>
  <r>
    <n v="15"/>
    <x v="14"/>
    <x v="12"/>
    <x v="0"/>
    <n v="0"/>
    <x v="0"/>
    <x v="0"/>
    <n v="0"/>
    <x v="2"/>
  </r>
  <r>
    <n v="15"/>
    <x v="14"/>
    <x v="12"/>
    <x v="1"/>
    <b v="0"/>
    <x v="1"/>
    <x v="0"/>
    <m/>
    <x v="2"/>
  </r>
  <r>
    <n v="15"/>
    <x v="14"/>
    <x v="12"/>
    <x v="2"/>
    <s v="Chèque Bancaire"/>
    <x v="2"/>
    <x v="0"/>
    <m/>
    <x v="2"/>
  </r>
  <r>
    <n v="15"/>
    <x v="14"/>
    <x v="12"/>
    <x v="3"/>
    <n v="0"/>
    <x v="0"/>
    <x v="1"/>
    <n v="0"/>
    <x v="1"/>
  </r>
  <r>
    <n v="15"/>
    <x v="14"/>
    <x v="12"/>
    <x v="4"/>
    <b v="0"/>
    <x v="1"/>
    <x v="1"/>
    <m/>
    <x v="1"/>
  </r>
  <r>
    <n v="15"/>
    <x v="14"/>
    <x v="12"/>
    <x v="5"/>
    <s v="CADOC"/>
    <x v="2"/>
    <x v="1"/>
    <m/>
    <x v="1"/>
  </r>
  <r>
    <n v="15"/>
    <x v="14"/>
    <x v="12"/>
    <x v="6"/>
    <n v="0"/>
    <x v="0"/>
    <x v="2"/>
    <n v="0"/>
    <x v="2"/>
  </r>
  <r>
    <n v="15"/>
    <x v="14"/>
    <x v="12"/>
    <x v="7"/>
    <b v="0"/>
    <x v="1"/>
    <x v="2"/>
    <m/>
    <x v="2"/>
  </r>
  <r>
    <n v="15"/>
    <x v="14"/>
    <x v="12"/>
    <x v="8"/>
    <s v="Chèque Bancaire"/>
    <x v="2"/>
    <x v="2"/>
    <m/>
    <x v="2"/>
  </r>
  <r>
    <n v="15"/>
    <x v="14"/>
    <x v="12"/>
    <x v="9"/>
    <n v="12560.95"/>
    <x v="0"/>
    <x v="3"/>
    <n v="12560.95"/>
    <x v="1"/>
  </r>
  <r>
    <n v="15"/>
    <x v="14"/>
    <x v="12"/>
    <x v="10"/>
    <n v="376.82850000000002"/>
    <x v="1"/>
    <x v="3"/>
    <n v="376.82850000000002"/>
    <x v="1"/>
  </r>
  <r>
    <n v="15"/>
    <x v="14"/>
    <x v="12"/>
    <x v="11"/>
    <s v="CADOC"/>
    <x v="2"/>
    <x v="3"/>
    <m/>
    <x v="1"/>
  </r>
  <r>
    <n v="15"/>
    <x v="14"/>
    <x v="12"/>
    <x v="12"/>
    <n v="0"/>
    <x v="0"/>
    <x v="4"/>
    <n v="0"/>
    <x v="1"/>
  </r>
  <r>
    <n v="15"/>
    <x v="14"/>
    <x v="12"/>
    <x v="13"/>
    <b v="0"/>
    <x v="1"/>
    <x v="4"/>
    <m/>
    <x v="1"/>
  </r>
  <r>
    <n v="15"/>
    <x v="14"/>
    <x v="12"/>
    <x v="14"/>
    <s v="CADOC"/>
    <x v="2"/>
    <x v="4"/>
    <m/>
    <x v="1"/>
  </r>
  <r>
    <n v="15"/>
    <x v="14"/>
    <x v="12"/>
    <x v="15"/>
    <n v="0"/>
    <x v="0"/>
    <x v="5"/>
    <n v="0"/>
    <x v="1"/>
  </r>
  <r>
    <n v="15"/>
    <x v="14"/>
    <x v="12"/>
    <x v="16"/>
    <b v="0"/>
    <x v="1"/>
    <x v="5"/>
    <m/>
    <x v="1"/>
  </r>
  <r>
    <n v="15"/>
    <x v="14"/>
    <x v="12"/>
    <x v="17"/>
    <s v="CADOC"/>
    <x v="2"/>
    <x v="5"/>
    <m/>
    <x v="1"/>
  </r>
  <r>
    <n v="16"/>
    <x v="15"/>
    <x v="13"/>
    <x v="0"/>
    <n v="0"/>
    <x v="0"/>
    <x v="0"/>
    <n v="0"/>
    <x v="2"/>
  </r>
  <r>
    <n v="16"/>
    <x v="15"/>
    <x v="13"/>
    <x v="1"/>
    <b v="0"/>
    <x v="1"/>
    <x v="0"/>
    <m/>
    <x v="2"/>
  </r>
  <r>
    <n v="16"/>
    <x v="15"/>
    <x v="13"/>
    <x v="2"/>
    <s v="Chèque Bancaire"/>
    <x v="2"/>
    <x v="0"/>
    <m/>
    <x v="2"/>
  </r>
  <r>
    <n v="16"/>
    <x v="15"/>
    <x v="13"/>
    <x v="3"/>
    <n v="0"/>
    <x v="0"/>
    <x v="1"/>
    <n v="0"/>
    <x v="1"/>
  </r>
  <r>
    <n v="16"/>
    <x v="15"/>
    <x v="13"/>
    <x v="4"/>
    <b v="0"/>
    <x v="1"/>
    <x v="1"/>
    <m/>
    <x v="1"/>
  </r>
  <r>
    <n v="16"/>
    <x v="15"/>
    <x v="13"/>
    <x v="5"/>
    <s v="CADOC"/>
    <x v="2"/>
    <x v="1"/>
    <m/>
    <x v="1"/>
  </r>
  <r>
    <n v="16"/>
    <x v="15"/>
    <x v="13"/>
    <x v="6"/>
    <n v="0"/>
    <x v="0"/>
    <x v="2"/>
    <n v="0"/>
    <x v="2"/>
  </r>
  <r>
    <n v="16"/>
    <x v="15"/>
    <x v="13"/>
    <x v="7"/>
    <b v="0"/>
    <x v="1"/>
    <x v="2"/>
    <m/>
    <x v="2"/>
  </r>
  <r>
    <n v="16"/>
    <x v="15"/>
    <x v="13"/>
    <x v="8"/>
    <s v="Chèque Bancaire"/>
    <x v="2"/>
    <x v="2"/>
    <m/>
    <x v="2"/>
  </r>
  <r>
    <n v="16"/>
    <x v="15"/>
    <x v="13"/>
    <x v="9"/>
    <n v="12038.32"/>
    <x v="0"/>
    <x v="3"/>
    <n v="12038.32"/>
    <x v="1"/>
  </r>
  <r>
    <n v="16"/>
    <x v="15"/>
    <x v="13"/>
    <x v="10"/>
    <n v="361.14960000000002"/>
    <x v="1"/>
    <x v="3"/>
    <n v="361.14960000000002"/>
    <x v="1"/>
  </r>
  <r>
    <n v="16"/>
    <x v="15"/>
    <x v="13"/>
    <x v="11"/>
    <s v="CADOC"/>
    <x v="2"/>
    <x v="3"/>
    <m/>
    <x v="1"/>
  </r>
  <r>
    <n v="16"/>
    <x v="15"/>
    <x v="13"/>
    <x v="12"/>
    <n v="0"/>
    <x v="0"/>
    <x v="4"/>
    <n v="0"/>
    <x v="1"/>
  </r>
  <r>
    <n v="16"/>
    <x v="15"/>
    <x v="13"/>
    <x v="13"/>
    <b v="0"/>
    <x v="1"/>
    <x v="4"/>
    <m/>
    <x v="1"/>
  </r>
  <r>
    <n v="16"/>
    <x v="15"/>
    <x v="13"/>
    <x v="14"/>
    <s v="CADOC"/>
    <x v="2"/>
    <x v="4"/>
    <m/>
    <x v="1"/>
  </r>
  <r>
    <n v="16"/>
    <x v="15"/>
    <x v="13"/>
    <x v="15"/>
    <n v="0"/>
    <x v="0"/>
    <x v="5"/>
    <n v="0"/>
    <x v="1"/>
  </r>
  <r>
    <n v="16"/>
    <x v="15"/>
    <x v="13"/>
    <x v="16"/>
    <b v="0"/>
    <x v="1"/>
    <x v="5"/>
    <m/>
    <x v="1"/>
  </r>
  <r>
    <n v="16"/>
    <x v="15"/>
    <x v="13"/>
    <x v="17"/>
    <s v="CADOC"/>
    <x v="2"/>
    <x v="5"/>
    <m/>
    <x v="1"/>
  </r>
  <r>
    <n v="17"/>
    <x v="16"/>
    <x v="3"/>
    <x v="0"/>
    <n v="0"/>
    <x v="0"/>
    <x v="0"/>
    <n v="0"/>
    <x v="2"/>
  </r>
  <r>
    <n v="17"/>
    <x v="16"/>
    <x v="3"/>
    <x v="1"/>
    <b v="0"/>
    <x v="1"/>
    <x v="0"/>
    <m/>
    <x v="2"/>
  </r>
  <r>
    <n v="17"/>
    <x v="16"/>
    <x v="3"/>
    <x v="2"/>
    <s v="Chèque Bancaire"/>
    <x v="2"/>
    <x v="0"/>
    <m/>
    <x v="2"/>
  </r>
  <r>
    <n v="17"/>
    <x v="16"/>
    <x v="3"/>
    <x v="3"/>
    <n v="7696"/>
    <x v="0"/>
    <x v="1"/>
    <n v="7696"/>
    <x v="1"/>
  </r>
  <r>
    <n v="17"/>
    <x v="16"/>
    <x v="3"/>
    <x v="4"/>
    <b v="0"/>
    <x v="1"/>
    <x v="1"/>
    <m/>
    <x v="1"/>
  </r>
  <r>
    <n v="17"/>
    <x v="16"/>
    <x v="3"/>
    <x v="5"/>
    <s v="CADOC"/>
    <x v="2"/>
    <x v="1"/>
    <m/>
    <x v="1"/>
  </r>
  <r>
    <n v="17"/>
    <x v="16"/>
    <x v="3"/>
    <x v="6"/>
    <n v="0"/>
    <x v="0"/>
    <x v="2"/>
    <n v="0"/>
    <x v="2"/>
  </r>
  <r>
    <n v="17"/>
    <x v="16"/>
    <x v="3"/>
    <x v="7"/>
    <b v="0"/>
    <x v="1"/>
    <x v="2"/>
    <m/>
    <x v="2"/>
  </r>
  <r>
    <n v="17"/>
    <x v="16"/>
    <x v="3"/>
    <x v="8"/>
    <s v="Chèque Bancaire"/>
    <x v="2"/>
    <x v="2"/>
    <m/>
    <x v="2"/>
  </r>
  <r>
    <n v="17"/>
    <x v="16"/>
    <x v="3"/>
    <x v="9"/>
    <n v="11239.11"/>
    <x v="0"/>
    <x v="3"/>
    <n v="11239.11"/>
    <x v="1"/>
  </r>
  <r>
    <n v="17"/>
    <x v="16"/>
    <x v="3"/>
    <x v="10"/>
    <n v="337.17329999999998"/>
    <x v="1"/>
    <x v="3"/>
    <n v="337.17329999999998"/>
    <x v="1"/>
  </r>
  <r>
    <n v="17"/>
    <x v="16"/>
    <x v="3"/>
    <x v="11"/>
    <s v="CADOC"/>
    <x v="2"/>
    <x v="3"/>
    <m/>
    <x v="1"/>
  </r>
  <r>
    <n v="17"/>
    <x v="16"/>
    <x v="3"/>
    <x v="12"/>
    <n v="0"/>
    <x v="0"/>
    <x v="4"/>
    <n v="0"/>
    <x v="1"/>
  </r>
  <r>
    <n v="17"/>
    <x v="16"/>
    <x v="3"/>
    <x v="13"/>
    <b v="0"/>
    <x v="1"/>
    <x v="4"/>
    <m/>
    <x v="1"/>
  </r>
  <r>
    <n v="17"/>
    <x v="16"/>
    <x v="3"/>
    <x v="14"/>
    <s v="CADOC"/>
    <x v="2"/>
    <x v="4"/>
    <m/>
    <x v="1"/>
  </r>
  <r>
    <n v="17"/>
    <x v="16"/>
    <x v="3"/>
    <x v="15"/>
    <n v="0"/>
    <x v="0"/>
    <x v="5"/>
    <n v="0"/>
    <x v="1"/>
  </r>
  <r>
    <n v="17"/>
    <x v="16"/>
    <x v="3"/>
    <x v="16"/>
    <b v="0"/>
    <x v="1"/>
    <x v="5"/>
    <m/>
    <x v="1"/>
  </r>
  <r>
    <n v="17"/>
    <x v="16"/>
    <x v="3"/>
    <x v="17"/>
    <s v="CADOC"/>
    <x v="2"/>
    <x v="5"/>
    <m/>
    <x v="1"/>
  </r>
  <r>
    <n v="18"/>
    <x v="17"/>
    <x v="14"/>
    <x v="0"/>
    <n v="0"/>
    <x v="0"/>
    <x v="0"/>
    <n v="0"/>
    <x v="2"/>
  </r>
  <r>
    <n v="18"/>
    <x v="17"/>
    <x v="14"/>
    <x v="1"/>
    <b v="0"/>
    <x v="1"/>
    <x v="0"/>
    <m/>
    <x v="2"/>
  </r>
  <r>
    <n v="18"/>
    <x v="17"/>
    <x v="14"/>
    <x v="2"/>
    <s v="Chèque Bancaire"/>
    <x v="2"/>
    <x v="0"/>
    <m/>
    <x v="2"/>
  </r>
  <r>
    <n v="18"/>
    <x v="17"/>
    <x v="14"/>
    <x v="3"/>
    <n v="27882"/>
    <x v="0"/>
    <x v="1"/>
    <n v="27882"/>
    <x v="1"/>
  </r>
  <r>
    <n v="18"/>
    <x v="17"/>
    <x v="14"/>
    <x v="4"/>
    <n v="836.46"/>
    <x v="1"/>
    <x v="1"/>
    <n v="836.46"/>
    <x v="1"/>
  </r>
  <r>
    <n v="18"/>
    <x v="17"/>
    <x v="14"/>
    <x v="5"/>
    <s v="CADOC"/>
    <x v="2"/>
    <x v="1"/>
    <m/>
    <x v="1"/>
  </r>
  <r>
    <n v="18"/>
    <x v="17"/>
    <x v="14"/>
    <x v="6"/>
    <n v="0"/>
    <x v="0"/>
    <x v="2"/>
    <n v="0"/>
    <x v="2"/>
  </r>
  <r>
    <n v="18"/>
    <x v="17"/>
    <x v="14"/>
    <x v="7"/>
    <b v="0"/>
    <x v="1"/>
    <x v="2"/>
    <m/>
    <x v="2"/>
  </r>
  <r>
    <n v="18"/>
    <x v="17"/>
    <x v="14"/>
    <x v="8"/>
    <s v="Chèque Bancaire"/>
    <x v="2"/>
    <x v="2"/>
    <m/>
    <x v="2"/>
  </r>
  <r>
    <n v="18"/>
    <x v="17"/>
    <x v="14"/>
    <x v="9"/>
    <n v="10099.49"/>
    <x v="0"/>
    <x v="3"/>
    <n v="10099.49"/>
    <x v="1"/>
  </r>
  <r>
    <n v="18"/>
    <x v="17"/>
    <x v="14"/>
    <x v="10"/>
    <n v="302.98469999999998"/>
    <x v="1"/>
    <x v="3"/>
    <n v="302.98469999999998"/>
    <x v="1"/>
  </r>
  <r>
    <n v="18"/>
    <x v="17"/>
    <x v="14"/>
    <x v="11"/>
    <s v="CADOC"/>
    <x v="2"/>
    <x v="3"/>
    <m/>
    <x v="1"/>
  </r>
  <r>
    <n v="18"/>
    <x v="17"/>
    <x v="14"/>
    <x v="12"/>
    <n v="0"/>
    <x v="0"/>
    <x v="4"/>
    <n v="0"/>
    <x v="1"/>
  </r>
  <r>
    <n v="18"/>
    <x v="17"/>
    <x v="14"/>
    <x v="13"/>
    <b v="0"/>
    <x v="1"/>
    <x v="4"/>
    <m/>
    <x v="1"/>
  </r>
  <r>
    <n v="18"/>
    <x v="17"/>
    <x v="14"/>
    <x v="14"/>
    <s v="CADOC"/>
    <x v="2"/>
    <x v="4"/>
    <m/>
    <x v="1"/>
  </r>
  <r>
    <n v="18"/>
    <x v="17"/>
    <x v="14"/>
    <x v="15"/>
    <n v="0"/>
    <x v="0"/>
    <x v="5"/>
    <n v="0"/>
    <x v="1"/>
  </r>
  <r>
    <n v="18"/>
    <x v="17"/>
    <x v="14"/>
    <x v="16"/>
    <b v="0"/>
    <x v="1"/>
    <x v="5"/>
    <m/>
    <x v="1"/>
  </r>
  <r>
    <n v="18"/>
    <x v="17"/>
    <x v="14"/>
    <x v="17"/>
    <s v="CADOC"/>
    <x v="2"/>
    <x v="5"/>
    <m/>
    <x v="1"/>
  </r>
  <r>
    <n v="19"/>
    <x v="18"/>
    <x v="15"/>
    <x v="0"/>
    <n v="0"/>
    <x v="0"/>
    <x v="0"/>
    <n v="0"/>
    <x v="2"/>
  </r>
  <r>
    <n v="19"/>
    <x v="18"/>
    <x v="15"/>
    <x v="1"/>
    <b v="0"/>
    <x v="1"/>
    <x v="0"/>
    <m/>
    <x v="2"/>
  </r>
  <r>
    <n v="19"/>
    <x v="18"/>
    <x v="15"/>
    <x v="2"/>
    <s v="Chèque Bancaire"/>
    <x v="2"/>
    <x v="0"/>
    <m/>
    <x v="2"/>
  </r>
  <r>
    <n v="19"/>
    <x v="18"/>
    <x v="15"/>
    <x v="3"/>
    <n v="0"/>
    <x v="0"/>
    <x v="1"/>
    <n v="0"/>
    <x v="1"/>
  </r>
  <r>
    <n v="19"/>
    <x v="18"/>
    <x v="15"/>
    <x v="4"/>
    <b v="0"/>
    <x v="1"/>
    <x v="1"/>
    <m/>
    <x v="1"/>
  </r>
  <r>
    <n v="19"/>
    <x v="18"/>
    <x v="15"/>
    <x v="5"/>
    <s v="CADOC"/>
    <x v="2"/>
    <x v="1"/>
    <m/>
    <x v="1"/>
  </r>
  <r>
    <n v="19"/>
    <x v="18"/>
    <x v="15"/>
    <x v="6"/>
    <n v="0"/>
    <x v="0"/>
    <x v="2"/>
    <n v="0"/>
    <x v="2"/>
  </r>
  <r>
    <n v="19"/>
    <x v="18"/>
    <x v="15"/>
    <x v="7"/>
    <b v="0"/>
    <x v="1"/>
    <x v="2"/>
    <m/>
    <x v="2"/>
  </r>
  <r>
    <n v="19"/>
    <x v="18"/>
    <x v="15"/>
    <x v="8"/>
    <s v="Chèque Bancaire"/>
    <x v="2"/>
    <x v="2"/>
    <m/>
    <x v="2"/>
  </r>
  <r>
    <n v="19"/>
    <x v="18"/>
    <x v="15"/>
    <x v="9"/>
    <n v="8223.9599999999991"/>
    <x v="0"/>
    <x v="3"/>
    <n v="8223.9599999999991"/>
    <x v="1"/>
  </r>
  <r>
    <n v="19"/>
    <x v="18"/>
    <x v="15"/>
    <x v="10"/>
    <n v="164.47919999999999"/>
    <x v="1"/>
    <x v="3"/>
    <n v="164.47919999999999"/>
    <x v="1"/>
  </r>
  <r>
    <n v="19"/>
    <x v="18"/>
    <x v="15"/>
    <x v="11"/>
    <s v="CADOC"/>
    <x v="2"/>
    <x v="3"/>
    <m/>
    <x v="1"/>
  </r>
  <r>
    <n v="19"/>
    <x v="18"/>
    <x v="15"/>
    <x v="12"/>
    <n v="0"/>
    <x v="0"/>
    <x v="4"/>
    <n v="0"/>
    <x v="1"/>
  </r>
  <r>
    <n v="19"/>
    <x v="18"/>
    <x v="15"/>
    <x v="13"/>
    <b v="0"/>
    <x v="1"/>
    <x v="4"/>
    <m/>
    <x v="1"/>
  </r>
  <r>
    <n v="19"/>
    <x v="18"/>
    <x v="15"/>
    <x v="14"/>
    <s v="CADOC"/>
    <x v="2"/>
    <x v="4"/>
    <m/>
    <x v="1"/>
  </r>
  <r>
    <n v="19"/>
    <x v="18"/>
    <x v="15"/>
    <x v="15"/>
    <n v="0"/>
    <x v="0"/>
    <x v="5"/>
    <n v="0"/>
    <x v="1"/>
  </r>
  <r>
    <n v="19"/>
    <x v="18"/>
    <x v="15"/>
    <x v="16"/>
    <b v="0"/>
    <x v="1"/>
    <x v="5"/>
    <m/>
    <x v="1"/>
  </r>
  <r>
    <n v="19"/>
    <x v="18"/>
    <x v="15"/>
    <x v="17"/>
    <s v="CADOC"/>
    <x v="2"/>
    <x v="5"/>
    <m/>
    <x v="1"/>
  </r>
  <r>
    <n v="20"/>
    <x v="19"/>
    <x v="16"/>
    <x v="0"/>
    <n v="0"/>
    <x v="0"/>
    <x v="0"/>
    <n v="0"/>
    <x v="2"/>
  </r>
  <r>
    <n v="20"/>
    <x v="19"/>
    <x v="16"/>
    <x v="1"/>
    <b v="0"/>
    <x v="1"/>
    <x v="0"/>
    <m/>
    <x v="2"/>
  </r>
  <r>
    <n v="20"/>
    <x v="19"/>
    <x v="16"/>
    <x v="2"/>
    <s v="Chèque Bancaire"/>
    <x v="2"/>
    <x v="0"/>
    <m/>
    <x v="2"/>
  </r>
  <r>
    <n v="20"/>
    <x v="19"/>
    <x v="16"/>
    <x v="3"/>
    <n v="0"/>
    <x v="0"/>
    <x v="1"/>
    <n v="0"/>
    <x v="1"/>
  </r>
  <r>
    <n v="20"/>
    <x v="19"/>
    <x v="16"/>
    <x v="4"/>
    <b v="0"/>
    <x v="1"/>
    <x v="1"/>
    <m/>
    <x v="1"/>
  </r>
  <r>
    <n v="20"/>
    <x v="19"/>
    <x v="16"/>
    <x v="5"/>
    <s v="CADOC"/>
    <x v="2"/>
    <x v="1"/>
    <m/>
    <x v="1"/>
  </r>
  <r>
    <n v="20"/>
    <x v="19"/>
    <x v="16"/>
    <x v="6"/>
    <n v="77561"/>
    <x v="0"/>
    <x v="2"/>
    <n v="77561"/>
    <x v="2"/>
  </r>
  <r>
    <n v="20"/>
    <x v="19"/>
    <x v="16"/>
    <x v="7"/>
    <n v="3102.44"/>
    <x v="1"/>
    <x v="2"/>
    <n v="3102.44"/>
    <x v="2"/>
  </r>
  <r>
    <n v="20"/>
    <x v="19"/>
    <x v="16"/>
    <x v="8"/>
    <s v="Chèque Bancaire"/>
    <x v="2"/>
    <x v="2"/>
    <m/>
    <x v="2"/>
  </r>
  <r>
    <n v="20"/>
    <x v="19"/>
    <x v="16"/>
    <x v="9"/>
    <n v="0"/>
    <x v="0"/>
    <x v="3"/>
    <n v="0"/>
    <x v="1"/>
  </r>
  <r>
    <n v="20"/>
    <x v="19"/>
    <x v="16"/>
    <x v="10"/>
    <b v="0"/>
    <x v="1"/>
    <x v="3"/>
    <m/>
    <x v="1"/>
  </r>
  <r>
    <n v="20"/>
    <x v="19"/>
    <x v="16"/>
    <x v="11"/>
    <s v="CADOC"/>
    <x v="2"/>
    <x v="3"/>
    <m/>
    <x v="1"/>
  </r>
  <r>
    <n v="20"/>
    <x v="19"/>
    <x v="16"/>
    <x v="12"/>
    <n v="0"/>
    <x v="0"/>
    <x v="4"/>
    <n v="0"/>
    <x v="1"/>
  </r>
  <r>
    <n v="20"/>
    <x v="19"/>
    <x v="16"/>
    <x v="13"/>
    <b v="0"/>
    <x v="1"/>
    <x v="4"/>
    <m/>
    <x v="1"/>
  </r>
  <r>
    <n v="20"/>
    <x v="19"/>
    <x v="16"/>
    <x v="14"/>
    <s v="CADOC"/>
    <x v="2"/>
    <x v="4"/>
    <m/>
    <x v="1"/>
  </r>
  <r>
    <n v="20"/>
    <x v="19"/>
    <x v="16"/>
    <x v="15"/>
    <n v="0"/>
    <x v="0"/>
    <x v="5"/>
    <n v="0"/>
    <x v="3"/>
  </r>
  <r>
    <n v="20"/>
    <x v="19"/>
    <x v="16"/>
    <x v="16"/>
    <b v="0"/>
    <x v="1"/>
    <x v="5"/>
    <m/>
    <x v="3"/>
  </r>
  <r>
    <n v="20"/>
    <x v="19"/>
    <x v="16"/>
    <x v="17"/>
    <s v="Points Trophées"/>
    <x v="2"/>
    <x v="5"/>
    <m/>
    <x v="3"/>
  </r>
  <r>
    <n v="21"/>
    <x v="20"/>
    <x v="9"/>
    <x v="0"/>
    <n v="0"/>
    <x v="0"/>
    <x v="0"/>
    <n v="0"/>
    <x v="2"/>
  </r>
  <r>
    <n v="21"/>
    <x v="20"/>
    <x v="9"/>
    <x v="1"/>
    <b v="0"/>
    <x v="1"/>
    <x v="0"/>
    <m/>
    <x v="2"/>
  </r>
  <r>
    <n v="21"/>
    <x v="20"/>
    <x v="9"/>
    <x v="2"/>
    <s v="Chèque Bancaire"/>
    <x v="2"/>
    <x v="0"/>
    <m/>
    <x v="2"/>
  </r>
  <r>
    <n v="21"/>
    <x v="20"/>
    <x v="9"/>
    <x v="3"/>
    <n v="0"/>
    <x v="0"/>
    <x v="1"/>
    <n v="0"/>
    <x v="1"/>
  </r>
  <r>
    <n v="21"/>
    <x v="20"/>
    <x v="9"/>
    <x v="4"/>
    <b v="0"/>
    <x v="1"/>
    <x v="1"/>
    <m/>
    <x v="1"/>
  </r>
  <r>
    <n v="21"/>
    <x v="20"/>
    <x v="9"/>
    <x v="5"/>
    <s v="CADOC"/>
    <x v="2"/>
    <x v="1"/>
    <m/>
    <x v="1"/>
  </r>
  <r>
    <n v="21"/>
    <x v="20"/>
    <x v="9"/>
    <x v="6"/>
    <n v="61815"/>
    <x v="0"/>
    <x v="2"/>
    <n v="61815"/>
    <x v="2"/>
  </r>
  <r>
    <n v="21"/>
    <x v="20"/>
    <x v="9"/>
    <x v="7"/>
    <n v="2472.6"/>
    <x v="1"/>
    <x v="2"/>
    <n v="2472.6"/>
    <x v="2"/>
  </r>
  <r>
    <n v="21"/>
    <x v="20"/>
    <x v="9"/>
    <x v="8"/>
    <s v="Chèque Bancaire"/>
    <x v="2"/>
    <x v="2"/>
    <m/>
    <x v="2"/>
  </r>
  <r>
    <n v="21"/>
    <x v="20"/>
    <x v="9"/>
    <x v="9"/>
    <n v="0"/>
    <x v="0"/>
    <x v="3"/>
    <n v="0"/>
    <x v="1"/>
  </r>
  <r>
    <n v="21"/>
    <x v="20"/>
    <x v="9"/>
    <x v="10"/>
    <b v="0"/>
    <x v="1"/>
    <x v="3"/>
    <m/>
    <x v="1"/>
  </r>
  <r>
    <n v="21"/>
    <x v="20"/>
    <x v="9"/>
    <x v="11"/>
    <s v="CADOC"/>
    <x v="2"/>
    <x v="3"/>
    <m/>
    <x v="1"/>
  </r>
  <r>
    <n v="21"/>
    <x v="20"/>
    <x v="9"/>
    <x v="12"/>
    <n v="0"/>
    <x v="0"/>
    <x v="4"/>
    <n v="0"/>
    <x v="1"/>
  </r>
  <r>
    <n v="21"/>
    <x v="20"/>
    <x v="9"/>
    <x v="13"/>
    <b v="0"/>
    <x v="1"/>
    <x v="4"/>
    <m/>
    <x v="1"/>
  </r>
  <r>
    <n v="21"/>
    <x v="20"/>
    <x v="9"/>
    <x v="14"/>
    <s v="CADOC"/>
    <x v="2"/>
    <x v="4"/>
    <m/>
    <x v="1"/>
  </r>
  <r>
    <n v="21"/>
    <x v="20"/>
    <x v="9"/>
    <x v="15"/>
    <n v="0"/>
    <x v="0"/>
    <x v="5"/>
    <n v="0"/>
    <x v="3"/>
  </r>
  <r>
    <n v="21"/>
    <x v="20"/>
    <x v="9"/>
    <x v="16"/>
    <b v="0"/>
    <x v="1"/>
    <x v="5"/>
    <m/>
    <x v="3"/>
  </r>
  <r>
    <n v="21"/>
    <x v="20"/>
    <x v="9"/>
    <x v="17"/>
    <s v="Points Trophées"/>
    <x v="2"/>
    <x v="5"/>
    <m/>
    <x v="3"/>
  </r>
  <r>
    <n v="22"/>
    <x v="21"/>
    <x v="17"/>
    <x v="0"/>
    <n v="0"/>
    <x v="0"/>
    <x v="0"/>
    <n v="0"/>
    <x v="2"/>
  </r>
  <r>
    <n v="22"/>
    <x v="21"/>
    <x v="17"/>
    <x v="1"/>
    <b v="0"/>
    <x v="1"/>
    <x v="0"/>
    <m/>
    <x v="2"/>
  </r>
  <r>
    <n v="22"/>
    <x v="21"/>
    <x v="17"/>
    <x v="2"/>
    <s v="Chèque Bancaire"/>
    <x v="2"/>
    <x v="0"/>
    <m/>
    <x v="2"/>
  </r>
  <r>
    <n v="22"/>
    <x v="21"/>
    <x v="17"/>
    <x v="3"/>
    <n v="0"/>
    <x v="0"/>
    <x v="1"/>
    <n v="0"/>
    <x v="1"/>
  </r>
  <r>
    <n v="22"/>
    <x v="21"/>
    <x v="17"/>
    <x v="4"/>
    <b v="0"/>
    <x v="1"/>
    <x v="1"/>
    <m/>
    <x v="1"/>
  </r>
  <r>
    <n v="22"/>
    <x v="21"/>
    <x v="17"/>
    <x v="5"/>
    <s v="CADOC"/>
    <x v="2"/>
    <x v="1"/>
    <m/>
    <x v="1"/>
  </r>
  <r>
    <n v="22"/>
    <x v="21"/>
    <x v="17"/>
    <x v="6"/>
    <n v="39814"/>
    <x v="0"/>
    <x v="2"/>
    <n v="39814"/>
    <x v="2"/>
  </r>
  <r>
    <n v="22"/>
    <x v="21"/>
    <x v="17"/>
    <x v="7"/>
    <n v="1194.42"/>
    <x v="1"/>
    <x v="2"/>
    <n v="1194.42"/>
    <x v="2"/>
  </r>
  <r>
    <n v="22"/>
    <x v="21"/>
    <x v="17"/>
    <x v="8"/>
    <s v="Chèque Bancaire"/>
    <x v="2"/>
    <x v="2"/>
    <m/>
    <x v="2"/>
  </r>
  <r>
    <n v="22"/>
    <x v="21"/>
    <x v="17"/>
    <x v="9"/>
    <n v="0"/>
    <x v="0"/>
    <x v="3"/>
    <n v="0"/>
    <x v="1"/>
  </r>
  <r>
    <n v="22"/>
    <x v="21"/>
    <x v="17"/>
    <x v="10"/>
    <b v="0"/>
    <x v="1"/>
    <x v="3"/>
    <m/>
    <x v="1"/>
  </r>
  <r>
    <n v="22"/>
    <x v="21"/>
    <x v="17"/>
    <x v="11"/>
    <s v="CADOC"/>
    <x v="2"/>
    <x v="3"/>
    <m/>
    <x v="1"/>
  </r>
  <r>
    <n v="22"/>
    <x v="21"/>
    <x v="17"/>
    <x v="12"/>
    <n v="0"/>
    <x v="0"/>
    <x v="4"/>
    <n v="0"/>
    <x v="1"/>
  </r>
  <r>
    <n v="22"/>
    <x v="21"/>
    <x v="17"/>
    <x v="13"/>
    <b v="0"/>
    <x v="1"/>
    <x v="4"/>
    <m/>
    <x v="1"/>
  </r>
  <r>
    <n v="22"/>
    <x v="21"/>
    <x v="17"/>
    <x v="14"/>
    <s v="CADOC"/>
    <x v="2"/>
    <x v="4"/>
    <m/>
    <x v="1"/>
  </r>
  <r>
    <n v="22"/>
    <x v="21"/>
    <x v="17"/>
    <x v="15"/>
    <n v="0"/>
    <x v="0"/>
    <x v="5"/>
    <n v="0"/>
    <x v="3"/>
  </r>
  <r>
    <n v="22"/>
    <x v="21"/>
    <x v="17"/>
    <x v="16"/>
    <b v="0"/>
    <x v="1"/>
    <x v="5"/>
    <m/>
    <x v="3"/>
  </r>
  <r>
    <n v="22"/>
    <x v="21"/>
    <x v="17"/>
    <x v="17"/>
    <s v="Points Trophées"/>
    <x v="2"/>
    <x v="5"/>
    <m/>
    <x v="3"/>
  </r>
  <r>
    <n v="23"/>
    <x v="22"/>
    <x v="2"/>
    <x v="0"/>
    <n v="0"/>
    <x v="0"/>
    <x v="0"/>
    <n v="0"/>
    <x v="2"/>
  </r>
  <r>
    <n v="23"/>
    <x v="22"/>
    <x v="2"/>
    <x v="1"/>
    <b v="0"/>
    <x v="1"/>
    <x v="0"/>
    <m/>
    <x v="2"/>
  </r>
  <r>
    <n v="23"/>
    <x v="22"/>
    <x v="2"/>
    <x v="2"/>
    <s v="Chèque Bancaire"/>
    <x v="2"/>
    <x v="0"/>
    <m/>
    <x v="2"/>
  </r>
  <r>
    <n v="23"/>
    <x v="22"/>
    <x v="2"/>
    <x v="3"/>
    <n v="0"/>
    <x v="0"/>
    <x v="1"/>
    <n v="0"/>
    <x v="1"/>
  </r>
  <r>
    <n v="23"/>
    <x v="22"/>
    <x v="2"/>
    <x v="4"/>
    <b v="0"/>
    <x v="1"/>
    <x v="1"/>
    <m/>
    <x v="1"/>
  </r>
  <r>
    <n v="23"/>
    <x v="22"/>
    <x v="2"/>
    <x v="5"/>
    <s v="CADOC"/>
    <x v="2"/>
    <x v="1"/>
    <m/>
    <x v="1"/>
  </r>
  <r>
    <n v="23"/>
    <x v="22"/>
    <x v="2"/>
    <x v="6"/>
    <n v="37886"/>
    <x v="0"/>
    <x v="2"/>
    <n v="37886"/>
    <x v="2"/>
  </r>
  <r>
    <n v="23"/>
    <x v="22"/>
    <x v="2"/>
    <x v="7"/>
    <n v="1136.58"/>
    <x v="1"/>
    <x v="2"/>
    <n v="1136.58"/>
    <x v="2"/>
  </r>
  <r>
    <n v="23"/>
    <x v="22"/>
    <x v="2"/>
    <x v="8"/>
    <s v="Chèque Bancaire"/>
    <x v="2"/>
    <x v="2"/>
    <m/>
    <x v="2"/>
  </r>
  <r>
    <n v="23"/>
    <x v="22"/>
    <x v="2"/>
    <x v="9"/>
    <n v="0"/>
    <x v="0"/>
    <x v="3"/>
    <n v="0"/>
    <x v="1"/>
  </r>
  <r>
    <n v="23"/>
    <x v="22"/>
    <x v="2"/>
    <x v="10"/>
    <b v="0"/>
    <x v="1"/>
    <x v="3"/>
    <m/>
    <x v="1"/>
  </r>
  <r>
    <n v="23"/>
    <x v="22"/>
    <x v="2"/>
    <x v="11"/>
    <s v="CADOC"/>
    <x v="2"/>
    <x v="3"/>
    <m/>
    <x v="1"/>
  </r>
  <r>
    <n v="23"/>
    <x v="22"/>
    <x v="2"/>
    <x v="12"/>
    <n v="0"/>
    <x v="0"/>
    <x v="4"/>
    <n v="0"/>
    <x v="1"/>
  </r>
  <r>
    <n v="23"/>
    <x v="22"/>
    <x v="2"/>
    <x v="13"/>
    <b v="0"/>
    <x v="1"/>
    <x v="4"/>
    <m/>
    <x v="1"/>
  </r>
  <r>
    <n v="23"/>
    <x v="22"/>
    <x v="2"/>
    <x v="14"/>
    <s v="CADOC"/>
    <x v="2"/>
    <x v="4"/>
    <m/>
    <x v="1"/>
  </r>
  <r>
    <n v="23"/>
    <x v="22"/>
    <x v="2"/>
    <x v="15"/>
    <n v="0"/>
    <x v="0"/>
    <x v="5"/>
    <n v="0"/>
    <x v="3"/>
  </r>
  <r>
    <n v="23"/>
    <x v="22"/>
    <x v="2"/>
    <x v="16"/>
    <b v="0"/>
    <x v="1"/>
    <x v="5"/>
    <m/>
    <x v="3"/>
  </r>
  <r>
    <n v="23"/>
    <x v="22"/>
    <x v="2"/>
    <x v="17"/>
    <s v="Points Trophées"/>
    <x v="2"/>
    <x v="5"/>
    <m/>
    <x v="3"/>
  </r>
  <r>
    <n v="24"/>
    <x v="23"/>
    <x v="18"/>
    <x v="0"/>
    <n v="0"/>
    <x v="0"/>
    <x v="0"/>
    <n v="0"/>
    <x v="2"/>
  </r>
  <r>
    <n v="24"/>
    <x v="23"/>
    <x v="18"/>
    <x v="1"/>
    <b v="0"/>
    <x v="1"/>
    <x v="0"/>
    <m/>
    <x v="2"/>
  </r>
  <r>
    <n v="24"/>
    <x v="23"/>
    <x v="18"/>
    <x v="2"/>
    <s v="Chèque Bancaire"/>
    <x v="2"/>
    <x v="0"/>
    <m/>
    <x v="2"/>
  </r>
  <r>
    <n v="24"/>
    <x v="23"/>
    <x v="18"/>
    <x v="3"/>
    <n v="0"/>
    <x v="0"/>
    <x v="1"/>
    <n v="0"/>
    <x v="1"/>
  </r>
  <r>
    <n v="24"/>
    <x v="23"/>
    <x v="18"/>
    <x v="4"/>
    <b v="0"/>
    <x v="1"/>
    <x v="1"/>
    <m/>
    <x v="1"/>
  </r>
  <r>
    <n v="24"/>
    <x v="23"/>
    <x v="18"/>
    <x v="5"/>
    <s v="CADOC"/>
    <x v="2"/>
    <x v="1"/>
    <m/>
    <x v="1"/>
  </r>
  <r>
    <n v="24"/>
    <x v="23"/>
    <x v="18"/>
    <x v="6"/>
    <n v="8776"/>
    <x v="0"/>
    <x v="2"/>
    <n v="8776"/>
    <x v="2"/>
  </r>
  <r>
    <n v="24"/>
    <x v="23"/>
    <x v="18"/>
    <x v="7"/>
    <b v="0"/>
    <x v="1"/>
    <x v="2"/>
    <m/>
    <x v="2"/>
  </r>
  <r>
    <n v="24"/>
    <x v="23"/>
    <x v="18"/>
    <x v="8"/>
    <s v="Chèque Bancaire"/>
    <x v="2"/>
    <x v="2"/>
    <m/>
    <x v="2"/>
  </r>
  <r>
    <n v="24"/>
    <x v="23"/>
    <x v="18"/>
    <x v="9"/>
    <n v="0"/>
    <x v="0"/>
    <x v="3"/>
    <n v="0"/>
    <x v="1"/>
  </r>
  <r>
    <n v="24"/>
    <x v="23"/>
    <x v="18"/>
    <x v="10"/>
    <b v="0"/>
    <x v="1"/>
    <x v="3"/>
    <m/>
    <x v="1"/>
  </r>
  <r>
    <n v="24"/>
    <x v="23"/>
    <x v="18"/>
    <x v="11"/>
    <s v="CADOC"/>
    <x v="2"/>
    <x v="3"/>
    <m/>
    <x v="1"/>
  </r>
  <r>
    <n v="24"/>
    <x v="23"/>
    <x v="18"/>
    <x v="12"/>
    <n v="0"/>
    <x v="0"/>
    <x v="4"/>
    <n v="0"/>
    <x v="1"/>
  </r>
  <r>
    <n v="24"/>
    <x v="23"/>
    <x v="18"/>
    <x v="13"/>
    <b v="0"/>
    <x v="1"/>
    <x v="4"/>
    <m/>
    <x v="1"/>
  </r>
  <r>
    <n v="24"/>
    <x v="23"/>
    <x v="18"/>
    <x v="14"/>
    <s v="CADOC"/>
    <x v="2"/>
    <x v="4"/>
    <m/>
    <x v="1"/>
  </r>
  <r>
    <n v="24"/>
    <x v="23"/>
    <x v="18"/>
    <x v="15"/>
    <n v="0"/>
    <x v="0"/>
    <x v="5"/>
    <n v="0"/>
    <x v="3"/>
  </r>
  <r>
    <n v="24"/>
    <x v="23"/>
    <x v="18"/>
    <x v="16"/>
    <b v="0"/>
    <x v="1"/>
    <x v="5"/>
    <m/>
    <x v="3"/>
  </r>
  <r>
    <n v="24"/>
    <x v="23"/>
    <x v="18"/>
    <x v="17"/>
    <s v="Points Trophées"/>
    <x v="2"/>
    <x v="5"/>
    <m/>
    <x v="3"/>
  </r>
  <r>
    <n v="25"/>
    <x v="24"/>
    <x v="19"/>
    <x v="0"/>
    <n v="0"/>
    <x v="0"/>
    <x v="0"/>
    <n v="0"/>
    <x v="2"/>
  </r>
  <r>
    <n v="25"/>
    <x v="24"/>
    <x v="19"/>
    <x v="1"/>
    <b v="0"/>
    <x v="1"/>
    <x v="0"/>
    <m/>
    <x v="2"/>
  </r>
  <r>
    <n v="25"/>
    <x v="24"/>
    <x v="19"/>
    <x v="2"/>
    <s v="Chèque Bancaire"/>
    <x v="2"/>
    <x v="0"/>
    <m/>
    <x v="2"/>
  </r>
  <r>
    <n v="25"/>
    <x v="24"/>
    <x v="19"/>
    <x v="3"/>
    <n v="0"/>
    <x v="0"/>
    <x v="1"/>
    <n v="0"/>
    <x v="1"/>
  </r>
  <r>
    <n v="25"/>
    <x v="24"/>
    <x v="19"/>
    <x v="4"/>
    <b v="0"/>
    <x v="1"/>
    <x v="1"/>
    <m/>
    <x v="1"/>
  </r>
  <r>
    <n v="25"/>
    <x v="24"/>
    <x v="19"/>
    <x v="5"/>
    <s v="CADOC"/>
    <x v="2"/>
    <x v="1"/>
    <m/>
    <x v="1"/>
  </r>
  <r>
    <n v="25"/>
    <x v="24"/>
    <x v="19"/>
    <x v="6"/>
    <n v="8434"/>
    <x v="0"/>
    <x v="2"/>
    <n v="8434"/>
    <x v="2"/>
  </r>
  <r>
    <n v="25"/>
    <x v="24"/>
    <x v="19"/>
    <x v="7"/>
    <b v="0"/>
    <x v="1"/>
    <x v="2"/>
    <m/>
    <x v="2"/>
  </r>
  <r>
    <n v="25"/>
    <x v="24"/>
    <x v="19"/>
    <x v="8"/>
    <s v="Chèque Bancaire"/>
    <x v="2"/>
    <x v="2"/>
    <m/>
    <x v="2"/>
  </r>
  <r>
    <n v="25"/>
    <x v="24"/>
    <x v="19"/>
    <x v="9"/>
    <n v="0"/>
    <x v="0"/>
    <x v="3"/>
    <n v="0"/>
    <x v="1"/>
  </r>
  <r>
    <n v="25"/>
    <x v="24"/>
    <x v="19"/>
    <x v="10"/>
    <b v="0"/>
    <x v="1"/>
    <x v="3"/>
    <m/>
    <x v="1"/>
  </r>
  <r>
    <n v="25"/>
    <x v="24"/>
    <x v="19"/>
    <x v="11"/>
    <s v="CADOC"/>
    <x v="2"/>
    <x v="3"/>
    <m/>
    <x v="1"/>
  </r>
  <r>
    <n v="25"/>
    <x v="24"/>
    <x v="19"/>
    <x v="12"/>
    <n v="0"/>
    <x v="0"/>
    <x v="4"/>
    <n v="0"/>
    <x v="1"/>
  </r>
  <r>
    <n v="25"/>
    <x v="24"/>
    <x v="19"/>
    <x v="13"/>
    <b v="0"/>
    <x v="1"/>
    <x v="4"/>
    <m/>
    <x v="1"/>
  </r>
  <r>
    <n v="25"/>
    <x v="24"/>
    <x v="19"/>
    <x v="14"/>
    <s v="CADOC"/>
    <x v="2"/>
    <x v="4"/>
    <m/>
    <x v="1"/>
  </r>
  <r>
    <n v="25"/>
    <x v="24"/>
    <x v="19"/>
    <x v="15"/>
    <n v="0"/>
    <x v="0"/>
    <x v="5"/>
    <n v="0"/>
    <x v="3"/>
  </r>
  <r>
    <n v="25"/>
    <x v="24"/>
    <x v="19"/>
    <x v="16"/>
    <b v="0"/>
    <x v="1"/>
    <x v="5"/>
    <m/>
    <x v="3"/>
  </r>
  <r>
    <n v="25"/>
    <x v="24"/>
    <x v="19"/>
    <x v="17"/>
    <s v="Points Trophées"/>
    <x v="2"/>
    <x v="5"/>
    <m/>
    <x v="3"/>
  </r>
  <r>
    <n v="26"/>
    <x v="25"/>
    <x v="20"/>
    <x v="0"/>
    <n v="0"/>
    <x v="0"/>
    <x v="0"/>
    <n v="0"/>
    <x v="2"/>
  </r>
  <r>
    <n v="26"/>
    <x v="25"/>
    <x v="20"/>
    <x v="1"/>
    <b v="0"/>
    <x v="1"/>
    <x v="0"/>
    <m/>
    <x v="2"/>
  </r>
  <r>
    <n v="26"/>
    <x v="25"/>
    <x v="20"/>
    <x v="2"/>
    <s v="Chèque Bancaire"/>
    <x v="2"/>
    <x v="0"/>
    <m/>
    <x v="2"/>
  </r>
  <r>
    <n v="26"/>
    <x v="25"/>
    <x v="20"/>
    <x v="3"/>
    <n v="0"/>
    <x v="0"/>
    <x v="1"/>
    <n v="0"/>
    <x v="1"/>
  </r>
  <r>
    <n v="26"/>
    <x v="25"/>
    <x v="20"/>
    <x v="4"/>
    <b v="0"/>
    <x v="1"/>
    <x v="1"/>
    <m/>
    <x v="1"/>
  </r>
  <r>
    <n v="26"/>
    <x v="25"/>
    <x v="20"/>
    <x v="5"/>
    <s v="CADOC"/>
    <x v="2"/>
    <x v="1"/>
    <m/>
    <x v="1"/>
  </r>
  <r>
    <n v="26"/>
    <x v="25"/>
    <x v="20"/>
    <x v="6"/>
    <n v="7984"/>
    <x v="0"/>
    <x v="2"/>
    <n v="7984"/>
    <x v="2"/>
  </r>
  <r>
    <n v="26"/>
    <x v="25"/>
    <x v="20"/>
    <x v="7"/>
    <b v="0"/>
    <x v="1"/>
    <x v="2"/>
    <m/>
    <x v="2"/>
  </r>
  <r>
    <n v="26"/>
    <x v="25"/>
    <x v="20"/>
    <x v="8"/>
    <s v="Chèque Bancaire"/>
    <x v="2"/>
    <x v="2"/>
    <m/>
    <x v="2"/>
  </r>
  <r>
    <n v="26"/>
    <x v="25"/>
    <x v="20"/>
    <x v="9"/>
    <n v="0"/>
    <x v="0"/>
    <x v="3"/>
    <n v="0"/>
    <x v="1"/>
  </r>
  <r>
    <n v="26"/>
    <x v="25"/>
    <x v="20"/>
    <x v="10"/>
    <b v="0"/>
    <x v="1"/>
    <x v="3"/>
    <m/>
    <x v="1"/>
  </r>
  <r>
    <n v="26"/>
    <x v="25"/>
    <x v="20"/>
    <x v="11"/>
    <s v="CADOC"/>
    <x v="2"/>
    <x v="3"/>
    <m/>
    <x v="1"/>
  </r>
  <r>
    <n v="26"/>
    <x v="25"/>
    <x v="20"/>
    <x v="12"/>
    <n v="0"/>
    <x v="0"/>
    <x v="4"/>
    <n v="0"/>
    <x v="1"/>
  </r>
  <r>
    <n v="26"/>
    <x v="25"/>
    <x v="20"/>
    <x v="13"/>
    <b v="0"/>
    <x v="1"/>
    <x v="4"/>
    <m/>
    <x v="1"/>
  </r>
  <r>
    <n v="26"/>
    <x v="25"/>
    <x v="20"/>
    <x v="14"/>
    <s v="CADOC"/>
    <x v="2"/>
    <x v="4"/>
    <m/>
    <x v="1"/>
  </r>
  <r>
    <n v="26"/>
    <x v="25"/>
    <x v="20"/>
    <x v="15"/>
    <n v="0"/>
    <x v="0"/>
    <x v="5"/>
    <n v="0"/>
    <x v="3"/>
  </r>
  <r>
    <n v="26"/>
    <x v="25"/>
    <x v="20"/>
    <x v="16"/>
    <b v="0"/>
    <x v="1"/>
    <x v="5"/>
    <m/>
    <x v="3"/>
  </r>
  <r>
    <n v="26"/>
    <x v="25"/>
    <x v="20"/>
    <x v="17"/>
    <s v="Points Trophées"/>
    <x v="2"/>
    <x v="5"/>
    <m/>
    <x v="3"/>
  </r>
  <r>
    <n v="27"/>
    <x v="26"/>
    <x v="9"/>
    <x v="0"/>
    <n v="0"/>
    <x v="0"/>
    <x v="0"/>
    <n v="0"/>
    <x v="2"/>
  </r>
  <r>
    <n v="27"/>
    <x v="26"/>
    <x v="9"/>
    <x v="1"/>
    <b v="0"/>
    <x v="1"/>
    <x v="0"/>
    <m/>
    <x v="2"/>
  </r>
  <r>
    <n v="27"/>
    <x v="26"/>
    <x v="9"/>
    <x v="2"/>
    <s v="Chèque Bancaire"/>
    <x v="2"/>
    <x v="0"/>
    <m/>
    <x v="2"/>
  </r>
  <r>
    <n v="27"/>
    <x v="26"/>
    <x v="9"/>
    <x v="3"/>
    <n v="0"/>
    <x v="0"/>
    <x v="1"/>
    <n v="0"/>
    <x v="1"/>
  </r>
  <r>
    <n v="27"/>
    <x v="26"/>
    <x v="9"/>
    <x v="4"/>
    <b v="0"/>
    <x v="1"/>
    <x v="1"/>
    <m/>
    <x v="1"/>
  </r>
  <r>
    <n v="27"/>
    <x v="26"/>
    <x v="9"/>
    <x v="5"/>
    <s v="CADOC"/>
    <x v="2"/>
    <x v="1"/>
    <m/>
    <x v="1"/>
  </r>
  <r>
    <n v="27"/>
    <x v="26"/>
    <x v="9"/>
    <x v="6"/>
    <n v="7578"/>
    <x v="0"/>
    <x v="2"/>
    <n v="7578"/>
    <x v="1"/>
  </r>
  <r>
    <n v="27"/>
    <x v="26"/>
    <x v="9"/>
    <x v="7"/>
    <b v="0"/>
    <x v="1"/>
    <x v="2"/>
    <m/>
    <x v="1"/>
  </r>
  <r>
    <n v="27"/>
    <x v="26"/>
    <x v="9"/>
    <x v="8"/>
    <s v="CADOC"/>
    <x v="2"/>
    <x v="2"/>
    <m/>
    <x v="1"/>
  </r>
  <r>
    <n v="27"/>
    <x v="26"/>
    <x v="9"/>
    <x v="9"/>
    <n v="0"/>
    <x v="0"/>
    <x v="3"/>
    <n v="0"/>
    <x v="1"/>
  </r>
  <r>
    <n v="27"/>
    <x v="26"/>
    <x v="9"/>
    <x v="10"/>
    <b v="0"/>
    <x v="1"/>
    <x v="3"/>
    <m/>
    <x v="1"/>
  </r>
  <r>
    <n v="27"/>
    <x v="26"/>
    <x v="9"/>
    <x v="11"/>
    <s v="CADOC"/>
    <x v="2"/>
    <x v="3"/>
    <m/>
    <x v="1"/>
  </r>
  <r>
    <n v="27"/>
    <x v="26"/>
    <x v="9"/>
    <x v="12"/>
    <n v="0"/>
    <x v="0"/>
    <x v="4"/>
    <n v="0"/>
    <x v="1"/>
  </r>
  <r>
    <n v="27"/>
    <x v="26"/>
    <x v="9"/>
    <x v="13"/>
    <b v="0"/>
    <x v="1"/>
    <x v="4"/>
    <m/>
    <x v="1"/>
  </r>
  <r>
    <n v="27"/>
    <x v="26"/>
    <x v="9"/>
    <x v="14"/>
    <s v="CADOC"/>
    <x v="2"/>
    <x v="4"/>
    <m/>
    <x v="1"/>
  </r>
  <r>
    <n v="27"/>
    <x v="26"/>
    <x v="9"/>
    <x v="15"/>
    <n v="0"/>
    <x v="0"/>
    <x v="5"/>
    <n v="0"/>
    <x v="3"/>
  </r>
  <r>
    <n v="27"/>
    <x v="26"/>
    <x v="9"/>
    <x v="16"/>
    <b v="0"/>
    <x v="1"/>
    <x v="5"/>
    <m/>
    <x v="3"/>
  </r>
  <r>
    <n v="27"/>
    <x v="26"/>
    <x v="9"/>
    <x v="17"/>
    <s v="Points Trophées"/>
    <x v="2"/>
    <x v="5"/>
    <m/>
    <x v="3"/>
  </r>
  <r>
    <n v="28"/>
    <x v="27"/>
    <x v="9"/>
    <x v="0"/>
    <n v="0"/>
    <x v="0"/>
    <x v="0"/>
    <n v="0"/>
    <x v="1"/>
  </r>
  <r>
    <n v="28"/>
    <x v="27"/>
    <x v="9"/>
    <x v="1"/>
    <b v="0"/>
    <x v="1"/>
    <x v="0"/>
    <m/>
    <x v="1"/>
  </r>
  <r>
    <n v="28"/>
    <x v="27"/>
    <x v="9"/>
    <x v="2"/>
    <s v="CADOC"/>
    <x v="2"/>
    <x v="0"/>
    <m/>
    <x v="1"/>
  </r>
  <r>
    <n v="28"/>
    <x v="27"/>
    <x v="9"/>
    <x v="3"/>
    <n v="0"/>
    <x v="0"/>
    <x v="1"/>
    <n v="0"/>
    <x v="1"/>
  </r>
  <r>
    <n v="28"/>
    <x v="27"/>
    <x v="9"/>
    <x v="4"/>
    <b v="0"/>
    <x v="1"/>
    <x v="1"/>
    <m/>
    <x v="1"/>
  </r>
  <r>
    <n v="28"/>
    <x v="27"/>
    <x v="9"/>
    <x v="5"/>
    <s v="CADOC"/>
    <x v="2"/>
    <x v="1"/>
    <m/>
    <x v="1"/>
  </r>
  <r>
    <n v="28"/>
    <x v="27"/>
    <x v="9"/>
    <x v="6"/>
    <n v="7037"/>
    <x v="0"/>
    <x v="2"/>
    <n v="7037"/>
    <x v="1"/>
  </r>
  <r>
    <n v="28"/>
    <x v="27"/>
    <x v="9"/>
    <x v="7"/>
    <b v="0"/>
    <x v="1"/>
    <x v="2"/>
    <m/>
    <x v="1"/>
  </r>
  <r>
    <n v="28"/>
    <x v="27"/>
    <x v="9"/>
    <x v="8"/>
    <s v="CADOC"/>
    <x v="2"/>
    <x v="2"/>
    <m/>
    <x v="1"/>
  </r>
  <r>
    <n v="28"/>
    <x v="27"/>
    <x v="9"/>
    <x v="9"/>
    <n v="0"/>
    <x v="0"/>
    <x v="3"/>
    <n v="0"/>
    <x v="3"/>
  </r>
  <r>
    <n v="28"/>
    <x v="27"/>
    <x v="9"/>
    <x v="10"/>
    <b v="0"/>
    <x v="1"/>
    <x v="3"/>
    <m/>
    <x v="3"/>
  </r>
  <r>
    <n v="28"/>
    <x v="27"/>
    <x v="9"/>
    <x v="11"/>
    <s v="Points Trophées"/>
    <x v="2"/>
    <x v="3"/>
    <m/>
    <x v="3"/>
  </r>
  <r>
    <n v="28"/>
    <x v="27"/>
    <x v="9"/>
    <x v="12"/>
    <n v="0"/>
    <x v="0"/>
    <x v="4"/>
    <n v="0"/>
    <x v="2"/>
  </r>
  <r>
    <n v="28"/>
    <x v="27"/>
    <x v="9"/>
    <x v="13"/>
    <b v="0"/>
    <x v="1"/>
    <x v="4"/>
    <m/>
    <x v="2"/>
  </r>
  <r>
    <n v="28"/>
    <x v="27"/>
    <x v="9"/>
    <x v="14"/>
    <s v="Chèque Bancaire"/>
    <x v="2"/>
    <x v="4"/>
    <m/>
    <x v="2"/>
  </r>
  <r>
    <n v="28"/>
    <x v="27"/>
    <x v="9"/>
    <x v="15"/>
    <n v="0"/>
    <x v="0"/>
    <x v="5"/>
    <n v="0"/>
    <x v="3"/>
  </r>
  <r>
    <n v="28"/>
    <x v="27"/>
    <x v="9"/>
    <x v="16"/>
    <b v="0"/>
    <x v="1"/>
    <x v="5"/>
    <m/>
    <x v="3"/>
  </r>
  <r>
    <n v="28"/>
    <x v="27"/>
    <x v="9"/>
    <x v="17"/>
    <s v="Points Trophées"/>
    <x v="2"/>
    <x v="5"/>
    <m/>
    <x v="3"/>
  </r>
  <r>
    <n v="29"/>
    <x v="28"/>
    <x v="21"/>
    <x v="0"/>
    <n v="0"/>
    <x v="0"/>
    <x v="0"/>
    <n v="0"/>
    <x v="1"/>
  </r>
  <r>
    <n v="29"/>
    <x v="28"/>
    <x v="21"/>
    <x v="1"/>
    <b v="0"/>
    <x v="1"/>
    <x v="0"/>
    <m/>
    <x v="1"/>
  </r>
  <r>
    <n v="29"/>
    <x v="28"/>
    <x v="21"/>
    <x v="2"/>
    <s v="CADOC"/>
    <x v="2"/>
    <x v="0"/>
    <m/>
    <x v="1"/>
  </r>
  <r>
    <n v="29"/>
    <x v="28"/>
    <x v="21"/>
    <x v="3"/>
    <n v="0"/>
    <x v="0"/>
    <x v="1"/>
    <n v="0"/>
    <x v="1"/>
  </r>
  <r>
    <n v="29"/>
    <x v="28"/>
    <x v="21"/>
    <x v="4"/>
    <b v="0"/>
    <x v="1"/>
    <x v="1"/>
    <m/>
    <x v="1"/>
  </r>
  <r>
    <n v="29"/>
    <x v="28"/>
    <x v="21"/>
    <x v="5"/>
    <s v="CADOC"/>
    <x v="2"/>
    <x v="1"/>
    <m/>
    <x v="1"/>
  </r>
  <r>
    <n v="29"/>
    <x v="28"/>
    <x v="21"/>
    <x v="6"/>
    <n v="6671"/>
    <x v="0"/>
    <x v="2"/>
    <n v="6671"/>
    <x v="1"/>
  </r>
  <r>
    <n v="29"/>
    <x v="28"/>
    <x v="21"/>
    <x v="7"/>
    <b v="0"/>
    <x v="1"/>
    <x v="2"/>
    <m/>
    <x v="1"/>
  </r>
  <r>
    <n v="29"/>
    <x v="28"/>
    <x v="21"/>
    <x v="8"/>
    <s v="CADOC"/>
    <x v="2"/>
    <x v="2"/>
    <m/>
    <x v="1"/>
  </r>
  <r>
    <n v="29"/>
    <x v="28"/>
    <x v="21"/>
    <x v="9"/>
    <n v="0"/>
    <x v="0"/>
    <x v="3"/>
    <n v="0"/>
    <x v="3"/>
  </r>
  <r>
    <n v="29"/>
    <x v="28"/>
    <x v="21"/>
    <x v="10"/>
    <b v="0"/>
    <x v="1"/>
    <x v="3"/>
    <m/>
    <x v="3"/>
  </r>
  <r>
    <n v="29"/>
    <x v="28"/>
    <x v="21"/>
    <x v="11"/>
    <s v="Points Trophées"/>
    <x v="2"/>
    <x v="3"/>
    <m/>
    <x v="3"/>
  </r>
  <r>
    <n v="29"/>
    <x v="28"/>
    <x v="21"/>
    <x v="12"/>
    <n v="0"/>
    <x v="0"/>
    <x v="4"/>
    <n v="0"/>
    <x v="2"/>
  </r>
  <r>
    <n v="29"/>
    <x v="28"/>
    <x v="21"/>
    <x v="13"/>
    <b v="0"/>
    <x v="1"/>
    <x v="4"/>
    <m/>
    <x v="2"/>
  </r>
  <r>
    <n v="29"/>
    <x v="28"/>
    <x v="21"/>
    <x v="14"/>
    <s v="Chèque Bancaire"/>
    <x v="2"/>
    <x v="4"/>
    <m/>
    <x v="2"/>
  </r>
  <r>
    <n v="29"/>
    <x v="28"/>
    <x v="21"/>
    <x v="15"/>
    <n v="0"/>
    <x v="0"/>
    <x v="5"/>
    <n v="0"/>
    <x v="3"/>
  </r>
  <r>
    <n v="29"/>
    <x v="28"/>
    <x v="21"/>
    <x v="16"/>
    <b v="0"/>
    <x v="1"/>
    <x v="5"/>
    <m/>
    <x v="3"/>
  </r>
  <r>
    <n v="29"/>
    <x v="28"/>
    <x v="21"/>
    <x v="17"/>
    <s v="Points Trophées"/>
    <x v="2"/>
    <x v="5"/>
    <m/>
    <x v="3"/>
  </r>
  <r>
    <n v="30"/>
    <x v="29"/>
    <x v="22"/>
    <x v="0"/>
    <n v="0"/>
    <x v="0"/>
    <x v="0"/>
    <n v="0"/>
    <x v="1"/>
  </r>
  <r>
    <n v="30"/>
    <x v="29"/>
    <x v="22"/>
    <x v="1"/>
    <b v="0"/>
    <x v="1"/>
    <x v="0"/>
    <m/>
    <x v="1"/>
  </r>
  <r>
    <n v="30"/>
    <x v="29"/>
    <x v="22"/>
    <x v="2"/>
    <s v="CADOC"/>
    <x v="2"/>
    <x v="0"/>
    <m/>
    <x v="1"/>
  </r>
  <r>
    <n v="30"/>
    <x v="29"/>
    <x v="22"/>
    <x v="3"/>
    <n v="0"/>
    <x v="0"/>
    <x v="1"/>
    <n v="0"/>
    <x v="1"/>
  </r>
  <r>
    <n v="30"/>
    <x v="29"/>
    <x v="22"/>
    <x v="4"/>
    <b v="0"/>
    <x v="1"/>
    <x v="1"/>
    <m/>
    <x v="1"/>
  </r>
  <r>
    <n v="30"/>
    <x v="29"/>
    <x v="22"/>
    <x v="5"/>
    <s v="CADOC"/>
    <x v="2"/>
    <x v="1"/>
    <m/>
    <x v="1"/>
  </r>
  <r>
    <n v="30"/>
    <x v="29"/>
    <x v="22"/>
    <x v="6"/>
    <n v="6070"/>
    <x v="0"/>
    <x v="2"/>
    <n v="6070"/>
    <x v="1"/>
  </r>
  <r>
    <n v="30"/>
    <x v="29"/>
    <x v="22"/>
    <x v="7"/>
    <b v="0"/>
    <x v="1"/>
    <x v="2"/>
    <m/>
    <x v="1"/>
  </r>
  <r>
    <n v="30"/>
    <x v="29"/>
    <x v="22"/>
    <x v="8"/>
    <s v="CADOC"/>
    <x v="2"/>
    <x v="2"/>
    <m/>
    <x v="1"/>
  </r>
  <r>
    <n v="30"/>
    <x v="29"/>
    <x v="22"/>
    <x v="9"/>
    <n v="0"/>
    <x v="0"/>
    <x v="3"/>
    <n v="0"/>
    <x v="3"/>
  </r>
  <r>
    <n v="30"/>
    <x v="29"/>
    <x v="22"/>
    <x v="10"/>
    <b v="0"/>
    <x v="1"/>
    <x v="3"/>
    <m/>
    <x v="3"/>
  </r>
  <r>
    <n v="30"/>
    <x v="29"/>
    <x v="22"/>
    <x v="11"/>
    <s v="Points Trophées"/>
    <x v="2"/>
    <x v="3"/>
    <m/>
    <x v="3"/>
  </r>
  <r>
    <n v="30"/>
    <x v="29"/>
    <x v="22"/>
    <x v="12"/>
    <n v="0"/>
    <x v="0"/>
    <x v="4"/>
    <n v="0"/>
    <x v="2"/>
  </r>
  <r>
    <n v="30"/>
    <x v="29"/>
    <x v="22"/>
    <x v="13"/>
    <b v="0"/>
    <x v="1"/>
    <x v="4"/>
    <m/>
    <x v="2"/>
  </r>
  <r>
    <n v="30"/>
    <x v="29"/>
    <x v="22"/>
    <x v="14"/>
    <s v="Chèque Bancaire"/>
    <x v="2"/>
    <x v="4"/>
    <m/>
    <x v="2"/>
  </r>
  <r>
    <n v="30"/>
    <x v="29"/>
    <x v="22"/>
    <x v="15"/>
    <n v="0"/>
    <x v="0"/>
    <x v="5"/>
    <n v="0"/>
    <x v="3"/>
  </r>
  <r>
    <n v="30"/>
    <x v="29"/>
    <x v="22"/>
    <x v="16"/>
    <b v="0"/>
    <x v="1"/>
    <x v="5"/>
    <m/>
    <x v="3"/>
  </r>
  <r>
    <n v="30"/>
    <x v="29"/>
    <x v="22"/>
    <x v="17"/>
    <s v="Points Trophées"/>
    <x v="2"/>
    <x v="5"/>
    <m/>
    <x v="3"/>
  </r>
  <r>
    <n v="31"/>
    <x v="30"/>
    <x v="9"/>
    <x v="0"/>
    <n v="0"/>
    <x v="0"/>
    <x v="0"/>
    <n v="0"/>
    <x v="1"/>
  </r>
  <r>
    <n v="31"/>
    <x v="30"/>
    <x v="9"/>
    <x v="1"/>
    <b v="0"/>
    <x v="1"/>
    <x v="0"/>
    <m/>
    <x v="1"/>
  </r>
  <r>
    <n v="31"/>
    <x v="30"/>
    <x v="9"/>
    <x v="2"/>
    <s v="CADOC"/>
    <x v="2"/>
    <x v="0"/>
    <m/>
    <x v="1"/>
  </r>
  <r>
    <n v="31"/>
    <x v="30"/>
    <x v="9"/>
    <x v="3"/>
    <n v="0"/>
    <x v="0"/>
    <x v="1"/>
    <n v="0"/>
    <x v="1"/>
  </r>
  <r>
    <n v="31"/>
    <x v="30"/>
    <x v="9"/>
    <x v="4"/>
    <b v="0"/>
    <x v="1"/>
    <x v="1"/>
    <m/>
    <x v="1"/>
  </r>
  <r>
    <n v="31"/>
    <x v="30"/>
    <x v="9"/>
    <x v="5"/>
    <s v="CADOC"/>
    <x v="2"/>
    <x v="1"/>
    <m/>
    <x v="1"/>
  </r>
  <r>
    <n v="31"/>
    <x v="30"/>
    <x v="9"/>
    <x v="6"/>
    <n v="6021"/>
    <x v="0"/>
    <x v="2"/>
    <n v="6021"/>
    <x v="3"/>
  </r>
  <r>
    <n v="31"/>
    <x v="30"/>
    <x v="9"/>
    <x v="7"/>
    <b v="0"/>
    <x v="1"/>
    <x v="2"/>
    <m/>
    <x v="3"/>
  </r>
  <r>
    <n v="31"/>
    <x v="30"/>
    <x v="9"/>
    <x v="8"/>
    <s v="Points Trophées"/>
    <x v="2"/>
    <x v="2"/>
    <m/>
    <x v="3"/>
  </r>
  <r>
    <n v="31"/>
    <x v="30"/>
    <x v="9"/>
    <x v="9"/>
    <n v="0"/>
    <x v="0"/>
    <x v="3"/>
    <n v="0"/>
    <x v="3"/>
  </r>
  <r>
    <n v="31"/>
    <x v="30"/>
    <x v="9"/>
    <x v="10"/>
    <b v="0"/>
    <x v="1"/>
    <x v="3"/>
    <m/>
    <x v="3"/>
  </r>
  <r>
    <n v="31"/>
    <x v="30"/>
    <x v="9"/>
    <x v="11"/>
    <s v="Points Trophées"/>
    <x v="2"/>
    <x v="3"/>
    <m/>
    <x v="3"/>
  </r>
  <r>
    <n v="31"/>
    <x v="30"/>
    <x v="9"/>
    <x v="12"/>
    <n v="0"/>
    <x v="0"/>
    <x v="4"/>
    <n v="0"/>
    <x v="2"/>
  </r>
  <r>
    <n v="31"/>
    <x v="30"/>
    <x v="9"/>
    <x v="13"/>
    <b v="0"/>
    <x v="1"/>
    <x v="4"/>
    <m/>
    <x v="2"/>
  </r>
  <r>
    <n v="31"/>
    <x v="30"/>
    <x v="9"/>
    <x v="14"/>
    <s v="Chèque Bancaire"/>
    <x v="2"/>
    <x v="4"/>
    <m/>
    <x v="2"/>
  </r>
  <r>
    <n v="31"/>
    <x v="30"/>
    <x v="9"/>
    <x v="15"/>
    <n v="0"/>
    <x v="0"/>
    <x v="5"/>
    <n v="0"/>
    <x v="3"/>
  </r>
  <r>
    <n v="31"/>
    <x v="30"/>
    <x v="9"/>
    <x v="16"/>
    <b v="0"/>
    <x v="1"/>
    <x v="5"/>
    <m/>
    <x v="3"/>
  </r>
  <r>
    <n v="31"/>
    <x v="30"/>
    <x v="9"/>
    <x v="17"/>
    <s v="Points Trophées"/>
    <x v="2"/>
    <x v="5"/>
    <m/>
    <x v="3"/>
  </r>
  <r>
    <n v="32"/>
    <x v="31"/>
    <x v="18"/>
    <x v="0"/>
    <n v="0"/>
    <x v="0"/>
    <x v="0"/>
    <n v="0"/>
    <x v="1"/>
  </r>
  <r>
    <n v="32"/>
    <x v="31"/>
    <x v="18"/>
    <x v="1"/>
    <b v="0"/>
    <x v="1"/>
    <x v="0"/>
    <m/>
    <x v="1"/>
  </r>
  <r>
    <n v="32"/>
    <x v="31"/>
    <x v="18"/>
    <x v="2"/>
    <s v="CADOC"/>
    <x v="2"/>
    <x v="0"/>
    <m/>
    <x v="1"/>
  </r>
  <r>
    <n v="32"/>
    <x v="31"/>
    <x v="18"/>
    <x v="3"/>
    <n v="9523"/>
    <x v="0"/>
    <x v="1"/>
    <n v="9523"/>
    <x v="1"/>
  </r>
  <r>
    <n v="32"/>
    <x v="31"/>
    <x v="18"/>
    <x v="4"/>
    <b v="0"/>
    <x v="1"/>
    <x v="1"/>
    <m/>
    <x v="1"/>
  </r>
  <r>
    <n v="32"/>
    <x v="31"/>
    <x v="18"/>
    <x v="5"/>
    <s v="CADOC"/>
    <x v="2"/>
    <x v="1"/>
    <m/>
    <x v="1"/>
  </r>
  <r>
    <n v="32"/>
    <x v="31"/>
    <x v="18"/>
    <x v="6"/>
    <n v="0"/>
    <x v="0"/>
    <x v="2"/>
    <n v="0"/>
    <x v="3"/>
  </r>
  <r>
    <n v="32"/>
    <x v="31"/>
    <x v="18"/>
    <x v="7"/>
    <b v="0"/>
    <x v="1"/>
    <x v="2"/>
    <m/>
    <x v="3"/>
  </r>
  <r>
    <n v="32"/>
    <x v="31"/>
    <x v="18"/>
    <x v="8"/>
    <s v="Points Trophées"/>
    <x v="2"/>
    <x v="2"/>
    <m/>
    <x v="3"/>
  </r>
  <r>
    <n v="32"/>
    <x v="31"/>
    <x v="18"/>
    <x v="9"/>
    <n v="0"/>
    <x v="0"/>
    <x v="3"/>
    <n v="0"/>
    <x v="3"/>
  </r>
  <r>
    <n v="32"/>
    <x v="31"/>
    <x v="18"/>
    <x v="10"/>
    <b v="0"/>
    <x v="1"/>
    <x v="3"/>
    <m/>
    <x v="3"/>
  </r>
  <r>
    <n v="32"/>
    <x v="31"/>
    <x v="18"/>
    <x v="11"/>
    <s v="Points Trophées"/>
    <x v="2"/>
    <x v="3"/>
    <m/>
    <x v="3"/>
  </r>
  <r>
    <n v="32"/>
    <x v="31"/>
    <x v="18"/>
    <x v="12"/>
    <n v="0"/>
    <x v="0"/>
    <x v="4"/>
    <n v="0"/>
    <x v="2"/>
  </r>
  <r>
    <n v="32"/>
    <x v="31"/>
    <x v="18"/>
    <x v="13"/>
    <b v="0"/>
    <x v="1"/>
    <x v="4"/>
    <m/>
    <x v="2"/>
  </r>
  <r>
    <n v="32"/>
    <x v="31"/>
    <x v="18"/>
    <x v="14"/>
    <s v="Chèque Bancaire"/>
    <x v="2"/>
    <x v="4"/>
    <m/>
    <x v="2"/>
  </r>
  <r>
    <n v="32"/>
    <x v="31"/>
    <x v="18"/>
    <x v="15"/>
    <n v="0"/>
    <x v="0"/>
    <x v="5"/>
    <n v="0"/>
    <x v="3"/>
  </r>
  <r>
    <n v="32"/>
    <x v="31"/>
    <x v="18"/>
    <x v="16"/>
    <b v="0"/>
    <x v="1"/>
    <x v="5"/>
    <m/>
    <x v="3"/>
  </r>
  <r>
    <n v="32"/>
    <x v="31"/>
    <x v="18"/>
    <x v="17"/>
    <s v="Points Trophées"/>
    <x v="2"/>
    <x v="5"/>
    <m/>
    <x v="3"/>
  </r>
  <r>
    <n v="33"/>
    <x v="32"/>
    <x v="23"/>
    <x v="0"/>
    <n v="0"/>
    <x v="0"/>
    <x v="0"/>
    <n v="0"/>
    <x v="1"/>
  </r>
  <r>
    <n v="33"/>
    <x v="32"/>
    <x v="23"/>
    <x v="1"/>
    <b v="0"/>
    <x v="1"/>
    <x v="0"/>
    <m/>
    <x v="1"/>
  </r>
  <r>
    <n v="33"/>
    <x v="32"/>
    <x v="23"/>
    <x v="2"/>
    <s v="CADOC"/>
    <x v="2"/>
    <x v="0"/>
    <m/>
    <x v="1"/>
  </r>
  <r>
    <n v="33"/>
    <x v="32"/>
    <x v="23"/>
    <x v="3"/>
    <n v="9365"/>
    <x v="0"/>
    <x v="1"/>
    <n v="9365"/>
    <x v="1"/>
  </r>
  <r>
    <n v="33"/>
    <x v="32"/>
    <x v="23"/>
    <x v="4"/>
    <b v="0"/>
    <x v="1"/>
    <x v="1"/>
    <m/>
    <x v="1"/>
  </r>
  <r>
    <n v="33"/>
    <x v="32"/>
    <x v="23"/>
    <x v="5"/>
    <s v="CADOC"/>
    <x v="2"/>
    <x v="1"/>
    <m/>
    <x v="1"/>
  </r>
  <r>
    <n v="33"/>
    <x v="32"/>
    <x v="23"/>
    <x v="6"/>
    <n v="0"/>
    <x v="0"/>
    <x v="2"/>
    <n v="0"/>
    <x v="3"/>
  </r>
  <r>
    <n v="33"/>
    <x v="32"/>
    <x v="23"/>
    <x v="7"/>
    <b v="0"/>
    <x v="1"/>
    <x v="2"/>
    <m/>
    <x v="3"/>
  </r>
  <r>
    <n v="33"/>
    <x v="32"/>
    <x v="23"/>
    <x v="8"/>
    <s v="Points Trophées"/>
    <x v="2"/>
    <x v="2"/>
    <m/>
    <x v="3"/>
  </r>
  <r>
    <n v="33"/>
    <x v="32"/>
    <x v="23"/>
    <x v="9"/>
    <n v="0"/>
    <x v="0"/>
    <x v="3"/>
    <n v="0"/>
    <x v="3"/>
  </r>
  <r>
    <n v="33"/>
    <x v="32"/>
    <x v="23"/>
    <x v="10"/>
    <b v="0"/>
    <x v="1"/>
    <x v="3"/>
    <m/>
    <x v="3"/>
  </r>
  <r>
    <n v="33"/>
    <x v="32"/>
    <x v="23"/>
    <x v="11"/>
    <s v="Points Trophées"/>
    <x v="2"/>
    <x v="3"/>
    <m/>
    <x v="3"/>
  </r>
  <r>
    <n v="33"/>
    <x v="32"/>
    <x v="23"/>
    <x v="12"/>
    <n v="0"/>
    <x v="0"/>
    <x v="4"/>
    <n v="0"/>
    <x v="2"/>
  </r>
  <r>
    <n v="33"/>
    <x v="32"/>
    <x v="23"/>
    <x v="13"/>
    <b v="0"/>
    <x v="1"/>
    <x v="4"/>
    <m/>
    <x v="2"/>
  </r>
  <r>
    <n v="33"/>
    <x v="32"/>
    <x v="23"/>
    <x v="14"/>
    <s v="Chèque Bancaire"/>
    <x v="2"/>
    <x v="4"/>
    <m/>
    <x v="2"/>
  </r>
  <r>
    <n v="33"/>
    <x v="32"/>
    <x v="23"/>
    <x v="15"/>
    <n v="0"/>
    <x v="0"/>
    <x v="5"/>
    <n v="0"/>
    <x v="3"/>
  </r>
  <r>
    <n v="33"/>
    <x v="32"/>
    <x v="23"/>
    <x v="16"/>
    <b v="0"/>
    <x v="1"/>
    <x v="5"/>
    <m/>
    <x v="3"/>
  </r>
  <r>
    <n v="33"/>
    <x v="32"/>
    <x v="23"/>
    <x v="17"/>
    <s v="Points Trophées"/>
    <x v="2"/>
    <x v="5"/>
    <m/>
    <x v="3"/>
  </r>
  <r>
    <n v="34"/>
    <x v="33"/>
    <x v="3"/>
    <x v="0"/>
    <n v="0"/>
    <x v="0"/>
    <x v="0"/>
    <n v="0"/>
    <x v="1"/>
  </r>
  <r>
    <n v="34"/>
    <x v="33"/>
    <x v="3"/>
    <x v="1"/>
    <b v="0"/>
    <x v="1"/>
    <x v="0"/>
    <m/>
    <x v="1"/>
  </r>
  <r>
    <n v="34"/>
    <x v="33"/>
    <x v="3"/>
    <x v="2"/>
    <s v="CADOC"/>
    <x v="2"/>
    <x v="0"/>
    <m/>
    <x v="1"/>
  </r>
  <r>
    <n v="34"/>
    <x v="33"/>
    <x v="3"/>
    <x v="3"/>
    <n v="9321"/>
    <x v="0"/>
    <x v="1"/>
    <n v="9321"/>
    <x v="1"/>
  </r>
  <r>
    <n v="34"/>
    <x v="33"/>
    <x v="3"/>
    <x v="4"/>
    <b v="0"/>
    <x v="1"/>
    <x v="1"/>
    <m/>
    <x v="1"/>
  </r>
  <r>
    <n v="34"/>
    <x v="33"/>
    <x v="3"/>
    <x v="5"/>
    <s v="CADOC"/>
    <x v="2"/>
    <x v="1"/>
    <m/>
    <x v="1"/>
  </r>
  <r>
    <n v="34"/>
    <x v="33"/>
    <x v="3"/>
    <x v="6"/>
    <n v="0"/>
    <x v="0"/>
    <x v="2"/>
    <n v="0"/>
    <x v="3"/>
  </r>
  <r>
    <n v="34"/>
    <x v="33"/>
    <x v="3"/>
    <x v="7"/>
    <b v="0"/>
    <x v="1"/>
    <x v="2"/>
    <m/>
    <x v="3"/>
  </r>
  <r>
    <n v="34"/>
    <x v="33"/>
    <x v="3"/>
    <x v="8"/>
    <s v="Points Trophées"/>
    <x v="2"/>
    <x v="2"/>
    <m/>
    <x v="3"/>
  </r>
  <r>
    <n v="34"/>
    <x v="33"/>
    <x v="3"/>
    <x v="9"/>
    <n v="0"/>
    <x v="0"/>
    <x v="3"/>
    <n v="0"/>
    <x v="3"/>
  </r>
  <r>
    <n v="34"/>
    <x v="33"/>
    <x v="3"/>
    <x v="10"/>
    <b v="0"/>
    <x v="1"/>
    <x v="3"/>
    <m/>
    <x v="3"/>
  </r>
  <r>
    <n v="34"/>
    <x v="33"/>
    <x v="3"/>
    <x v="11"/>
    <s v="Points Trophées"/>
    <x v="2"/>
    <x v="3"/>
    <m/>
    <x v="3"/>
  </r>
  <r>
    <n v="34"/>
    <x v="33"/>
    <x v="3"/>
    <x v="12"/>
    <n v="0"/>
    <x v="0"/>
    <x v="4"/>
    <n v="0"/>
    <x v="2"/>
  </r>
  <r>
    <n v="34"/>
    <x v="33"/>
    <x v="3"/>
    <x v="13"/>
    <b v="0"/>
    <x v="1"/>
    <x v="4"/>
    <m/>
    <x v="2"/>
  </r>
  <r>
    <n v="34"/>
    <x v="33"/>
    <x v="3"/>
    <x v="14"/>
    <s v="Chèque Bancaire"/>
    <x v="2"/>
    <x v="4"/>
    <m/>
    <x v="2"/>
  </r>
  <r>
    <n v="34"/>
    <x v="33"/>
    <x v="3"/>
    <x v="15"/>
    <n v="0"/>
    <x v="0"/>
    <x v="5"/>
    <n v="0"/>
    <x v="3"/>
  </r>
  <r>
    <n v="34"/>
    <x v="33"/>
    <x v="3"/>
    <x v="16"/>
    <b v="0"/>
    <x v="1"/>
    <x v="5"/>
    <m/>
    <x v="3"/>
  </r>
  <r>
    <n v="34"/>
    <x v="33"/>
    <x v="3"/>
    <x v="17"/>
    <s v="Points Trophées"/>
    <x v="2"/>
    <x v="5"/>
    <m/>
    <x v="3"/>
  </r>
  <r>
    <n v="35"/>
    <x v="34"/>
    <x v="3"/>
    <x v="0"/>
    <n v="0"/>
    <x v="0"/>
    <x v="0"/>
    <n v="0"/>
    <x v="1"/>
  </r>
  <r>
    <n v="35"/>
    <x v="34"/>
    <x v="3"/>
    <x v="1"/>
    <b v="0"/>
    <x v="1"/>
    <x v="0"/>
    <m/>
    <x v="1"/>
  </r>
  <r>
    <n v="35"/>
    <x v="34"/>
    <x v="3"/>
    <x v="2"/>
    <s v="CADOC"/>
    <x v="2"/>
    <x v="0"/>
    <m/>
    <x v="1"/>
  </r>
  <r>
    <n v="35"/>
    <x v="34"/>
    <x v="3"/>
    <x v="3"/>
    <n v="8784"/>
    <x v="0"/>
    <x v="1"/>
    <n v="8784"/>
    <x v="1"/>
  </r>
  <r>
    <n v="35"/>
    <x v="34"/>
    <x v="3"/>
    <x v="4"/>
    <b v="0"/>
    <x v="1"/>
    <x v="1"/>
    <m/>
    <x v="1"/>
  </r>
  <r>
    <n v="35"/>
    <x v="34"/>
    <x v="3"/>
    <x v="5"/>
    <s v="CADOC"/>
    <x v="2"/>
    <x v="1"/>
    <m/>
    <x v="1"/>
  </r>
  <r>
    <n v="35"/>
    <x v="34"/>
    <x v="3"/>
    <x v="6"/>
    <n v="0"/>
    <x v="0"/>
    <x v="2"/>
    <n v="0"/>
    <x v="3"/>
  </r>
  <r>
    <n v="35"/>
    <x v="34"/>
    <x v="3"/>
    <x v="7"/>
    <b v="0"/>
    <x v="1"/>
    <x v="2"/>
    <m/>
    <x v="3"/>
  </r>
  <r>
    <n v="35"/>
    <x v="34"/>
    <x v="3"/>
    <x v="8"/>
    <s v="Points Trophées"/>
    <x v="2"/>
    <x v="2"/>
    <m/>
    <x v="3"/>
  </r>
  <r>
    <n v="35"/>
    <x v="34"/>
    <x v="3"/>
    <x v="9"/>
    <n v="0"/>
    <x v="0"/>
    <x v="3"/>
    <n v="0"/>
    <x v="3"/>
  </r>
  <r>
    <n v="35"/>
    <x v="34"/>
    <x v="3"/>
    <x v="10"/>
    <b v="0"/>
    <x v="1"/>
    <x v="3"/>
    <m/>
    <x v="3"/>
  </r>
  <r>
    <n v="35"/>
    <x v="34"/>
    <x v="3"/>
    <x v="11"/>
    <s v="Points Trophées"/>
    <x v="2"/>
    <x v="3"/>
    <m/>
    <x v="3"/>
  </r>
  <r>
    <n v="35"/>
    <x v="34"/>
    <x v="3"/>
    <x v="12"/>
    <n v="0"/>
    <x v="0"/>
    <x v="4"/>
    <n v="0"/>
    <x v="2"/>
  </r>
  <r>
    <n v="35"/>
    <x v="34"/>
    <x v="3"/>
    <x v="13"/>
    <b v="0"/>
    <x v="1"/>
    <x v="4"/>
    <m/>
    <x v="2"/>
  </r>
  <r>
    <n v="35"/>
    <x v="34"/>
    <x v="3"/>
    <x v="14"/>
    <s v="Chèque Bancaire"/>
    <x v="2"/>
    <x v="4"/>
    <m/>
    <x v="2"/>
  </r>
  <r>
    <n v="35"/>
    <x v="34"/>
    <x v="3"/>
    <x v="15"/>
    <n v="0"/>
    <x v="0"/>
    <x v="5"/>
    <n v="0"/>
    <x v="3"/>
  </r>
  <r>
    <n v="35"/>
    <x v="34"/>
    <x v="3"/>
    <x v="16"/>
    <b v="0"/>
    <x v="1"/>
    <x v="5"/>
    <m/>
    <x v="3"/>
  </r>
  <r>
    <n v="35"/>
    <x v="34"/>
    <x v="3"/>
    <x v="17"/>
    <s v="Points Trophées"/>
    <x v="2"/>
    <x v="5"/>
    <m/>
    <x v="3"/>
  </r>
  <r>
    <n v="36"/>
    <x v="35"/>
    <x v="14"/>
    <x v="0"/>
    <n v="0"/>
    <x v="0"/>
    <x v="0"/>
    <n v="0"/>
    <x v="1"/>
  </r>
  <r>
    <n v="36"/>
    <x v="35"/>
    <x v="14"/>
    <x v="1"/>
    <b v="0"/>
    <x v="1"/>
    <x v="0"/>
    <m/>
    <x v="1"/>
  </r>
  <r>
    <n v="36"/>
    <x v="35"/>
    <x v="14"/>
    <x v="2"/>
    <s v="CADOC"/>
    <x v="2"/>
    <x v="0"/>
    <m/>
    <x v="1"/>
  </r>
  <r>
    <n v="36"/>
    <x v="35"/>
    <x v="14"/>
    <x v="3"/>
    <n v="8259"/>
    <x v="0"/>
    <x v="1"/>
    <n v="8259"/>
    <x v="1"/>
  </r>
  <r>
    <n v="36"/>
    <x v="35"/>
    <x v="14"/>
    <x v="4"/>
    <b v="0"/>
    <x v="1"/>
    <x v="1"/>
    <m/>
    <x v="1"/>
  </r>
  <r>
    <n v="36"/>
    <x v="35"/>
    <x v="14"/>
    <x v="5"/>
    <s v="CADOC"/>
    <x v="2"/>
    <x v="1"/>
    <m/>
    <x v="1"/>
  </r>
  <r>
    <n v="36"/>
    <x v="35"/>
    <x v="14"/>
    <x v="6"/>
    <n v="0"/>
    <x v="0"/>
    <x v="2"/>
    <n v="0"/>
    <x v="3"/>
  </r>
  <r>
    <n v="36"/>
    <x v="35"/>
    <x v="14"/>
    <x v="7"/>
    <b v="0"/>
    <x v="1"/>
    <x v="2"/>
    <m/>
    <x v="3"/>
  </r>
  <r>
    <n v="36"/>
    <x v="35"/>
    <x v="14"/>
    <x v="8"/>
    <s v="Points Trophées"/>
    <x v="2"/>
    <x v="2"/>
    <m/>
    <x v="3"/>
  </r>
  <r>
    <n v="36"/>
    <x v="35"/>
    <x v="14"/>
    <x v="9"/>
    <n v="0"/>
    <x v="0"/>
    <x v="3"/>
    <n v="0"/>
    <x v="3"/>
  </r>
  <r>
    <n v="36"/>
    <x v="35"/>
    <x v="14"/>
    <x v="10"/>
    <b v="0"/>
    <x v="1"/>
    <x v="3"/>
    <m/>
    <x v="3"/>
  </r>
  <r>
    <n v="36"/>
    <x v="35"/>
    <x v="14"/>
    <x v="11"/>
    <s v="Points Trophées"/>
    <x v="2"/>
    <x v="3"/>
    <m/>
    <x v="3"/>
  </r>
  <r>
    <n v="36"/>
    <x v="35"/>
    <x v="14"/>
    <x v="12"/>
    <n v="0"/>
    <x v="0"/>
    <x v="4"/>
    <n v="0"/>
    <x v="2"/>
  </r>
  <r>
    <n v="36"/>
    <x v="35"/>
    <x v="14"/>
    <x v="13"/>
    <b v="0"/>
    <x v="1"/>
    <x v="4"/>
    <m/>
    <x v="2"/>
  </r>
  <r>
    <n v="36"/>
    <x v="35"/>
    <x v="14"/>
    <x v="14"/>
    <s v="Chèque Bancaire"/>
    <x v="2"/>
    <x v="4"/>
    <m/>
    <x v="2"/>
  </r>
  <r>
    <n v="36"/>
    <x v="35"/>
    <x v="14"/>
    <x v="15"/>
    <n v="0"/>
    <x v="0"/>
    <x v="5"/>
    <n v="0"/>
    <x v="3"/>
  </r>
  <r>
    <n v="36"/>
    <x v="35"/>
    <x v="14"/>
    <x v="16"/>
    <b v="0"/>
    <x v="1"/>
    <x v="5"/>
    <m/>
    <x v="3"/>
  </r>
  <r>
    <n v="36"/>
    <x v="35"/>
    <x v="14"/>
    <x v="17"/>
    <s v="Points Trophées"/>
    <x v="2"/>
    <x v="5"/>
    <m/>
    <x v="3"/>
  </r>
  <r>
    <n v="37"/>
    <x v="36"/>
    <x v="24"/>
    <x v="0"/>
    <n v="0"/>
    <x v="0"/>
    <x v="0"/>
    <n v="0"/>
    <x v="1"/>
  </r>
  <r>
    <n v="37"/>
    <x v="36"/>
    <x v="24"/>
    <x v="1"/>
    <b v="0"/>
    <x v="1"/>
    <x v="0"/>
    <m/>
    <x v="1"/>
  </r>
  <r>
    <n v="37"/>
    <x v="36"/>
    <x v="24"/>
    <x v="2"/>
    <s v="CADOC"/>
    <x v="2"/>
    <x v="0"/>
    <m/>
    <x v="1"/>
  </r>
  <r>
    <n v="37"/>
    <x v="36"/>
    <x v="24"/>
    <x v="3"/>
    <n v="8170"/>
    <x v="0"/>
    <x v="1"/>
    <n v="8170"/>
    <x v="1"/>
  </r>
  <r>
    <n v="37"/>
    <x v="36"/>
    <x v="24"/>
    <x v="4"/>
    <b v="0"/>
    <x v="1"/>
    <x v="1"/>
    <m/>
    <x v="1"/>
  </r>
  <r>
    <n v="37"/>
    <x v="36"/>
    <x v="24"/>
    <x v="5"/>
    <s v="CADOC"/>
    <x v="2"/>
    <x v="1"/>
    <m/>
    <x v="1"/>
  </r>
  <r>
    <n v="37"/>
    <x v="36"/>
    <x v="24"/>
    <x v="6"/>
    <n v="0"/>
    <x v="0"/>
    <x v="2"/>
    <n v="0"/>
    <x v="3"/>
  </r>
  <r>
    <n v="37"/>
    <x v="36"/>
    <x v="24"/>
    <x v="7"/>
    <b v="0"/>
    <x v="1"/>
    <x v="2"/>
    <m/>
    <x v="3"/>
  </r>
  <r>
    <n v="37"/>
    <x v="36"/>
    <x v="24"/>
    <x v="8"/>
    <s v="Points Trophées"/>
    <x v="2"/>
    <x v="2"/>
    <m/>
    <x v="3"/>
  </r>
  <r>
    <n v="37"/>
    <x v="36"/>
    <x v="24"/>
    <x v="9"/>
    <n v="0"/>
    <x v="0"/>
    <x v="3"/>
    <n v="0"/>
    <x v="3"/>
  </r>
  <r>
    <n v="37"/>
    <x v="36"/>
    <x v="24"/>
    <x v="10"/>
    <b v="0"/>
    <x v="1"/>
    <x v="3"/>
    <m/>
    <x v="3"/>
  </r>
  <r>
    <n v="37"/>
    <x v="36"/>
    <x v="24"/>
    <x v="11"/>
    <s v="Points Trophées"/>
    <x v="2"/>
    <x v="3"/>
    <m/>
    <x v="3"/>
  </r>
  <r>
    <n v="37"/>
    <x v="36"/>
    <x v="24"/>
    <x v="12"/>
    <n v="0"/>
    <x v="0"/>
    <x v="4"/>
    <n v="0"/>
    <x v="2"/>
  </r>
  <r>
    <n v="37"/>
    <x v="36"/>
    <x v="24"/>
    <x v="13"/>
    <b v="0"/>
    <x v="1"/>
    <x v="4"/>
    <m/>
    <x v="2"/>
  </r>
  <r>
    <n v="37"/>
    <x v="36"/>
    <x v="24"/>
    <x v="14"/>
    <s v="Chèque Bancaire"/>
    <x v="2"/>
    <x v="4"/>
    <m/>
    <x v="2"/>
  </r>
  <r>
    <n v="37"/>
    <x v="36"/>
    <x v="24"/>
    <x v="15"/>
    <n v="0"/>
    <x v="0"/>
    <x v="5"/>
    <n v="0"/>
    <x v="3"/>
  </r>
  <r>
    <n v="37"/>
    <x v="36"/>
    <x v="24"/>
    <x v="16"/>
    <b v="0"/>
    <x v="1"/>
    <x v="5"/>
    <m/>
    <x v="3"/>
  </r>
  <r>
    <n v="37"/>
    <x v="36"/>
    <x v="24"/>
    <x v="17"/>
    <s v="Points Trophées"/>
    <x v="2"/>
    <x v="5"/>
    <m/>
    <x v="3"/>
  </r>
  <r>
    <n v="38"/>
    <x v="37"/>
    <x v="25"/>
    <x v="0"/>
    <n v="0"/>
    <x v="0"/>
    <x v="0"/>
    <n v="0"/>
    <x v="1"/>
  </r>
  <r>
    <n v="38"/>
    <x v="37"/>
    <x v="25"/>
    <x v="1"/>
    <b v="0"/>
    <x v="1"/>
    <x v="0"/>
    <m/>
    <x v="1"/>
  </r>
  <r>
    <n v="38"/>
    <x v="37"/>
    <x v="25"/>
    <x v="2"/>
    <s v="CADOC"/>
    <x v="2"/>
    <x v="0"/>
    <m/>
    <x v="1"/>
  </r>
  <r>
    <n v="38"/>
    <x v="37"/>
    <x v="25"/>
    <x v="3"/>
    <n v="7373"/>
    <x v="0"/>
    <x v="1"/>
    <n v="7373"/>
    <x v="1"/>
  </r>
  <r>
    <n v="38"/>
    <x v="37"/>
    <x v="25"/>
    <x v="4"/>
    <b v="0"/>
    <x v="1"/>
    <x v="1"/>
    <m/>
    <x v="1"/>
  </r>
  <r>
    <n v="38"/>
    <x v="37"/>
    <x v="25"/>
    <x v="5"/>
    <s v="CADOC"/>
    <x v="2"/>
    <x v="1"/>
    <m/>
    <x v="1"/>
  </r>
  <r>
    <n v="38"/>
    <x v="37"/>
    <x v="25"/>
    <x v="6"/>
    <n v="0"/>
    <x v="0"/>
    <x v="2"/>
    <n v="0"/>
    <x v="3"/>
  </r>
  <r>
    <n v="38"/>
    <x v="37"/>
    <x v="25"/>
    <x v="7"/>
    <b v="0"/>
    <x v="1"/>
    <x v="2"/>
    <m/>
    <x v="3"/>
  </r>
  <r>
    <n v="38"/>
    <x v="37"/>
    <x v="25"/>
    <x v="8"/>
    <s v="Points Trophées"/>
    <x v="2"/>
    <x v="2"/>
    <m/>
    <x v="3"/>
  </r>
  <r>
    <n v="38"/>
    <x v="37"/>
    <x v="25"/>
    <x v="9"/>
    <n v="0"/>
    <x v="0"/>
    <x v="3"/>
    <n v="0"/>
    <x v="3"/>
  </r>
  <r>
    <n v="38"/>
    <x v="37"/>
    <x v="25"/>
    <x v="10"/>
    <b v="0"/>
    <x v="1"/>
    <x v="3"/>
    <m/>
    <x v="3"/>
  </r>
  <r>
    <n v="38"/>
    <x v="37"/>
    <x v="25"/>
    <x v="11"/>
    <s v="Points Trophées"/>
    <x v="2"/>
    <x v="3"/>
    <m/>
    <x v="3"/>
  </r>
  <r>
    <n v="38"/>
    <x v="37"/>
    <x v="25"/>
    <x v="12"/>
    <n v="0"/>
    <x v="0"/>
    <x v="4"/>
    <n v="0"/>
    <x v="2"/>
  </r>
  <r>
    <n v="38"/>
    <x v="37"/>
    <x v="25"/>
    <x v="13"/>
    <b v="0"/>
    <x v="1"/>
    <x v="4"/>
    <m/>
    <x v="2"/>
  </r>
  <r>
    <n v="38"/>
    <x v="37"/>
    <x v="25"/>
    <x v="14"/>
    <s v="Chèque Bancaire"/>
    <x v="2"/>
    <x v="4"/>
    <m/>
    <x v="2"/>
  </r>
  <r>
    <n v="38"/>
    <x v="37"/>
    <x v="25"/>
    <x v="15"/>
    <n v="0"/>
    <x v="0"/>
    <x v="5"/>
    <n v="0"/>
    <x v="3"/>
  </r>
  <r>
    <n v="38"/>
    <x v="37"/>
    <x v="25"/>
    <x v="16"/>
    <b v="0"/>
    <x v="1"/>
    <x v="5"/>
    <m/>
    <x v="3"/>
  </r>
  <r>
    <n v="38"/>
    <x v="37"/>
    <x v="25"/>
    <x v="17"/>
    <s v="Points Trophées"/>
    <x v="2"/>
    <x v="5"/>
    <m/>
    <x v="3"/>
  </r>
  <r>
    <n v="39"/>
    <x v="38"/>
    <x v="3"/>
    <x v="0"/>
    <n v="0"/>
    <x v="0"/>
    <x v="0"/>
    <n v="0"/>
    <x v="1"/>
  </r>
  <r>
    <n v="39"/>
    <x v="38"/>
    <x v="3"/>
    <x v="1"/>
    <b v="0"/>
    <x v="1"/>
    <x v="0"/>
    <m/>
    <x v="1"/>
  </r>
  <r>
    <n v="39"/>
    <x v="38"/>
    <x v="3"/>
    <x v="2"/>
    <s v="CADOC"/>
    <x v="2"/>
    <x v="0"/>
    <m/>
    <x v="1"/>
  </r>
  <r>
    <n v="39"/>
    <x v="38"/>
    <x v="3"/>
    <x v="3"/>
    <n v="6840"/>
    <x v="0"/>
    <x v="1"/>
    <n v="6840"/>
    <x v="1"/>
  </r>
  <r>
    <n v="39"/>
    <x v="38"/>
    <x v="3"/>
    <x v="4"/>
    <b v="0"/>
    <x v="1"/>
    <x v="1"/>
    <m/>
    <x v="1"/>
  </r>
  <r>
    <n v="39"/>
    <x v="38"/>
    <x v="3"/>
    <x v="5"/>
    <s v="CADOC"/>
    <x v="2"/>
    <x v="1"/>
    <m/>
    <x v="1"/>
  </r>
  <r>
    <n v="39"/>
    <x v="38"/>
    <x v="3"/>
    <x v="6"/>
    <n v="0"/>
    <x v="0"/>
    <x v="2"/>
    <n v="0"/>
    <x v="3"/>
  </r>
  <r>
    <n v="39"/>
    <x v="38"/>
    <x v="3"/>
    <x v="7"/>
    <b v="0"/>
    <x v="1"/>
    <x v="2"/>
    <m/>
    <x v="3"/>
  </r>
  <r>
    <n v="39"/>
    <x v="38"/>
    <x v="3"/>
    <x v="8"/>
    <s v="Points Trophées"/>
    <x v="2"/>
    <x v="2"/>
    <m/>
    <x v="3"/>
  </r>
  <r>
    <n v="39"/>
    <x v="38"/>
    <x v="3"/>
    <x v="9"/>
    <n v="0"/>
    <x v="0"/>
    <x v="3"/>
    <n v="0"/>
    <x v="3"/>
  </r>
  <r>
    <n v="39"/>
    <x v="38"/>
    <x v="3"/>
    <x v="10"/>
    <b v="0"/>
    <x v="1"/>
    <x v="3"/>
    <m/>
    <x v="3"/>
  </r>
  <r>
    <n v="39"/>
    <x v="38"/>
    <x v="3"/>
    <x v="11"/>
    <s v="Points Trophées"/>
    <x v="2"/>
    <x v="3"/>
    <m/>
    <x v="3"/>
  </r>
  <r>
    <n v="39"/>
    <x v="38"/>
    <x v="3"/>
    <x v="12"/>
    <n v="0"/>
    <x v="0"/>
    <x v="4"/>
    <n v="0"/>
    <x v="2"/>
  </r>
  <r>
    <n v="39"/>
    <x v="38"/>
    <x v="3"/>
    <x v="13"/>
    <b v="0"/>
    <x v="1"/>
    <x v="4"/>
    <m/>
    <x v="2"/>
  </r>
  <r>
    <n v="39"/>
    <x v="38"/>
    <x v="3"/>
    <x v="14"/>
    <s v="Chèque Bancaire"/>
    <x v="2"/>
    <x v="4"/>
    <m/>
    <x v="2"/>
  </r>
  <r>
    <n v="39"/>
    <x v="38"/>
    <x v="3"/>
    <x v="15"/>
    <n v="0"/>
    <x v="0"/>
    <x v="5"/>
    <n v="0"/>
    <x v="3"/>
  </r>
  <r>
    <n v="39"/>
    <x v="38"/>
    <x v="3"/>
    <x v="16"/>
    <b v="0"/>
    <x v="1"/>
    <x v="5"/>
    <m/>
    <x v="3"/>
  </r>
  <r>
    <n v="39"/>
    <x v="38"/>
    <x v="3"/>
    <x v="17"/>
    <s v="Points Trophées"/>
    <x v="2"/>
    <x v="5"/>
    <m/>
    <x v="3"/>
  </r>
  <r>
    <n v="40"/>
    <x v="39"/>
    <x v="26"/>
    <x v="0"/>
    <n v="0"/>
    <x v="0"/>
    <x v="0"/>
    <n v="0"/>
    <x v="1"/>
  </r>
  <r>
    <n v="40"/>
    <x v="39"/>
    <x v="26"/>
    <x v="1"/>
    <b v="0"/>
    <x v="1"/>
    <x v="0"/>
    <m/>
    <x v="1"/>
  </r>
  <r>
    <n v="40"/>
    <x v="39"/>
    <x v="26"/>
    <x v="2"/>
    <s v="CADOC"/>
    <x v="2"/>
    <x v="0"/>
    <m/>
    <x v="1"/>
  </r>
  <r>
    <n v="40"/>
    <x v="39"/>
    <x v="26"/>
    <x v="3"/>
    <n v="6773"/>
    <x v="0"/>
    <x v="1"/>
    <n v="6773"/>
    <x v="1"/>
  </r>
  <r>
    <n v="40"/>
    <x v="39"/>
    <x v="26"/>
    <x v="4"/>
    <b v="0"/>
    <x v="1"/>
    <x v="1"/>
    <m/>
    <x v="1"/>
  </r>
  <r>
    <n v="40"/>
    <x v="39"/>
    <x v="26"/>
    <x v="5"/>
    <s v="CADOC"/>
    <x v="2"/>
    <x v="1"/>
    <m/>
    <x v="1"/>
  </r>
  <r>
    <n v="40"/>
    <x v="39"/>
    <x v="26"/>
    <x v="6"/>
    <n v="0"/>
    <x v="0"/>
    <x v="2"/>
    <n v="0"/>
    <x v="3"/>
  </r>
  <r>
    <n v="40"/>
    <x v="39"/>
    <x v="26"/>
    <x v="7"/>
    <b v="0"/>
    <x v="1"/>
    <x v="2"/>
    <m/>
    <x v="3"/>
  </r>
  <r>
    <n v="40"/>
    <x v="39"/>
    <x v="26"/>
    <x v="8"/>
    <s v="Points Trophées"/>
    <x v="2"/>
    <x v="2"/>
    <m/>
    <x v="3"/>
  </r>
  <r>
    <n v="40"/>
    <x v="39"/>
    <x v="26"/>
    <x v="9"/>
    <n v="0"/>
    <x v="0"/>
    <x v="3"/>
    <n v="0"/>
    <x v="3"/>
  </r>
  <r>
    <n v="40"/>
    <x v="39"/>
    <x v="26"/>
    <x v="10"/>
    <b v="0"/>
    <x v="1"/>
    <x v="3"/>
    <m/>
    <x v="3"/>
  </r>
  <r>
    <n v="40"/>
    <x v="39"/>
    <x v="26"/>
    <x v="11"/>
    <s v="Points Trophées"/>
    <x v="2"/>
    <x v="3"/>
    <m/>
    <x v="3"/>
  </r>
  <r>
    <n v="40"/>
    <x v="39"/>
    <x v="26"/>
    <x v="12"/>
    <n v="0"/>
    <x v="0"/>
    <x v="4"/>
    <n v="0"/>
    <x v="2"/>
  </r>
  <r>
    <n v="40"/>
    <x v="39"/>
    <x v="26"/>
    <x v="13"/>
    <b v="0"/>
    <x v="1"/>
    <x v="4"/>
    <m/>
    <x v="2"/>
  </r>
  <r>
    <n v="40"/>
    <x v="39"/>
    <x v="26"/>
    <x v="14"/>
    <s v="Chèque Bancaire"/>
    <x v="2"/>
    <x v="4"/>
    <m/>
    <x v="2"/>
  </r>
  <r>
    <n v="40"/>
    <x v="39"/>
    <x v="26"/>
    <x v="15"/>
    <n v="0"/>
    <x v="0"/>
    <x v="5"/>
    <n v="0"/>
    <x v="3"/>
  </r>
  <r>
    <n v="40"/>
    <x v="39"/>
    <x v="26"/>
    <x v="16"/>
    <b v="0"/>
    <x v="1"/>
    <x v="5"/>
    <m/>
    <x v="3"/>
  </r>
  <r>
    <n v="40"/>
    <x v="39"/>
    <x v="26"/>
    <x v="17"/>
    <s v="Points Trophées"/>
    <x v="2"/>
    <x v="5"/>
    <m/>
    <x v="3"/>
  </r>
  <r>
    <n v="41"/>
    <x v="40"/>
    <x v="27"/>
    <x v="0"/>
    <n v="0"/>
    <x v="0"/>
    <x v="0"/>
    <n v="0"/>
    <x v="1"/>
  </r>
  <r>
    <n v="41"/>
    <x v="40"/>
    <x v="27"/>
    <x v="1"/>
    <b v="0"/>
    <x v="1"/>
    <x v="0"/>
    <m/>
    <x v="1"/>
  </r>
  <r>
    <n v="41"/>
    <x v="40"/>
    <x v="27"/>
    <x v="2"/>
    <s v="CADOC"/>
    <x v="2"/>
    <x v="0"/>
    <m/>
    <x v="1"/>
  </r>
  <r>
    <n v="41"/>
    <x v="40"/>
    <x v="27"/>
    <x v="3"/>
    <n v="6379"/>
    <x v="0"/>
    <x v="1"/>
    <n v="6379"/>
    <x v="1"/>
  </r>
  <r>
    <n v="41"/>
    <x v="40"/>
    <x v="27"/>
    <x v="4"/>
    <b v="0"/>
    <x v="1"/>
    <x v="1"/>
    <m/>
    <x v="1"/>
  </r>
  <r>
    <n v="41"/>
    <x v="40"/>
    <x v="27"/>
    <x v="5"/>
    <s v="CADOC"/>
    <x v="2"/>
    <x v="1"/>
    <m/>
    <x v="1"/>
  </r>
  <r>
    <n v="41"/>
    <x v="40"/>
    <x v="27"/>
    <x v="6"/>
    <n v="0"/>
    <x v="0"/>
    <x v="2"/>
    <n v="0"/>
    <x v="2"/>
  </r>
  <r>
    <n v="41"/>
    <x v="40"/>
    <x v="27"/>
    <x v="7"/>
    <b v="0"/>
    <x v="1"/>
    <x v="2"/>
    <m/>
    <x v="2"/>
  </r>
  <r>
    <n v="41"/>
    <x v="40"/>
    <x v="27"/>
    <x v="8"/>
    <s v="Chèque Bancaire"/>
    <x v="2"/>
    <x v="2"/>
    <m/>
    <x v="2"/>
  </r>
  <r>
    <n v="41"/>
    <x v="40"/>
    <x v="27"/>
    <x v="9"/>
    <n v="0"/>
    <x v="0"/>
    <x v="3"/>
    <n v="0"/>
    <x v="3"/>
  </r>
  <r>
    <n v="41"/>
    <x v="40"/>
    <x v="27"/>
    <x v="10"/>
    <b v="0"/>
    <x v="1"/>
    <x v="3"/>
    <m/>
    <x v="3"/>
  </r>
  <r>
    <n v="41"/>
    <x v="40"/>
    <x v="27"/>
    <x v="11"/>
    <s v="Points Trophées"/>
    <x v="2"/>
    <x v="3"/>
    <m/>
    <x v="3"/>
  </r>
  <r>
    <n v="41"/>
    <x v="40"/>
    <x v="27"/>
    <x v="12"/>
    <n v="0"/>
    <x v="0"/>
    <x v="4"/>
    <n v="0"/>
    <x v="2"/>
  </r>
  <r>
    <n v="41"/>
    <x v="40"/>
    <x v="27"/>
    <x v="13"/>
    <b v="0"/>
    <x v="1"/>
    <x v="4"/>
    <m/>
    <x v="2"/>
  </r>
  <r>
    <n v="41"/>
    <x v="40"/>
    <x v="27"/>
    <x v="14"/>
    <s v="Chèque Bancaire"/>
    <x v="2"/>
    <x v="4"/>
    <m/>
    <x v="2"/>
  </r>
  <r>
    <n v="41"/>
    <x v="40"/>
    <x v="27"/>
    <x v="15"/>
    <n v="0"/>
    <x v="0"/>
    <x v="5"/>
    <n v="0"/>
    <x v="3"/>
  </r>
  <r>
    <n v="41"/>
    <x v="40"/>
    <x v="27"/>
    <x v="16"/>
    <b v="0"/>
    <x v="1"/>
    <x v="5"/>
    <m/>
    <x v="3"/>
  </r>
  <r>
    <n v="41"/>
    <x v="40"/>
    <x v="27"/>
    <x v="17"/>
    <s v="Points Trophées"/>
    <x v="2"/>
    <x v="5"/>
    <m/>
    <x v="3"/>
  </r>
  <r>
    <n v="42"/>
    <x v="41"/>
    <x v="28"/>
    <x v="0"/>
    <n v="27981"/>
    <x v="0"/>
    <x v="0"/>
    <n v="27981"/>
    <x v="1"/>
  </r>
  <r>
    <n v="42"/>
    <x v="41"/>
    <x v="28"/>
    <x v="1"/>
    <n v="839.43"/>
    <x v="1"/>
    <x v="0"/>
    <n v="839.43"/>
    <x v="1"/>
  </r>
  <r>
    <n v="42"/>
    <x v="41"/>
    <x v="28"/>
    <x v="2"/>
    <s v="CADOC"/>
    <x v="2"/>
    <x v="0"/>
    <m/>
    <x v="1"/>
  </r>
  <r>
    <n v="42"/>
    <x v="41"/>
    <x v="28"/>
    <x v="3"/>
    <n v="0"/>
    <x v="0"/>
    <x v="1"/>
    <n v="0"/>
    <x v="1"/>
  </r>
  <r>
    <n v="42"/>
    <x v="41"/>
    <x v="28"/>
    <x v="4"/>
    <b v="0"/>
    <x v="1"/>
    <x v="1"/>
    <m/>
    <x v="1"/>
  </r>
  <r>
    <n v="42"/>
    <x v="41"/>
    <x v="28"/>
    <x v="5"/>
    <s v="CADOC"/>
    <x v="2"/>
    <x v="1"/>
    <m/>
    <x v="1"/>
  </r>
  <r>
    <n v="42"/>
    <x v="41"/>
    <x v="28"/>
    <x v="6"/>
    <n v="0"/>
    <x v="0"/>
    <x v="2"/>
    <n v="0"/>
    <x v="2"/>
  </r>
  <r>
    <n v="42"/>
    <x v="41"/>
    <x v="28"/>
    <x v="7"/>
    <b v="0"/>
    <x v="1"/>
    <x v="2"/>
    <m/>
    <x v="2"/>
  </r>
  <r>
    <n v="42"/>
    <x v="41"/>
    <x v="28"/>
    <x v="8"/>
    <s v="Chèque Bancaire"/>
    <x v="2"/>
    <x v="2"/>
    <m/>
    <x v="2"/>
  </r>
  <r>
    <n v="42"/>
    <x v="41"/>
    <x v="28"/>
    <x v="9"/>
    <n v="0"/>
    <x v="0"/>
    <x v="3"/>
    <n v="0"/>
    <x v="3"/>
  </r>
  <r>
    <n v="42"/>
    <x v="41"/>
    <x v="28"/>
    <x v="10"/>
    <b v="0"/>
    <x v="1"/>
    <x v="3"/>
    <m/>
    <x v="3"/>
  </r>
  <r>
    <n v="42"/>
    <x v="41"/>
    <x v="28"/>
    <x v="11"/>
    <s v="Points Trophées"/>
    <x v="2"/>
    <x v="3"/>
    <m/>
    <x v="3"/>
  </r>
  <r>
    <n v="42"/>
    <x v="41"/>
    <x v="28"/>
    <x v="12"/>
    <n v="0"/>
    <x v="0"/>
    <x v="4"/>
    <n v="0"/>
    <x v="2"/>
  </r>
  <r>
    <n v="42"/>
    <x v="41"/>
    <x v="28"/>
    <x v="13"/>
    <b v="0"/>
    <x v="1"/>
    <x v="4"/>
    <m/>
    <x v="2"/>
  </r>
  <r>
    <n v="42"/>
    <x v="41"/>
    <x v="28"/>
    <x v="14"/>
    <s v="Chèque Bancaire"/>
    <x v="2"/>
    <x v="4"/>
    <m/>
    <x v="2"/>
  </r>
  <r>
    <n v="42"/>
    <x v="41"/>
    <x v="28"/>
    <x v="15"/>
    <n v="0"/>
    <x v="0"/>
    <x v="5"/>
    <n v="0"/>
    <x v="3"/>
  </r>
  <r>
    <n v="42"/>
    <x v="41"/>
    <x v="28"/>
    <x v="16"/>
    <b v="0"/>
    <x v="1"/>
    <x v="5"/>
    <m/>
    <x v="3"/>
  </r>
  <r>
    <n v="42"/>
    <x v="41"/>
    <x v="28"/>
    <x v="17"/>
    <s v="Points Trophées"/>
    <x v="2"/>
    <x v="5"/>
    <m/>
    <x v="3"/>
  </r>
  <r>
    <n v="43"/>
    <x v="42"/>
    <x v="29"/>
    <x v="0"/>
    <n v="20417"/>
    <x v="0"/>
    <x v="0"/>
    <n v="20417"/>
    <x v="1"/>
  </r>
  <r>
    <n v="43"/>
    <x v="42"/>
    <x v="29"/>
    <x v="1"/>
    <n v="612.51"/>
    <x v="1"/>
    <x v="0"/>
    <n v="612.51"/>
    <x v="1"/>
  </r>
  <r>
    <n v="43"/>
    <x v="42"/>
    <x v="29"/>
    <x v="2"/>
    <s v="CADOC"/>
    <x v="2"/>
    <x v="0"/>
    <m/>
    <x v="1"/>
  </r>
  <r>
    <n v="43"/>
    <x v="42"/>
    <x v="29"/>
    <x v="3"/>
    <n v="0"/>
    <x v="0"/>
    <x v="1"/>
    <n v="0"/>
    <x v="1"/>
  </r>
  <r>
    <n v="43"/>
    <x v="42"/>
    <x v="29"/>
    <x v="4"/>
    <b v="0"/>
    <x v="1"/>
    <x v="1"/>
    <m/>
    <x v="1"/>
  </r>
  <r>
    <n v="43"/>
    <x v="42"/>
    <x v="29"/>
    <x v="5"/>
    <s v="CADOC"/>
    <x v="2"/>
    <x v="1"/>
    <m/>
    <x v="1"/>
  </r>
  <r>
    <n v="43"/>
    <x v="42"/>
    <x v="29"/>
    <x v="6"/>
    <n v="0"/>
    <x v="0"/>
    <x v="2"/>
    <n v="0"/>
    <x v="2"/>
  </r>
  <r>
    <n v="43"/>
    <x v="42"/>
    <x v="29"/>
    <x v="7"/>
    <b v="0"/>
    <x v="1"/>
    <x v="2"/>
    <m/>
    <x v="2"/>
  </r>
  <r>
    <n v="43"/>
    <x v="42"/>
    <x v="29"/>
    <x v="8"/>
    <s v="Chèque Bancaire"/>
    <x v="2"/>
    <x v="2"/>
    <m/>
    <x v="2"/>
  </r>
  <r>
    <n v="43"/>
    <x v="42"/>
    <x v="29"/>
    <x v="9"/>
    <n v="0"/>
    <x v="0"/>
    <x v="3"/>
    <n v="0"/>
    <x v="1"/>
  </r>
  <r>
    <n v="43"/>
    <x v="42"/>
    <x v="29"/>
    <x v="10"/>
    <b v="0"/>
    <x v="1"/>
    <x v="3"/>
    <m/>
    <x v="1"/>
  </r>
  <r>
    <n v="43"/>
    <x v="42"/>
    <x v="29"/>
    <x v="11"/>
    <s v="CADOC"/>
    <x v="2"/>
    <x v="3"/>
    <m/>
    <x v="1"/>
  </r>
  <r>
    <n v="43"/>
    <x v="42"/>
    <x v="29"/>
    <x v="12"/>
    <n v="0"/>
    <x v="0"/>
    <x v="4"/>
    <n v="0"/>
    <x v="2"/>
  </r>
  <r>
    <n v="43"/>
    <x v="42"/>
    <x v="29"/>
    <x v="13"/>
    <b v="0"/>
    <x v="1"/>
    <x v="4"/>
    <m/>
    <x v="2"/>
  </r>
  <r>
    <n v="43"/>
    <x v="42"/>
    <x v="29"/>
    <x v="14"/>
    <s v="Chèque Bancaire"/>
    <x v="2"/>
    <x v="4"/>
    <m/>
    <x v="2"/>
  </r>
  <r>
    <n v="43"/>
    <x v="42"/>
    <x v="29"/>
    <x v="15"/>
    <n v="0"/>
    <x v="0"/>
    <x v="5"/>
    <n v="0"/>
    <x v="3"/>
  </r>
  <r>
    <n v="43"/>
    <x v="42"/>
    <x v="29"/>
    <x v="16"/>
    <b v="0"/>
    <x v="1"/>
    <x v="5"/>
    <m/>
    <x v="3"/>
  </r>
  <r>
    <n v="43"/>
    <x v="42"/>
    <x v="29"/>
    <x v="17"/>
    <s v="Points Trophées"/>
    <x v="2"/>
    <x v="5"/>
    <m/>
    <x v="3"/>
  </r>
  <r>
    <n v="44"/>
    <x v="43"/>
    <x v="30"/>
    <x v="0"/>
    <n v="20279"/>
    <x v="0"/>
    <x v="0"/>
    <n v="20279"/>
    <x v="1"/>
  </r>
  <r>
    <n v="44"/>
    <x v="43"/>
    <x v="30"/>
    <x v="1"/>
    <n v="608.37"/>
    <x v="1"/>
    <x v="0"/>
    <n v="608.37"/>
    <x v="1"/>
  </r>
  <r>
    <n v="44"/>
    <x v="43"/>
    <x v="30"/>
    <x v="2"/>
    <s v="CADOC"/>
    <x v="2"/>
    <x v="0"/>
    <m/>
    <x v="1"/>
  </r>
  <r>
    <n v="44"/>
    <x v="43"/>
    <x v="30"/>
    <x v="3"/>
    <n v="0"/>
    <x v="0"/>
    <x v="1"/>
    <n v="0"/>
    <x v="1"/>
  </r>
  <r>
    <n v="44"/>
    <x v="43"/>
    <x v="30"/>
    <x v="4"/>
    <b v="0"/>
    <x v="1"/>
    <x v="1"/>
    <m/>
    <x v="1"/>
  </r>
  <r>
    <n v="44"/>
    <x v="43"/>
    <x v="30"/>
    <x v="5"/>
    <s v="CADOC"/>
    <x v="2"/>
    <x v="1"/>
    <m/>
    <x v="1"/>
  </r>
  <r>
    <n v="44"/>
    <x v="43"/>
    <x v="30"/>
    <x v="6"/>
    <n v="0"/>
    <x v="0"/>
    <x v="2"/>
    <n v="0"/>
    <x v="2"/>
  </r>
  <r>
    <n v="44"/>
    <x v="43"/>
    <x v="30"/>
    <x v="7"/>
    <b v="0"/>
    <x v="1"/>
    <x v="2"/>
    <m/>
    <x v="2"/>
  </r>
  <r>
    <n v="44"/>
    <x v="43"/>
    <x v="30"/>
    <x v="8"/>
    <s v="Chèque Bancaire"/>
    <x v="2"/>
    <x v="2"/>
    <m/>
    <x v="2"/>
  </r>
  <r>
    <n v="44"/>
    <x v="43"/>
    <x v="30"/>
    <x v="9"/>
    <n v="0"/>
    <x v="0"/>
    <x v="3"/>
    <n v="0"/>
    <x v="1"/>
  </r>
  <r>
    <n v="44"/>
    <x v="43"/>
    <x v="30"/>
    <x v="10"/>
    <b v="0"/>
    <x v="1"/>
    <x v="3"/>
    <m/>
    <x v="1"/>
  </r>
  <r>
    <n v="44"/>
    <x v="43"/>
    <x v="30"/>
    <x v="11"/>
    <s v="CADOC"/>
    <x v="2"/>
    <x v="3"/>
    <m/>
    <x v="1"/>
  </r>
  <r>
    <n v="44"/>
    <x v="43"/>
    <x v="30"/>
    <x v="12"/>
    <n v="0"/>
    <x v="0"/>
    <x v="4"/>
    <n v="0"/>
    <x v="2"/>
  </r>
  <r>
    <n v="44"/>
    <x v="43"/>
    <x v="30"/>
    <x v="13"/>
    <b v="0"/>
    <x v="1"/>
    <x v="4"/>
    <m/>
    <x v="2"/>
  </r>
  <r>
    <n v="44"/>
    <x v="43"/>
    <x v="30"/>
    <x v="14"/>
    <s v="Chèque Bancaire"/>
    <x v="2"/>
    <x v="4"/>
    <m/>
    <x v="2"/>
  </r>
  <r>
    <n v="44"/>
    <x v="43"/>
    <x v="30"/>
    <x v="15"/>
    <n v="0"/>
    <x v="0"/>
    <x v="5"/>
    <n v="0"/>
    <x v="3"/>
  </r>
  <r>
    <n v="44"/>
    <x v="43"/>
    <x v="30"/>
    <x v="16"/>
    <b v="0"/>
    <x v="1"/>
    <x v="5"/>
    <m/>
    <x v="3"/>
  </r>
  <r>
    <n v="44"/>
    <x v="43"/>
    <x v="30"/>
    <x v="17"/>
    <s v="Points Trophées"/>
    <x v="2"/>
    <x v="5"/>
    <m/>
    <x v="3"/>
  </r>
  <r>
    <n v="45"/>
    <x v="44"/>
    <x v="31"/>
    <x v="0"/>
    <n v="9575"/>
    <x v="0"/>
    <x v="0"/>
    <n v="9575"/>
    <x v="1"/>
  </r>
  <r>
    <n v="45"/>
    <x v="44"/>
    <x v="31"/>
    <x v="1"/>
    <b v="0"/>
    <x v="1"/>
    <x v="0"/>
    <m/>
    <x v="1"/>
  </r>
  <r>
    <n v="45"/>
    <x v="44"/>
    <x v="31"/>
    <x v="2"/>
    <s v="CADOC"/>
    <x v="2"/>
    <x v="0"/>
    <m/>
    <x v="1"/>
  </r>
  <r>
    <n v="45"/>
    <x v="44"/>
    <x v="31"/>
    <x v="3"/>
    <n v="0"/>
    <x v="0"/>
    <x v="1"/>
    <n v="0"/>
    <x v="1"/>
  </r>
  <r>
    <n v="45"/>
    <x v="44"/>
    <x v="31"/>
    <x v="4"/>
    <b v="0"/>
    <x v="1"/>
    <x v="1"/>
    <m/>
    <x v="1"/>
  </r>
  <r>
    <n v="45"/>
    <x v="44"/>
    <x v="31"/>
    <x v="5"/>
    <s v="CADOC"/>
    <x v="2"/>
    <x v="1"/>
    <m/>
    <x v="1"/>
  </r>
  <r>
    <n v="45"/>
    <x v="44"/>
    <x v="31"/>
    <x v="6"/>
    <n v="0"/>
    <x v="0"/>
    <x v="2"/>
    <n v="0"/>
    <x v="2"/>
  </r>
  <r>
    <n v="45"/>
    <x v="44"/>
    <x v="31"/>
    <x v="7"/>
    <b v="0"/>
    <x v="1"/>
    <x v="2"/>
    <m/>
    <x v="2"/>
  </r>
  <r>
    <n v="45"/>
    <x v="44"/>
    <x v="31"/>
    <x v="8"/>
    <s v="Chèque Bancaire"/>
    <x v="2"/>
    <x v="2"/>
    <m/>
    <x v="2"/>
  </r>
  <r>
    <n v="45"/>
    <x v="44"/>
    <x v="31"/>
    <x v="9"/>
    <n v="0"/>
    <x v="0"/>
    <x v="3"/>
    <n v="0"/>
    <x v="1"/>
  </r>
  <r>
    <n v="45"/>
    <x v="44"/>
    <x v="31"/>
    <x v="10"/>
    <b v="0"/>
    <x v="1"/>
    <x v="3"/>
    <m/>
    <x v="1"/>
  </r>
  <r>
    <n v="45"/>
    <x v="44"/>
    <x v="31"/>
    <x v="11"/>
    <s v="CADOC"/>
    <x v="2"/>
    <x v="3"/>
    <m/>
    <x v="1"/>
  </r>
  <r>
    <n v="45"/>
    <x v="44"/>
    <x v="31"/>
    <x v="12"/>
    <n v="0"/>
    <x v="0"/>
    <x v="4"/>
    <n v="0"/>
    <x v="2"/>
  </r>
  <r>
    <n v="45"/>
    <x v="44"/>
    <x v="31"/>
    <x v="13"/>
    <b v="0"/>
    <x v="1"/>
    <x v="4"/>
    <m/>
    <x v="2"/>
  </r>
  <r>
    <n v="45"/>
    <x v="44"/>
    <x v="31"/>
    <x v="14"/>
    <s v="Chèque Bancaire"/>
    <x v="2"/>
    <x v="4"/>
    <m/>
    <x v="2"/>
  </r>
  <r>
    <n v="45"/>
    <x v="44"/>
    <x v="31"/>
    <x v="15"/>
    <n v="0"/>
    <x v="0"/>
    <x v="5"/>
    <n v="0"/>
    <x v="3"/>
  </r>
  <r>
    <n v="45"/>
    <x v="44"/>
    <x v="31"/>
    <x v="16"/>
    <b v="0"/>
    <x v="1"/>
    <x v="5"/>
    <m/>
    <x v="3"/>
  </r>
  <r>
    <n v="45"/>
    <x v="44"/>
    <x v="31"/>
    <x v="17"/>
    <s v="Points Trophées"/>
    <x v="2"/>
    <x v="5"/>
    <m/>
    <x v="3"/>
  </r>
  <r>
    <n v="46"/>
    <x v="45"/>
    <x v="32"/>
    <x v="0"/>
    <n v="8340"/>
    <x v="0"/>
    <x v="0"/>
    <n v="8340"/>
    <x v="1"/>
  </r>
  <r>
    <n v="46"/>
    <x v="45"/>
    <x v="32"/>
    <x v="1"/>
    <b v="0"/>
    <x v="1"/>
    <x v="0"/>
    <m/>
    <x v="1"/>
  </r>
  <r>
    <n v="46"/>
    <x v="45"/>
    <x v="32"/>
    <x v="2"/>
    <s v="CADOC"/>
    <x v="2"/>
    <x v="0"/>
    <m/>
    <x v="1"/>
  </r>
  <r>
    <n v="46"/>
    <x v="45"/>
    <x v="32"/>
    <x v="3"/>
    <n v="0"/>
    <x v="0"/>
    <x v="1"/>
    <n v="0"/>
    <x v="3"/>
  </r>
  <r>
    <n v="46"/>
    <x v="45"/>
    <x v="32"/>
    <x v="4"/>
    <b v="0"/>
    <x v="1"/>
    <x v="1"/>
    <m/>
    <x v="3"/>
  </r>
  <r>
    <n v="46"/>
    <x v="45"/>
    <x v="32"/>
    <x v="5"/>
    <s v="Points Trophées"/>
    <x v="2"/>
    <x v="1"/>
    <m/>
    <x v="3"/>
  </r>
  <r>
    <n v="46"/>
    <x v="45"/>
    <x v="32"/>
    <x v="6"/>
    <n v="0"/>
    <x v="0"/>
    <x v="2"/>
    <n v="0"/>
    <x v="2"/>
  </r>
  <r>
    <n v="46"/>
    <x v="45"/>
    <x v="32"/>
    <x v="7"/>
    <b v="0"/>
    <x v="1"/>
    <x v="2"/>
    <m/>
    <x v="2"/>
  </r>
  <r>
    <n v="46"/>
    <x v="45"/>
    <x v="32"/>
    <x v="8"/>
    <s v="Chèque Bancaire"/>
    <x v="2"/>
    <x v="2"/>
    <m/>
    <x v="2"/>
  </r>
  <r>
    <n v="46"/>
    <x v="45"/>
    <x v="32"/>
    <x v="9"/>
    <n v="0"/>
    <x v="0"/>
    <x v="3"/>
    <n v="0"/>
    <x v="1"/>
  </r>
  <r>
    <n v="46"/>
    <x v="45"/>
    <x v="32"/>
    <x v="10"/>
    <b v="0"/>
    <x v="1"/>
    <x v="3"/>
    <m/>
    <x v="1"/>
  </r>
  <r>
    <n v="46"/>
    <x v="45"/>
    <x v="32"/>
    <x v="11"/>
    <s v="CADOC"/>
    <x v="2"/>
    <x v="3"/>
    <m/>
    <x v="1"/>
  </r>
  <r>
    <n v="46"/>
    <x v="45"/>
    <x v="32"/>
    <x v="12"/>
    <n v="0"/>
    <x v="0"/>
    <x v="4"/>
    <n v="0"/>
    <x v="2"/>
  </r>
  <r>
    <n v="46"/>
    <x v="45"/>
    <x v="32"/>
    <x v="13"/>
    <b v="0"/>
    <x v="1"/>
    <x v="4"/>
    <m/>
    <x v="2"/>
  </r>
  <r>
    <n v="46"/>
    <x v="45"/>
    <x v="32"/>
    <x v="14"/>
    <s v="Chèque Bancaire"/>
    <x v="2"/>
    <x v="4"/>
    <m/>
    <x v="2"/>
  </r>
  <r>
    <n v="46"/>
    <x v="45"/>
    <x v="32"/>
    <x v="15"/>
    <n v="0"/>
    <x v="0"/>
    <x v="5"/>
    <n v="0"/>
    <x v="3"/>
  </r>
  <r>
    <n v="46"/>
    <x v="45"/>
    <x v="32"/>
    <x v="16"/>
    <b v="0"/>
    <x v="1"/>
    <x v="5"/>
    <m/>
    <x v="3"/>
  </r>
  <r>
    <n v="46"/>
    <x v="45"/>
    <x v="32"/>
    <x v="17"/>
    <s v="Points Trophées"/>
    <x v="2"/>
    <x v="5"/>
    <m/>
    <x v="3"/>
  </r>
  <r>
    <n v="47"/>
    <x v="46"/>
    <x v="33"/>
    <x v="0"/>
    <n v="7958"/>
    <x v="0"/>
    <x v="0"/>
    <n v="7958"/>
    <x v="1"/>
  </r>
  <r>
    <n v="47"/>
    <x v="46"/>
    <x v="33"/>
    <x v="1"/>
    <b v="0"/>
    <x v="1"/>
    <x v="0"/>
    <m/>
    <x v="1"/>
  </r>
  <r>
    <n v="47"/>
    <x v="46"/>
    <x v="33"/>
    <x v="2"/>
    <s v="CADOC"/>
    <x v="2"/>
    <x v="0"/>
    <m/>
    <x v="1"/>
  </r>
  <r>
    <n v="47"/>
    <x v="46"/>
    <x v="33"/>
    <x v="3"/>
    <n v="0"/>
    <x v="0"/>
    <x v="1"/>
    <n v="0"/>
    <x v="3"/>
  </r>
  <r>
    <n v="47"/>
    <x v="46"/>
    <x v="33"/>
    <x v="4"/>
    <b v="0"/>
    <x v="1"/>
    <x v="1"/>
    <m/>
    <x v="3"/>
  </r>
  <r>
    <n v="47"/>
    <x v="46"/>
    <x v="33"/>
    <x v="5"/>
    <s v="Points Trophées"/>
    <x v="2"/>
    <x v="1"/>
    <m/>
    <x v="3"/>
  </r>
  <r>
    <n v="47"/>
    <x v="46"/>
    <x v="33"/>
    <x v="6"/>
    <n v="0"/>
    <x v="0"/>
    <x v="2"/>
    <n v="0"/>
    <x v="1"/>
  </r>
  <r>
    <n v="47"/>
    <x v="46"/>
    <x v="33"/>
    <x v="7"/>
    <b v="0"/>
    <x v="1"/>
    <x v="2"/>
    <m/>
    <x v="1"/>
  </r>
  <r>
    <n v="47"/>
    <x v="46"/>
    <x v="33"/>
    <x v="8"/>
    <s v="CADOC"/>
    <x v="2"/>
    <x v="2"/>
    <m/>
    <x v="1"/>
  </r>
  <r>
    <n v="47"/>
    <x v="46"/>
    <x v="33"/>
    <x v="9"/>
    <n v="0"/>
    <x v="0"/>
    <x v="3"/>
    <n v="0"/>
    <x v="1"/>
  </r>
  <r>
    <n v="47"/>
    <x v="46"/>
    <x v="33"/>
    <x v="10"/>
    <b v="0"/>
    <x v="1"/>
    <x v="3"/>
    <m/>
    <x v="1"/>
  </r>
  <r>
    <n v="47"/>
    <x v="46"/>
    <x v="33"/>
    <x v="11"/>
    <s v="CADOC"/>
    <x v="2"/>
    <x v="3"/>
    <m/>
    <x v="1"/>
  </r>
  <r>
    <n v="47"/>
    <x v="46"/>
    <x v="33"/>
    <x v="12"/>
    <n v="0"/>
    <x v="0"/>
    <x v="4"/>
    <n v="0"/>
    <x v="2"/>
  </r>
  <r>
    <n v="47"/>
    <x v="46"/>
    <x v="33"/>
    <x v="13"/>
    <b v="0"/>
    <x v="1"/>
    <x v="4"/>
    <m/>
    <x v="2"/>
  </r>
  <r>
    <n v="47"/>
    <x v="46"/>
    <x v="33"/>
    <x v="14"/>
    <s v="Chèque Bancaire"/>
    <x v="2"/>
    <x v="4"/>
    <m/>
    <x v="2"/>
  </r>
  <r>
    <n v="47"/>
    <x v="46"/>
    <x v="33"/>
    <x v="15"/>
    <n v="0"/>
    <x v="0"/>
    <x v="5"/>
    <n v="0"/>
    <x v="3"/>
  </r>
  <r>
    <n v="47"/>
    <x v="46"/>
    <x v="33"/>
    <x v="16"/>
    <b v="0"/>
    <x v="1"/>
    <x v="5"/>
    <m/>
    <x v="3"/>
  </r>
  <r>
    <n v="47"/>
    <x v="46"/>
    <x v="33"/>
    <x v="17"/>
    <s v="Points Trophées"/>
    <x v="2"/>
    <x v="5"/>
    <m/>
    <x v="3"/>
  </r>
  <r>
    <n v="48"/>
    <x v="47"/>
    <x v="34"/>
    <x v="0"/>
    <n v="7035"/>
    <x v="0"/>
    <x v="0"/>
    <n v="7035"/>
    <x v="1"/>
  </r>
  <r>
    <n v="48"/>
    <x v="47"/>
    <x v="34"/>
    <x v="1"/>
    <b v="0"/>
    <x v="1"/>
    <x v="0"/>
    <m/>
    <x v="1"/>
  </r>
  <r>
    <n v="48"/>
    <x v="47"/>
    <x v="34"/>
    <x v="2"/>
    <s v="CADOC"/>
    <x v="2"/>
    <x v="0"/>
    <m/>
    <x v="1"/>
  </r>
  <r>
    <n v="48"/>
    <x v="47"/>
    <x v="34"/>
    <x v="3"/>
    <n v="0"/>
    <x v="0"/>
    <x v="1"/>
    <n v="0"/>
    <x v="3"/>
  </r>
  <r>
    <n v="48"/>
    <x v="47"/>
    <x v="34"/>
    <x v="4"/>
    <b v="0"/>
    <x v="1"/>
    <x v="1"/>
    <m/>
    <x v="3"/>
  </r>
  <r>
    <n v="48"/>
    <x v="47"/>
    <x v="34"/>
    <x v="5"/>
    <s v="Points Trophées"/>
    <x v="2"/>
    <x v="1"/>
    <m/>
    <x v="3"/>
  </r>
  <r>
    <n v="48"/>
    <x v="47"/>
    <x v="34"/>
    <x v="6"/>
    <n v="0"/>
    <x v="0"/>
    <x v="2"/>
    <n v="0"/>
    <x v="1"/>
  </r>
  <r>
    <n v="48"/>
    <x v="47"/>
    <x v="34"/>
    <x v="7"/>
    <b v="0"/>
    <x v="1"/>
    <x v="2"/>
    <m/>
    <x v="1"/>
  </r>
  <r>
    <n v="48"/>
    <x v="47"/>
    <x v="34"/>
    <x v="8"/>
    <s v="CADOC"/>
    <x v="2"/>
    <x v="2"/>
    <m/>
    <x v="1"/>
  </r>
  <r>
    <n v="48"/>
    <x v="47"/>
    <x v="34"/>
    <x v="9"/>
    <n v="0"/>
    <x v="0"/>
    <x v="3"/>
    <n v="0"/>
    <x v="1"/>
  </r>
  <r>
    <n v="48"/>
    <x v="47"/>
    <x v="34"/>
    <x v="10"/>
    <b v="0"/>
    <x v="1"/>
    <x v="3"/>
    <m/>
    <x v="1"/>
  </r>
  <r>
    <n v="48"/>
    <x v="47"/>
    <x v="34"/>
    <x v="11"/>
    <s v="CADOC"/>
    <x v="2"/>
    <x v="3"/>
    <m/>
    <x v="1"/>
  </r>
  <r>
    <n v="48"/>
    <x v="47"/>
    <x v="34"/>
    <x v="12"/>
    <n v="0"/>
    <x v="0"/>
    <x v="4"/>
    <n v="0"/>
    <x v="2"/>
  </r>
  <r>
    <n v="48"/>
    <x v="47"/>
    <x v="34"/>
    <x v="13"/>
    <b v="0"/>
    <x v="1"/>
    <x v="4"/>
    <m/>
    <x v="2"/>
  </r>
  <r>
    <n v="48"/>
    <x v="47"/>
    <x v="34"/>
    <x v="14"/>
    <s v="Chèque Bancaire"/>
    <x v="2"/>
    <x v="4"/>
    <m/>
    <x v="2"/>
  </r>
  <r>
    <n v="48"/>
    <x v="47"/>
    <x v="34"/>
    <x v="15"/>
    <n v="0"/>
    <x v="0"/>
    <x v="5"/>
    <n v="0"/>
    <x v="3"/>
  </r>
  <r>
    <n v="48"/>
    <x v="47"/>
    <x v="34"/>
    <x v="16"/>
    <b v="0"/>
    <x v="1"/>
    <x v="5"/>
    <m/>
    <x v="3"/>
  </r>
  <r>
    <n v="48"/>
    <x v="47"/>
    <x v="34"/>
    <x v="17"/>
    <s v="Points Trophées"/>
    <x v="2"/>
    <x v="5"/>
    <m/>
    <x v="3"/>
  </r>
  <r>
    <n v="49"/>
    <x v="48"/>
    <x v="35"/>
    <x v="0"/>
    <n v="6403"/>
    <x v="0"/>
    <x v="0"/>
    <n v="6403"/>
    <x v="1"/>
  </r>
  <r>
    <n v="49"/>
    <x v="48"/>
    <x v="35"/>
    <x v="1"/>
    <b v="0"/>
    <x v="1"/>
    <x v="0"/>
    <m/>
    <x v="1"/>
  </r>
  <r>
    <n v="49"/>
    <x v="48"/>
    <x v="35"/>
    <x v="2"/>
    <s v="CADOC"/>
    <x v="2"/>
    <x v="0"/>
    <m/>
    <x v="1"/>
  </r>
  <r>
    <n v="49"/>
    <x v="48"/>
    <x v="35"/>
    <x v="3"/>
    <n v="0"/>
    <x v="0"/>
    <x v="1"/>
    <n v="0"/>
    <x v="3"/>
  </r>
  <r>
    <n v="49"/>
    <x v="48"/>
    <x v="35"/>
    <x v="4"/>
    <b v="0"/>
    <x v="1"/>
    <x v="1"/>
    <m/>
    <x v="3"/>
  </r>
  <r>
    <n v="49"/>
    <x v="48"/>
    <x v="35"/>
    <x v="5"/>
    <s v="Points Trophées"/>
    <x v="2"/>
    <x v="1"/>
    <m/>
    <x v="3"/>
  </r>
  <r>
    <n v="49"/>
    <x v="48"/>
    <x v="35"/>
    <x v="6"/>
    <n v="0"/>
    <x v="0"/>
    <x v="2"/>
    <n v="0"/>
    <x v="1"/>
  </r>
  <r>
    <n v="49"/>
    <x v="48"/>
    <x v="35"/>
    <x v="7"/>
    <b v="0"/>
    <x v="1"/>
    <x v="2"/>
    <m/>
    <x v="1"/>
  </r>
  <r>
    <n v="49"/>
    <x v="48"/>
    <x v="35"/>
    <x v="8"/>
    <s v="CADOC"/>
    <x v="2"/>
    <x v="2"/>
    <m/>
    <x v="1"/>
  </r>
  <r>
    <n v="49"/>
    <x v="48"/>
    <x v="35"/>
    <x v="9"/>
    <n v="0"/>
    <x v="0"/>
    <x v="3"/>
    <n v="0"/>
    <x v="1"/>
  </r>
  <r>
    <n v="49"/>
    <x v="48"/>
    <x v="35"/>
    <x v="10"/>
    <b v="0"/>
    <x v="1"/>
    <x v="3"/>
    <m/>
    <x v="1"/>
  </r>
  <r>
    <n v="49"/>
    <x v="48"/>
    <x v="35"/>
    <x v="11"/>
    <s v="CADOC"/>
    <x v="2"/>
    <x v="3"/>
    <m/>
    <x v="1"/>
  </r>
  <r>
    <n v="49"/>
    <x v="48"/>
    <x v="35"/>
    <x v="12"/>
    <n v="0"/>
    <x v="0"/>
    <x v="4"/>
    <n v="0"/>
    <x v="2"/>
  </r>
  <r>
    <n v="49"/>
    <x v="48"/>
    <x v="35"/>
    <x v="13"/>
    <b v="0"/>
    <x v="1"/>
    <x v="4"/>
    <m/>
    <x v="2"/>
  </r>
  <r>
    <n v="49"/>
    <x v="48"/>
    <x v="35"/>
    <x v="14"/>
    <s v="Chèque Bancaire"/>
    <x v="2"/>
    <x v="4"/>
    <m/>
    <x v="2"/>
  </r>
  <r>
    <n v="49"/>
    <x v="48"/>
    <x v="35"/>
    <x v="15"/>
    <n v="0"/>
    <x v="0"/>
    <x v="5"/>
    <n v="0"/>
    <x v="3"/>
  </r>
  <r>
    <n v="49"/>
    <x v="48"/>
    <x v="35"/>
    <x v="16"/>
    <b v="0"/>
    <x v="1"/>
    <x v="5"/>
    <m/>
    <x v="3"/>
  </r>
  <r>
    <n v="49"/>
    <x v="48"/>
    <x v="35"/>
    <x v="17"/>
    <s v="Points Trophées"/>
    <x v="2"/>
    <x v="5"/>
    <m/>
    <x v="3"/>
  </r>
  <r>
    <n v="50"/>
    <x v="49"/>
    <x v="36"/>
    <x v="0"/>
    <n v="6368"/>
    <x v="0"/>
    <x v="0"/>
    <n v="6368"/>
    <x v="1"/>
  </r>
  <r>
    <n v="50"/>
    <x v="49"/>
    <x v="36"/>
    <x v="1"/>
    <b v="0"/>
    <x v="1"/>
    <x v="0"/>
    <m/>
    <x v="1"/>
  </r>
  <r>
    <n v="50"/>
    <x v="49"/>
    <x v="36"/>
    <x v="2"/>
    <s v="CADOC"/>
    <x v="2"/>
    <x v="0"/>
    <m/>
    <x v="1"/>
  </r>
  <r>
    <n v="50"/>
    <x v="49"/>
    <x v="36"/>
    <x v="3"/>
    <n v="0"/>
    <x v="0"/>
    <x v="1"/>
    <n v="0"/>
    <x v="2"/>
  </r>
  <r>
    <n v="50"/>
    <x v="49"/>
    <x v="36"/>
    <x v="4"/>
    <b v="0"/>
    <x v="1"/>
    <x v="1"/>
    <m/>
    <x v="2"/>
  </r>
  <r>
    <n v="50"/>
    <x v="49"/>
    <x v="36"/>
    <x v="5"/>
    <s v="Chèque Bancaire"/>
    <x v="2"/>
    <x v="1"/>
    <m/>
    <x v="2"/>
  </r>
  <r>
    <n v="50"/>
    <x v="49"/>
    <x v="36"/>
    <x v="6"/>
    <n v="0"/>
    <x v="0"/>
    <x v="2"/>
    <n v="0"/>
    <x v="1"/>
  </r>
  <r>
    <n v="50"/>
    <x v="49"/>
    <x v="36"/>
    <x v="7"/>
    <b v="0"/>
    <x v="1"/>
    <x v="2"/>
    <m/>
    <x v="1"/>
  </r>
  <r>
    <n v="50"/>
    <x v="49"/>
    <x v="36"/>
    <x v="8"/>
    <s v="CADOC"/>
    <x v="2"/>
    <x v="2"/>
    <m/>
    <x v="1"/>
  </r>
  <r>
    <n v="50"/>
    <x v="49"/>
    <x v="36"/>
    <x v="9"/>
    <n v="0"/>
    <x v="0"/>
    <x v="3"/>
    <n v="0"/>
    <x v="1"/>
  </r>
  <r>
    <n v="50"/>
    <x v="49"/>
    <x v="36"/>
    <x v="10"/>
    <b v="0"/>
    <x v="1"/>
    <x v="3"/>
    <m/>
    <x v="1"/>
  </r>
  <r>
    <n v="50"/>
    <x v="49"/>
    <x v="36"/>
    <x v="11"/>
    <s v="CADOC"/>
    <x v="2"/>
    <x v="3"/>
    <m/>
    <x v="1"/>
  </r>
  <r>
    <n v="50"/>
    <x v="49"/>
    <x v="36"/>
    <x v="12"/>
    <n v="0"/>
    <x v="0"/>
    <x v="4"/>
    <n v="0"/>
    <x v="2"/>
  </r>
  <r>
    <n v="50"/>
    <x v="49"/>
    <x v="36"/>
    <x v="13"/>
    <b v="0"/>
    <x v="1"/>
    <x v="4"/>
    <m/>
    <x v="2"/>
  </r>
  <r>
    <n v="50"/>
    <x v="49"/>
    <x v="36"/>
    <x v="14"/>
    <s v="Chèque Bancaire"/>
    <x v="2"/>
    <x v="4"/>
    <m/>
    <x v="2"/>
  </r>
  <r>
    <n v="50"/>
    <x v="49"/>
    <x v="36"/>
    <x v="15"/>
    <n v="0"/>
    <x v="0"/>
    <x v="5"/>
    <n v="0"/>
    <x v="3"/>
  </r>
  <r>
    <n v="50"/>
    <x v="49"/>
    <x v="36"/>
    <x v="16"/>
    <b v="0"/>
    <x v="1"/>
    <x v="5"/>
    <m/>
    <x v="3"/>
  </r>
  <r>
    <n v="50"/>
    <x v="49"/>
    <x v="36"/>
    <x v="17"/>
    <s v="Points Trophées"/>
    <x v="2"/>
    <x v="5"/>
    <m/>
    <x v="3"/>
  </r>
  <r>
    <n v="51"/>
    <x v="50"/>
    <x v="37"/>
    <x v="0"/>
    <n v="6229"/>
    <x v="0"/>
    <x v="0"/>
    <n v="6229"/>
    <x v="1"/>
  </r>
  <r>
    <n v="51"/>
    <x v="50"/>
    <x v="37"/>
    <x v="1"/>
    <b v="0"/>
    <x v="1"/>
    <x v="0"/>
    <m/>
    <x v="1"/>
  </r>
  <r>
    <n v="51"/>
    <x v="50"/>
    <x v="37"/>
    <x v="2"/>
    <s v="CADOC"/>
    <x v="2"/>
    <x v="0"/>
    <m/>
    <x v="1"/>
  </r>
  <r>
    <n v="51"/>
    <x v="50"/>
    <x v="37"/>
    <x v="3"/>
    <n v="0"/>
    <x v="0"/>
    <x v="1"/>
    <n v="0"/>
    <x v="2"/>
  </r>
  <r>
    <n v="51"/>
    <x v="50"/>
    <x v="37"/>
    <x v="4"/>
    <b v="0"/>
    <x v="1"/>
    <x v="1"/>
    <m/>
    <x v="2"/>
  </r>
  <r>
    <n v="51"/>
    <x v="50"/>
    <x v="37"/>
    <x v="5"/>
    <s v="Chèque Bancaire"/>
    <x v="2"/>
    <x v="1"/>
    <m/>
    <x v="2"/>
  </r>
  <r>
    <n v="51"/>
    <x v="50"/>
    <x v="37"/>
    <x v="6"/>
    <n v="0"/>
    <x v="0"/>
    <x v="2"/>
    <n v="0"/>
    <x v="1"/>
  </r>
  <r>
    <n v="51"/>
    <x v="50"/>
    <x v="37"/>
    <x v="7"/>
    <b v="0"/>
    <x v="1"/>
    <x v="2"/>
    <m/>
    <x v="1"/>
  </r>
  <r>
    <n v="51"/>
    <x v="50"/>
    <x v="37"/>
    <x v="8"/>
    <s v="CADOC"/>
    <x v="2"/>
    <x v="2"/>
    <m/>
    <x v="1"/>
  </r>
  <r>
    <n v="51"/>
    <x v="50"/>
    <x v="37"/>
    <x v="9"/>
    <n v="0"/>
    <x v="0"/>
    <x v="3"/>
    <n v="0"/>
    <x v="2"/>
  </r>
  <r>
    <n v="51"/>
    <x v="50"/>
    <x v="37"/>
    <x v="10"/>
    <b v="0"/>
    <x v="1"/>
    <x v="3"/>
    <m/>
    <x v="2"/>
  </r>
  <r>
    <n v="51"/>
    <x v="50"/>
    <x v="37"/>
    <x v="11"/>
    <s v="Chèque Bancaire"/>
    <x v="2"/>
    <x v="3"/>
    <m/>
    <x v="2"/>
  </r>
  <r>
    <n v="51"/>
    <x v="50"/>
    <x v="37"/>
    <x v="12"/>
    <n v="0"/>
    <x v="0"/>
    <x v="4"/>
    <n v="0"/>
    <x v="2"/>
  </r>
  <r>
    <n v="51"/>
    <x v="50"/>
    <x v="37"/>
    <x v="13"/>
    <b v="0"/>
    <x v="1"/>
    <x v="4"/>
    <m/>
    <x v="2"/>
  </r>
  <r>
    <n v="51"/>
    <x v="50"/>
    <x v="37"/>
    <x v="14"/>
    <s v="Chèque Bancaire"/>
    <x v="2"/>
    <x v="4"/>
    <m/>
    <x v="2"/>
  </r>
  <r>
    <n v="51"/>
    <x v="50"/>
    <x v="37"/>
    <x v="15"/>
    <n v="0"/>
    <x v="0"/>
    <x v="5"/>
    <n v="0"/>
    <x v="3"/>
  </r>
  <r>
    <n v="51"/>
    <x v="50"/>
    <x v="37"/>
    <x v="16"/>
    <b v="0"/>
    <x v="1"/>
    <x v="5"/>
    <m/>
    <x v="3"/>
  </r>
  <r>
    <n v="51"/>
    <x v="50"/>
    <x v="37"/>
    <x v="17"/>
    <s v="Points Trophées"/>
    <x v="2"/>
    <x v="5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0A9333-ADE0-42DC-85A0-F039577F4823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G297" firstHeaderRow="1" firstDataRow="2" firstDataCol="3" rowPageCount="1" colPageCount="1"/>
  <pivotFields count="9">
    <pivotField compact="0" outline="0" showAll="0"/>
    <pivotField axis="axisPage" compact="0" outline="0" showAll="0">
      <items count="5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"/>
        <item x="6"/>
        <item x="7"/>
        <item x="8"/>
        <item t="default"/>
      </items>
    </pivotField>
    <pivotField axis="axisRow" compact="0" outline="0" showAll="0">
      <items count="39">
        <item x="3"/>
        <item x="29"/>
        <item x="25"/>
        <item x="31"/>
        <item x="10"/>
        <item x="16"/>
        <item x="1"/>
        <item x="36"/>
        <item x="26"/>
        <item x="17"/>
        <item x="4"/>
        <item x="14"/>
        <item x="23"/>
        <item x="7"/>
        <item x="0"/>
        <item x="13"/>
        <item x="18"/>
        <item x="24"/>
        <item x="20"/>
        <item x="15"/>
        <item x="32"/>
        <item x="33"/>
        <item x="28"/>
        <item x="30"/>
        <item x="11"/>
        <item x="2"/>
        <item x="12"/>
        <item x="9"/>
        <item x="6"/>
        <item x="8"/>
        <item x="27"/>
        <item x="34"/>
        <item x="37"/>
        <item x="19"/>
        <item x="22"/>
        <item x="21"/>
        <item x="5"/>
        <item x="35"/>
        <item t="default"/>
      </items>
    </pivotField>
    <pivotField compact="0" outline="0" showAll="0"/>
    <pivotField compact="0" outline="0" showAll="0"/>
    <pivotField axis="axisCol" compact="0" outline="0" showAll="0">
      <items count="5">
        <item x="0"/>
        <item x="1"/>
        <item m="1" x="3"/>
        <item x="2"/>
        <item t="default"/>
      </items>
    </pivotField>
    <pivotField axis="axisRow" compact="0" outline="0" showAll="0" defaultSubtotal="0">
      <items count="7">
        <item x="1"/>
        <item x="3"/>
        <item x="2"/>
        <item x="0"/>
        <item x="5"/>
        <item m="1" x="6"/>
        <item x="4"/>
      </items>
    </pivotField>
    <pivotField dataField="1" compact="0" outline="0" showAll="0"/>
    <pivotField axis="axisRow" compact="0" outline="0" showAll="0">
      <items count="6">
        <item x="1"/>
        <item x="2"/>
        <item x="0"/>
        <item x="3"/>
        <item m="1" x="4"/>
        <item t="default"/>
      </items>
    </pivotField>
  </pivotFields>
  <rowFields count="3">
    <field x="2"/>
    <field x="6"/>
    <field x="8"/>
  </rowFields>
  <rowItems count="293">
    <i>
      <x/>
      <x/>
      <x/>
    </i>
    <i r="1">
      <x v="1"/>
      <x/>
    </i>
    <i r="2">
      <x v="3"/>
    </i>
    <i r="1">
      <x v="2"/>
      <x v="1"/>
    </i>
    <i r="2">
      <x v="3"/>
    </i>
    <i r="1">
      <x v="3"/>
      <x/>
    </i>
    <i r="2">
      <x v="1"/>
    </i>
    <i r="2">
      <x v="2"/>
    </i>
    <i r="1">
      <x v="4"/>
      <x/>
    </i>
    <i r="2">
      <x v="3"/>
    </i>
    <i r="1">
      <x v="6"/>
      <x/>
    </i>
    <i r="2">
      <x v="1"/>
    </i>
    <i t="default">
      <x/>
    </i>
    <i>
      <x v="1"/>
      <x/>
      <x/>
    </i>
    <i r="1">
      <x v="1"/>
      <x/>
    </i>
    <i r="1">
      <x v="2"/>
      <x v="1"/>
    </i>
    <i r="1">
      <x v="3"/>
      <x/>
    </i>
    <i r="1">
      <x v="4"/>
      <x v="3"/>
    </i>
    <i r="1">
      <x v="6"/>
      <x v="1"/>
    </i>
    <i t="default">
      <x v="1"/>
    </i>
    <i>
      <x v="2"/>
      <x/>
      <x/>
    </i>
    <i r="1">
      <x v="1"/>
      <x v="3"/>
    </i>
    <i r="1">
      <x v="2"/>
      <x v="3"/>
    </i>
    <i r="1">
      <x v="3"/>
      <x/>
    </i>
    <i r="1">
      <x v="4"/>
      <x v="3"/>
    </i>
    <i r="1">
      <x v="6"/>
      <x v="1"/>
    </i>
    <i t="default">
      <x v="2"/>
    </i>
    <i>
      <x v="3"/>
      <x/>
      <x/>
    </i>
    <i r="1">
      <x v="1"/>
      <x/>
    </i>
    <i r="1">
      <x v="2"/>
      <x v="1"/>
    </i>
    <i r="1">
      <x v="3"/>
      <x/>
    </i>
    <i r="1">
      <x v="4"/>
      <x v="3"/>
    </i>
    <i r="1">
      <x v="6"/>
      <x v="1"/>
    </i>
    <i t="default">
      <x v="3"/>
    </i>
    <i>
      <x v="4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4"/>
    </i>
    <i>
      <x v="5"/>
      <x/>
      <x/>
    </i>
    <i r="1">
      <x v="1"/>
      <x/>
    </i>
    <i r="1">
      <x v="2"/>
      <x v="1"/>
    </i>
    <i r="1">
      <x v="3"/>
      <x v="1"/>
    </i>
    <i r="1">
      <x v="4"/>
      <x v="3"/>
    </i>
    <i r="1">
      <x v="6"/>
      <x/>
    </i>
    <i t="default">
      <x v="5"/>
    </i>
    <i>
      <x v="6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6"/>
    </i>
    <i>
      <x v="7"/>
      <x/>
      <x v="1"/>
    </i>
    <i r="1">
      <x v="1"/>
      <x/>
    </i>
    <i r="1">
      <x v="2"/>
      <x/>
    </i>
    <i r="1">
      <x v="3"/>
      <x/>
    </i>
    <i r="1">
      <x v="4"/>
      <x v="3"/>
    </i>
    <i r="1">
      <x v="6"/>
      <x v="1"/>
    </i>
    <i t="default">
      <x v="7"/>
    </i>
    <i>
      <x v="8"/>
      <x/>
      <x/>
    </i>
    <i r="1">
      <x v="1"/>
      <x v="3"/>
    </i>
    <i r="1">
      <x v="2"/>
      <x v="3"/>
    </i>
    <i r="1">
      <x v="3"/>
      <x/>
    </i>
    <i r="1">
      <x v="4"/>
      <x v="3"/>
    </i>
    <i r="1">
      <x v="6"/>
      <x v="1"/>
    </i>
    <i t="default">
      <x v="8"/>
    </i>
    <i>
      <x v="9"/>
      <x/>
      <x/>
    </i>
    <i r="1">
      <x v="1"/>
      <x/>
    </i>
    <i r="1">
      <x v="2"/>
      <x v="1"/>
    </i>
    <i r="1">
      <x v="3"/>
      <x v="1"/>
    </i>
    <i r="1">
      <x v="4"/>
      <x v="3"/>
    </i>
    <i r="1">
      <x v="6"/>
      <x/>
    </i>
    <i t="default">
      <x v="9"/>
    </i>
    <i>
      <x v="10"/>
      <x/>
      <x/>
    </i>
    <i r="1">
      <x v="1"/>
      <x v="3"/>
    </i>
    <i r="1">
      <x v="2"/>
      <x v="1"/>
    </i>
    <i r="1">
      <x v="3"/>
      <x v="3"/>
    </i>
    <i r="1">
      <x v="4"/>
      <x/>
    </i>
    <i r="1">
      <x v="6"/>
      <x v="1"/>
    </i>
    <i t="default">
      <x v="10"/>
    </i>
    <i>
      <x v="11"/>
      <x/>
      <x/>
    </i>
    <i r="1">
      <x v="1"/>
      <x/>
    </i>
    <i r="2">
      <x v="3"/>
    </i>
    <i r="1">
      <x v="2"/>
      <x v="1"/>
    </i>
    <i r="2">
      <x v="3"/>
    </i>
    <i r="1">
      <x v="3"/>
      <x/>
    </i>
    <i r="2">
      <x v="1"/>
    </i>
    <i r="1">
      <x v="4"/>
      <x/>
    </i>
    <i r="2">
      <x v="3"/>
    </i>
    <i r="1">
      <x v="6"/>
      <x/>
    </i>
    <i r="2">
      <x v="1"/>
    </i>
    <i t="default">
      <x v="11"/>
    </i>
    <i>
      <x v="12"/>
      <x/>
      <x/>
    </i>
    <i r="1">
      <x v="1"/>
      <x v="3"/>
    </i>
    <i r="1">
      <x v="2"/>
      <x v="3"/>
    </i>
    <i r="1">
      <x v="3"/>
      <x/>
    </i>
    <i r="1">
      <x v="4"/>
      <x v="3"/>
    </i>
    <i r="1">
      <x v="6"/>
      <x v="1"/>
    </i>
    <i t="default">
      <x v="12"/>
    </i>
    <i>
      <x v="13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13"/>
    </i>
    <i>
      <x v="14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14"/>
    </i>
    <i>
      <x v="15"/>
      <x/>
      <x/>
    </i>
    <i r="1">
      <x v="1"/>
      <x/>
    </i>
    <i r="1">
      <x v="2"/>
      <x v="1"/>
    </i>
    <i r="1">
      <x v="3"/>
      <x v="1"/>
    </i>
    <i r="1">
      <x v="4"/>
      <x/>
    </i>
    <i r="1">
      <x v="6"/>
      <x/>
    </i>
    <i t="default">
      <x v="15"/>
    </i>
    <i>
      <x v="16"/>
      <x/>
      <x/>
    </i>
    <i r="1">
      <x v="1"/>
      <x/>
    </i>
    <i r="2">
      <x v="3"/>
    </i>
    <i r="1">
      <x v="2"/>
      <x v="1"/>
    </i>
    <i r="2">
      <x v="3"/>
    </i>
    <i r="1">
      <x v="3"/>
      <x/>
    </i>
    <i r="2">
      <x v="1"/>
    </i>
    <i r="1">
      <x v="4"/>
      <x v="3"/>
    </i>
    <i r="1">
      <x v="6"/>
      <x/>
    </i>
    <i r="2">
      <x v="1"/>
    </i>
    <i t="default">
      <x v="16"/>
    </i>
    <i>
      <x v="17"/>
      <x/>
      <x/>
    </i>
    <i r="1">
      <x v="1"/>
      <x v="3"/>
    </i>
    <i r="1">
      <x v="2"/>
      <x v="3"/>
    </i>
    <i r="1">
      <x v="3"/>
      <x/>
    </i>
    <i r="1">
      <x v="4"/>
      <x v="3"/>
    </i>
    <i r="1">
      <x v="6"/>
      <x v="1"/>
    </i>
    <i t="default">
      <x v="17"/>
    </i>
    <i>
      <x v="18"/>
      <x/>
      <x/>
    </i>
    <i r="1">
      <x v="1"/>
      <x/>
    </i>
    <i r="1">
      <x v="2"/>
      <x v="1"/>
    </i>
    <i r="1">
      <x v="3"/>
      <x v="1"/>
    </i>
    <i r="1">
      <x v="4"/>
      <x v="3"/>
    </i>
    <i r="1">
      <x v="6"/>
      <x/>
    </i>
    <i t="default">
      <x v="18"/>
    </i>
    <i>
      <x v="19"/>
      <x/>
      <x/>
    </i>
    <i r="1">
      <x v="1"/>
      <x/>
    </i>
    <i r="1">
      <x v="2"/>
      <x v="1"/>
    </i>
    <i r="1">
      <x v="3"/>
      <x v="1"/>
    </i>
    <i r="1">
      <x v="4"/>
      <x/>
    </i>
    <i r="1">
      <x v="6"/>
      <x/>
    </i>
    <i t="default">
      <x v="19"/>
    </i>
    <i>
      <x v="20"/>
      <x/>
      <x v="3"/>
    </i>
    <i r="1">
      <x v="1"/>
      <x/>
    </i>
    <i r="1">
      <x v="2"/>
      <x v="1"/>
    </i>
    <i r="1">
      <x v="3"/>
      <x/>
    </i>
    <i r="1">
      <x v="4"/>
      <x v="3"/>
    </i>
    <i r="1">
      <x v="6"/>
      <x v="1"/>
    </i>
    <i t="default">
      <x v="20"/>
    </i>
    <i>
      <x v="21"/>
      <x/>
      <x v="3"/>
    </i>
    <i r="1">
      <x v="1"/>
      <x/>
    </i>
    <i r="1">
      <x v="2"/>
      <x/>
    </i>
    <i r="1">
      <x v="3"/>
      <x/>
    </i>
    <i r="1">
      <x v="4"/>
      <x v="3"/>
    </i>
    <i r="1">
      <x v="6"/>
      <x v="1"/>
    </i>
    <i t="default">
      <x v="21"/>
    </i>
    <i>
      <x v="22"/>
      <x/>
      <x/>
    </i>
    <i r="1">
      <x v="1"/>
      <x v="3"/>
    </i>
    <i r="1">
      <x v="2"/>
      <x v="1"/>
    </i>
    <i r="1">
      <x v="3"/>
      <x/>
    </i>
    <i r="1">
      <x v="4"/>
      <x v="3"/>
    </i>
    <i r="1">
      <x v="6"/>
      <x v="1"/>
    </i>
    <i t="default">
      <x v="22"/>
    </i>
    <i>
      <x v="23"/>
      <x/>
      <x/>
    </i>
    <i r="1">
      <x v="1"/>
      <x/>
    </i>
    <i r="1">
      <x v="2"/>
      <x v="1"/>
    </i>
    <i r="1">
      <x v="3"/>
      <x/>
    </i>
    <i r="1">
      <x v="4"/>
      <x v="3"/>
    </i>
    <i r="1">
      <x v="6"/>
      <x v="1"/>
    </i>
    <i t="default">
      <x v="23"/>
    </i>
    <i>
      <x v="24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24"/>
    </i>
    <i>
      <x v="25"/>
      <x/>
      <x/>
    </i>
    <i r="1">
      <x v="1"/>
      <x/>
    </i>
    <i r="2">
      <x v="3"/>
    </i>
    <i r="1">
      <x v="2"/>
      <x v="1"/>
    </i>
    <i r="1">
      <x v="3"/>
      <x v="1"/>
    </i>
    <i r="2">
      <x v="2"/>
    </i>
    <i r="1">
      <x v="4"/>
      <x/>
    </i>
    <i r="2">
      <x v="3"/>
    </i>
    <i r="1">
      <x v="6"/>
      <x/>
    </i>
    <i r="2">
      <x v="1"/>
    </i>
    <i t="default">
      <x v="25"/>
    </i>
    <i>
      <x v="26"/>
      <x/>
      <x/>
    </i>
    <i r="1">
      <x v="1"/>
      <x/>
    </i>
    <i r="1">
      <x v="2"/>
      <x v="1"/>
    </i>
    <i r="1">
      <x v="3"/>
      <x v="1"/>
    </i>
    <i r="1">
      <x v="4"/>
      <x/>
    </i>
    <i r="1">
      <x v="6"/>
      <x/>
    </i>
    <i t="default">
      <x v="26"/>
    </i>
    <i>
      <x v="27"/>
      <x/>
      <x/>
    </i>
    <i r="1">
      <x v="1"/>
      <x/>
    </i>
    <i r="2">
      <x v="3"/>
    </i>
    <i r="1">
      <x v="2"/>
      <x/>
    </i>
    <i r="2">
      <x v="1"/>
    </i>
    <i r="2">
      <x v="3"/>
    </i>
    <i r="1">
      <x v="3"/>
      <x/>
    </i>
    <i r="2">
      <x v="1"/>
    </i>
    <i r="2">
      <x v="2"/>
    </i>
    <i r="1">
      <x v="4"/>
      <x/>
    </i>
    <i r="2">
      <x v="3"/>
    </i>
    <i r="1">
      <x v="6"/>
      <x/>
    </i>
    <i r="2">
      <x v="1"/>
    </i>
    <i t="default">
      <x v="27"/>
    </i>
    <i>
      <x v="28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28"/>
    </i>
    <i>
      <x v="29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29"/>
    </i>
    <i>
      <x v="30"/>
      <x/>
      <x/>
    </i>
    <i r="1">
      <x v="1"/>
      <x v="3"/>
    </i>
    <i r="1">
      <x v="2"/>
      <x v="1"/>
    </i>
    <i r="1">
      <x v="3"/>
      <x/>
    </i>
    <i r="1">
      <x v="4"/>
      <x v="3"/>
    </i>
    <i r="1">
      <x v="6"/>
      <x v="1"/>
    </i>
    <i t="default">
      <x v="30"/>
    </i>
    <i>
      <x v="31"/>
      <x/>
      <x v="3"/>
    </i>
    <i r="1">
      <x v="1"/>
      <x/>
    </i>
    <i r="1">
      <x v="2"/>
      <x/>
    </i>
    <i r="1">
      <x v="3"/>
      <x/>
    </i>
    <i r="1">
      <x v="4"/>
      <x v="3"/>
    </i>
    <i r="1">
      <x v="6"/>
      <x v="1"/>
    </i>
    <i t="default">
      <x v="31"/>
    </i>
    <i>
      <x v="32"/>
      <x/>
      <x v="1"/>
    </i>
    <i r="1">
      <x v="1"/>
      <x v="1"/>
    </i>
    <i r="1">
      <x v="2"/>
      <x/>
    </i>
    <i r="1">
      <x v="3"/>
      <x/>
    </i>
    <i r="1">
      <x v="4"/>
      <x v="3"/>
    </i>
    <i r="1">
      <x v="6"/>
      <x v="1"/>
    </i>
    <i t="default">
      <x v="32"/>
    </i>
    <i>
      <x v="33"/>
      <x/>
      <x/>
    </i>
    <i r="1">
      <x v="1"/>
      <x/>
    </i>
    <i r="1">
      <x v="2"/>
      <x v="1"/>
    </i>
    <i r="1">
      <x v="3"/>
      <x v="1"/>
    </i>
    <i r="1">
      <x v="4"/>
      <x v="3"/>
    </i>
    <i r="1">
      <x v="6"/>
      <x/>
    </i>
    <i t="default">
      <x v="33"/>
    </i>
    <i>
      <x v="34"/>
      <x/>
      <x/>
    </i>
    <i r="1">
      <x v="1"/>
      <x v="3"/>
    </i>
    <i r="1">
      <x v="2"/>
      <x/>
    </i>
    <i r="1">
      <x v="3"/>
      <x/>
    </i>
    <i r="1">
      <x v="4"/>
      <x v="3"/>
    </i>
    <i r="1">
      <x v="6"/>
      <x v="1"/>
    </i>
    <i t="default">
      <x v="34"/>
    </i>
    <i>
      <x v="35"/>
      <x/>
      <x/>
    </i>
    <i r="1">
      <x v="1"/>
      <x v="3"/>
    </i>
    <i r="1">
      <x v="2"/>
      <x/>
    </i>
    <i r="1">
      <x v="3"/>
      <x/>
    </i>
    <i r="1">
      <x v="4"/>
      <x v="3"/>
    </i>
    <i r="1">
      <x v="6"/>
      <x v="1"/>
    </i>
    <i t="default">
      <x v="35"/>
    </i>
    <i>
      <x v="36"/>
      <x/>
      <x/>
    </i>
    <i r="1">
      <x v="1"/>
      <x v="3"/>
    </i>
    <i r="1">
      <x v="2"/>
      <x v="1"/>
    </i>
    <i r="1">
      <x v="3"/>
      <x v="2"/>
    </i>
    <i r="1">
      <x v="4"/>
      <x/>
    </i>
    <i r="1">
      <x v="6"/>
      <x v="1"/>
    </i>
    <i t="default">
      <x v="36"/>
    </i>
    <i>
      <x v="37"/>
      <x/>
      <x v="3"/>
    </i>
    <i r="1">
      <x v="1"/>
      <x/>
    </i>
    <i r="1">
      <x v="2"/>
      <x/>
    </i>
    <i r="1">
      <x v="3"/>
      <x/>
    </i>
    <i r="1">
      <x v="4"/>
      <x v="3"/>
    </i>
    <i r="1">
      <x v="6"/>
      <x v="1"/>
    </i>
    <i t="default">
      <x v="37"/>
    </i>
    <i t="grand">
      <x/>
    </i>
  </rowItems>
  <colFields count="1">
    <field x="5"/>
  </colFields>
  <colItems count="4">
    <i>
      <x/>
    </i>
    <i>
      <x v="1"/>
    </i>
    <i>
      <x v="3"/>
    </i>
    <i t="grand">
      <x/>
    </i>
  </colItems>
  <pageFields count="1">
    <pageField fld="1" hier="-1"/>
  </pageFields>
  <dataFields count="1">
    <dataField name="Somme de Montan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AC149-3C85-4728-BF4D-29210F762B30}" name="T_Recap" displayName="T_Recap" ref="A1:V52" totalsRowShown="0" headerRowDxfId="22">
  <autoFilter ref="A1:V52" xr:uid="{B37F75B1-77B9-4556-9FD5-F356CCD6FDD6}">
    <filterColumn colId="2">
      <filters>
        <filter val="Argenteuil"/>
      </filters>
    </filterColumn>
  </autoFilter>
  <sortState xmlns:xlrd2="http://schemas.microsoft.com/office/spreadsheetml/2017/richdata2" ref="A2:V52">
    <sortCondition descending="1" ref="S1:S52"/>
  </sortState>
  <tableColumns count="22">
    <tableColumn id="2" xr3:uid="{C911F55E-A100-4644-9268-E2A5F736F78F}" name="Compte" dataDxfId="21" dataCellStyle="Normal 3"/>
    <tableColumn id="3" xr3:uid="{67EFFB56-8F36-4BE0-8CDA-A4F9B702AC37}" name="Client" dataDxfId="20" dataCellStyle="Normal 3"/>
    <tableColumn id="4" xr3:uid="{8C0F7512-08F8-4B96-B8C3-AA2C22ED854C}" name="Ville" dataDxfId="19" dataCellStyle="Normal 3"/>
    <tableColumn id="5" xr3:uid="{B9EB8223-4154-4157-9842-93E347D17A9B}" name="CA 2020 Renault Cergy" dataDxfId="18" dataCellStyle="Monétaire"/>
    <tableColumn id="6" xr3:uid="{797E7014-ECEC-4A54-8F96-111FC05BE0B3}" name="Rémunération Cergy" dataDxfId="17" dataCellStyle="Monétaire"/>
    <tableColumn id="17" xr3:uid="{F4B7A66A-FF1A-4A6D-AF4D-B289EF8AC19B}" name="Type Rem Cergy" dataDxfId="16" dataCellStyle="Monétaire"/>
    <tableColumn id="8" xr3:uid="{10012C77-8CB2-4AAB-8246-85683385E662}" name="CA 2020 Renault Argenteuil" dataDxfId="15" dataCellStyle="Monétaire"/>
    <tableColumn id="9" xr3:uid="{96528287-999C-40A9-B9C3-3356F338B128}" name="Rémunération Argenteuil" dataDxfId="14" dataCellStyle="Monétaire"/>
    <tableColumn id="18" xr3:uid="{4D0E2238-C702-47EB-B0C2-567C2540A2FF}" name="Type Rem Argenteuil" dataDxfId="13" dataCellStyle="Monétaire"/>
    <tableColumn id="10" xr3:uid="{29BB0A9D-9AF8-4C52-A1B8-F84E88D4B60A}" name="CA 2020 Renault Beauchamp" dataDxfId="12" dataCellStyle="Monétaire"/>
    <tableColumn id="11" xr3:uid="{754880CD-02C3-416D-B5B9-FC6BF6D36674}" name="Rémunération Beauchamp" dataDxfId="11" dataCellStyle="Monétaire"/>
    <tableColumn id="19" xr3:uid="{D0820C87-3CCE-4BB5-9964-98FC43EB6D75}" name="Type Rem Beauchamp" dataDxfId="10" dataCellStyle="Monétaire"/>
    <tableColumn id="12" xr3:uid="{65CA7C2F-901A-435A-AB9A-2CBF7E372421}" name="CA 2020 Valodis Audi" dataDxfId="9" dataCellStyle="Monétaire"/>
    <tableColumn id="1" xr3:uid="{6620DCE9-9EB9-4C0B-9D09-77F2907753F7}" name="Rémunération Audi" dataDxfId="8" dataCellStyle="Monétaire"/>
    <tableColumn id="20" xr3:uid="{EAA70C4B-3580-4645-AE17-B0530F01B22E}" name="Type rem Audi" dataDxfId="7" dataCellStyle="Monétaire"/>
    <tableColumn id="7" xr3:uid="{91688D3D-E6A2-40C9-A471-35F838327541}" name="CA 2020 Asiatiques RSOA" dataDxfId="6" dataCellStyle="Monétaire"/>
    <tableColumn id="13" xr3:uid="{6168484B-BAC9-4C0A-8121-A8BC26C847CD}" name="Rémunération RSOA" dataDxfId="5" dataCellStyle="Monétaire"/>
    <tableColumn id="21" xr3:uid="{B8327507-3D71-4275-A585-F45A0B9BD9F1}" name="Type Rem RSOA" dataDxfId="4" dataCellStyle="Monétaire"/>
    <tableColumn id="14" xr3:uid="{E0FC27CE-1E70-4143-9ECF-9C32B3B03D44}" name="CA 2020 Asiatique KIA" dataDxfId="3" dataCellStyle="Monétaire"/>
    <tableColumn id="15" xr3:uid="{549692CA-5AA0-458E-A5DB-C2A06F4FE44B}" name="Rémunération Kia" dataDxfId="2" dataCellStyle="Monétaire"/>
    <tableColumn id="22" xr3:uid="{815362C9-BBCE-449F-8659-2CE250064B6A}" name="Type rem Kia" dataDxfId="1" dataCellStyle="Monétaire"/>
    <tableColumn id="16" xr3:uid="{095F18D5-6601-48D5-8B02-12D6460049B2}" name="Total Rem Rousseau 2020" dataDxfId="0" dataCellStyle="Moné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BDD81-3050-4338-A840-EA21CC486E1D}">
  <sheetPr>
    <tabColor theme="4" tint="0.59999389629810485"/>
  </sheetPr>
  <dimension ref="A1:V52"/>
  <sheetViews>
    <sheetView topLeftCell="C1" workbookViewId="0">
      <selection activeCell="J62" sqref="J62"/>
    </sheetView>
  </sheetViews>
  <sheetFormatPr baseColWidth="10" defaultRowHeight="15" x14ac:dyDescent="0.25"/>
  <cols>
    <col min="1" max="1" width="8" style="2" bestFit="1" customWidth="1"/>
    <col min="2" max="2" width="11" customWidth="1"/>
    <col min="3" max="3" width="23.5703125" customWidth="1"/>
    <col min="4" max="4" width="12.28515625" style="22" customWidth="1"/>
    <col min="5" max="5" width="12.28515625" style="24" customWidth="1"/>
    <col min="6" max="6" width="11.7109375" style="24" customWidth="1"/>
    <col min="7" max="7" width="13.5703125" style="24" customWidth="1"/>
    <col min="8" max="8" width="13.28515625" style="24" customWidth="1"/>
    <col min="9" max="9" width="14.140625" style="24" customWidth="1"/>
    <col min="10" max="10" width="12.28515625" style="24" customWidth="1"/>
    <col min="11" max="11" width="14" style="24" customWidth="1"/>
    <col min="12" max="12" width="13.42578125" style="24" customWidth="1"/>
    <col min="13" max="13" width="12.85546875" style="24" bestFit="1" customWidth="1"/>
    <col min="14" max="14" width="11.42578125" style="24"/>
    <col min="15" max="15" width="10" style="24" customWidth="1"/>
    <col min="16" max="16" width="11.85546875" style="24" bestFit="1" customWidth="1"/>
    <col min="17" max="19" width="11.42578125" style="24"/>
    <col min="20" max="21" width="11.42578125" style="24" customWidth="1"/>
    <col min="22" max="22" width="15.28515625" style="24" customWidth="1"/>
  </cols>
  <sheetData>
    <row r="1" spans="1:22" s="5" customFormat="1" ht="63" customHeight="1" x14ac:dyDescent="0.25">
      <c r="A1" s="6" t="s">
        <v>0</v>
      </c>
      <c r="B1" s="5" t="s">
        <v>1</v>
      </c>
      <c r="C1" s="5" t="s">
        <v>2</v>
      </c>
      <c r="D1" s="18" t="s">
        <v>57</v>
      </c>
      <c r="E1" s="25" t="s">
        <v>60</v>
      </c>
      <c r="F1" s="25" t="s">
        <v>406</v>
      </c>
      <c r="G1" s="18" t="s">
        <v>58</v>
      </c>
      <c r="H1" s="25" t="s">
        <v>59</v>
      </c>
      <c r="I1" s="25" t="s">
        <v>407</v>
      </c>
      <c r="J1" s="25" t="s">
        <v>81</v>
      </c>
      <c r="K1" s="25" t="s">
        <v>90</v>
      </c>
      <c r="L1" s="25" t="s">
        <v>408</v>
      </c>
      <c r="M1" s="25" t="s">
        <v>301</v>
      </c>
      <c r="N1" s="25" t="s">
        <v>158</v>
      </c>
      <c r="O1" s="25" t="s">
        <v>409</v>
      </c>
      <c r="P1" s="25" t="s">
        <v>302</v>
      </c>
      <c r="Q1" s="25" t="s">
        <v>260</v>
      </c>
      <c r="R1" s="25" t="s">
        <v>410</v>
      </c>
      <c r="S1" s="25" t="s">
        <v>303</v>
      </c>
      <c r="T1" s="25" t="s">
        <v>299</v>
      </c>
      <c r="U1" s="25" t="s">
        <v>411</v>
      </c>
      <c r="V1" s="25" t="s">
        <v>300</v>
      </c>
    </row>
    <row r="2" spans="1:22" ht="17.25" hidden="1" customHeight="1" x14ac:dyDescent="0.25">
      <c r="A2" s="28" t="s">
        <v>304</v>
      </c>
      <c r="B2" s="1" t="s">
        <v>355</v>
      </c>
      <c r="C2" s="1" t="s">
        <v>11</v>
      </c>
      <c r="D2" s="19">
        <v>178000</v>
      </c>
      <c r="E2" s="24">
        <v>10680</v>
      </c>
      <c r="F2" s="24" t="s">
        <v>412</v>
      </c>
      <c r="G2" s="23">
        <v>0</v>
      </c>
      <c r="H2" s="24" t="b">
        <v>0</v>
      </c>
      <c r="I2" s="24" t="s">
        <v>414</v>
      </c>
      <c r="J2" s="24">
        <v>0</v>
      </c>
      <c r="K2" s="24" t="b">
        <v>0</v>
      </c>
      <c r="L2" s="24" t="s">
        <v>413</v>
      </c>
      <c r="M2" s="24">
        <v>0</v>
      </c>
      <c r="N2" s="24" t="b">
        <v>0</v>
      </c>
      <c r="O2" s="24" t="s">
        <v>415</v>
      </c>
      <c r="P2" s="24">
        <v>9470.02</v>
      </c>
      <c r="Q2" s="24">
        <v>284.10059999999999</v>
      </c>
      <c r="R2" s="24" t="s">
        <v>413</v>
      </c>
      <c r="S2" s="24">
        <v>7595.3399999999983</v>
      </c>
      <c r="T2" s="24">
        <v>227.86019999999994</v>
      </c>
      <c r="U2" s="24" t="s">
        <v>414</v>
      </c>
      <c r="V2" s="24">
        <v>11191.960799999999</v>
      </c>
    </row>
    <row r="3" spans="1:22" ht="17.25" hidden="1" customHeight="1" x14ac:dyDescent="0.25">
      <c r="A3" s="28" t="s">
        <v>305</v>
      </c>
      <c r="B3" s="4" t="s">
        <v>356</v>
      </c>
      <c r="C3" s="4" t="s">
        <v>44</v>
      </c>
      <c r="D3" s="20">
        <v>0</v>
      </c>
      <c r="E3" s="26" t="b">
        <v>0</v>
      </c>
      <c r="F3" s="24" t="s">
        <v>412</v>
      </c>
      <c r="G3" s="30">
        <v>30176</v>
      </c>
      <c r="H3" s="24">
        <v>905.28</v>
      </c>
      <c r="I3" s="24" t="s">
        <v>414</v>
      </c>
      <c r="J3" s="24">
        <v>0</v>
      </c>
      <c r="K3" s="24" t="b">
        <v>0</v>
      </c>
      <c r="L3" s="24" t="s">
        <v>413</v>
      </c>
      <c r="M3" s="24">
        <v>0</v>
      </c>
      <c r="N3" s="24" t="b">
        <v>0</v>
      </c>
      <c r="O3" s="24" t="s">
        <v>415</v>
      </c>
      <c r="P3" s="24">
        <v>0</v>
      </c>
      <c r="Q3" s="24" t="b">
        <v>0</v>
      </c>
      <c r="R3" s="24" t="s">
        <v>413</v>
      </c>
      <c r="S3" s="24">
        <v>5512.7899999999991</v>
      </c>
      <c r="T3" s="24">
        <v>165.38369999999998</v>
      </c>
      <c r="U3" s="24" t="s">
        <v>414</v>
      </c>
      <c r="V3" s="24">
        <v>1070.6637000000001</v>
      </c>
    </row>
    <row r="4" spans="1:22" ht="17.25" hidden="1" customHeight="1" x14ac:dyDescent="0.25">
      <c r="A4" s="28" t="s">
        <v>306</v>
      </c>
      <c r="B4" s="1" t="s">
        <v>357</v>
      </c>
      <c r="C4" s="4" t="s">
        <v>23</v>
      </c>
      <c r="D4" s="27">
        <v>0</v>
      </c>
      <c r="E4" s="26" t="b">
        <v>0</v>
      </c>
      <c r="F4" s="24" t="s">
        <v>412</v>
      </c>
      <c r="G4" s="30">
        <v>0</v>
      </c>
      <c r="H4" s="26" t="b">
        <v>0</v>
      </c>
      <c r="I4" s="24" t="s">
        <v>414</v>
      </c>
      <c r="J4" s="26">
        <v>0</v>
      </c>
      <c r="K4" s="26" t="b">
        <v>0</v>
      </c>
      <c r="L4" s="24" t="s">
        <v>413</v>
      </c>
      <c r="M4" s="26">
        <v>0</v>
      </c>
      <c r="N4" s="26" t="b">
        <v>0</v>
      </c>
      <c r="O4" s="24" t="s">
        <v>415</v>
      </c>
      <c r="P4" s="26">
        <v>0</v>
      </c>
      <c r="Q4" s="26" t="b">
        <v>0</v>
      </c>
      <c r="R4" s="24" t="s">
        <v>413</v>
      </c>
      <c r="S4" s="26">
        <v>5297.03</v>
      </c>
      <c r="T4" s="24">
        <v>158.9109</v>
      </c>
      <c r="U4" s="24" t="s">
        <v>414</v>
      </c>
      <c r="V4" s="24">
        <v>158.9109</v>
      </c>
    </row>
    <row r="5" spans="1:22" ht="17.25" customHeight="1" x14ac:dyDescent="0.25">
      <c r="A5" s="28" t="s">
        <v>307</v>
      </c>
      <c r="B5" s="4" t="s">
        <v>358</v>
      </c>
      <c r="C5" s="4" t="s">
        <v>167</v>
      </c>
      <c r="D5" s="27">
        <v>0</v>
      </c>
      <c r="E5" s="26" t="b">
        <v>0</v>
      </c>
      <c r="F5" s="24" t="s">
        <v>412</v>
      </c>
      <c r="G5" s="30">
        <v>0</v>
      </c>
      <c r="H5" s="26" t="b">
        <v>0</v>
      </c>
      <c r="I5" s="24" t="s">
        <v>414</v>
      </c>
      <c r="J5" s="26">
        <v>0</v>
      </c>
      <c r="K5" s="26" t="b">
        <v>0</v>
      </c>
      <c r="L5" s="24" t="s">
        <v>413</v>
      </c>
      <c r="M5" s="26">
        <v>0</v>
      </c>
      <c r="N5" s="26" t="b">
        <v>0</v>
      </c>
      <c r="O5" s="24" t="s">
        <v>415</v>
      </c>
      <c r="P5" s="26">
        <v>0</v>
      </c>
      <c r="Q5" s="26" t="b">
        <v>0</v>
      </c>
      <c r="R5" s="24" t="s">
        <v>413</v>
      </c>
      <c r="S5" s="26">
        <v>3966.9800000000005</v>
      </c>
      <c r="T5" s="24">
        <v>119.00940000000001</v>
      </c>
      <c r="U5" s="24" t="s">
        <v>414</v>
      </c>
      <c r="V5" s="24">
        <v>119.00940000000001</v>
      </c>
    </row>
    <row r="6" spans="1:22" hidden="1" x14ac:dyDescent="0.25">
      <c r="A6" s="28" t="s">
        <v>308</v>
      </c>
      <c r="B6" s="1" t="s">
        <v>359</v>
      </c>
      <c r="C6" s="4" t="s">
        <v>275</v>
      </c>
      <c r="D6" s="27">
        <v>0</v>
      </c>
      <c r="E6" s="24" t="b">
        <v>0</v>
      </c>
      <c r="F6" s="24" t="s">
        <v>415</v>
      </c>
      <c r="G6" s="20">
        <v>0</v>
      </c>
      <c r="H6" s="24" t="b">
        <v>0</v>
      </c>
      <c r="I6" s="24" t="s">
        <v>414</v>
      </c>
      <c r="J6" s="26">
        <v>0</v>
      </c>
      <c r="K6" s="24" t="b">
        <v>0</v>
      </c>
      <c r="L6" s="24" t="s">
        <v>413</v>
      </c>
      <c r="M6" s="26">
        <v>0</v>
      </c>
      <c r="N6" s="24" t="b">
        <v>0</v>
      </c>
      <c r="O6" s="24" t="s">
        <v>415</v>
      </c>
      <c r="P6" s="24">
        <v>0</v>
      </c>
      <c r="Q6" s="24" t="b">
        <v>0</v>
      </c>
      <c r="R6" s="24" t="s">
        <v>413</v>
      </c>
      <c r="S6" s="24">
        <v>3192.51</v>
      </c>
      <c r="T6" s="24">
        <v>95.775300000000001</v>
      </c>
      <c r="U6" s="24" t="s">
        <v>414</v>
      </c>
      <c r="V6" s="24">
        <v>95.775300000000001</v>
      </c>
    </row>
    <row r="7" spans="1:22" x14ac:dyDescent="0.25">
      <c r="A7" s="28" t="s">
        <v>309</v>
      </c>
      <c r="B7" s="4" t="s">
        <v>360</v>
      </c>
      <c r="C7" s="3" t="s">
        <v>45</v>
      </c>
      <c r="D7" s="20">
        <v>0</v>
      </c>
      <c r="E7" s="24" t="b">
        <v>0</v>
      </c>
      <c r="F7" s="24" t="s">
        <v>412</v>
      </c>
      <c r="G7" s="20">
        <v>29442</v>
      </c>
      <c r="H7" s="24">
        <v>883.26</v>
      </c>
      <c r="I7" s="24" t="s">
        <v>414</v>
      </c>
      <c r="J7" s="24">
        <v>0</v>
      </c>
      <c r="K7" s="24" t="b">
        <v>0</v>
      </c>
      <c r="L7" s="24" t="s">
        <v>413</v>
      </c>
      <c r="M7" s="24">
        <v>0</v>
      </c>
      <c r="N7" s="24" t="b">
        <v>0</v>
      </c>
      <c r="O7" s="24" t="s">
        <v>415</v>
      </c>
      <c r="P7" s="24">
        <v>11733.19</v>
      </c>
      <c r="Q7" s="24">
        <v>351.9957</v>
      </c>
      <c r="R7" s="24" t="s">
        <v>413</v>
      </c>
      <c r="S7" s="24">
        <v>0</v>
      </c>
      <c r="T7" s="24" t="b">
        <v>0</v>
      </c>
      <c r="U7" s="24" t="s">
        <v>414</v>
      </c>
      <c r="V7" s="24">
        <v>1235.2556999999999</v>
      </c>
    </row>
    <row r="8" spans="1:22" hidden="1" x14ac:dyDescent="0.25">
      <c r="A8" s="28" t="s">
        <v>310</v>
      </c>
      <c r="B8" s="1" t="s">
        <v>361</v>
      </c>
      <c r="C8" s="3" t="s">
        <v>247</v>
      </c>
      <c r="D8" s="27">
        <v>0</v>
      </c>
      <c r="E8" s="26" t="b">
        <v>0</v>
      </c>
      <c r="F8" s="24" t="s">
        <v>412</v>
      </c>
      <c r="G8" s="20">
        <v>0</v>
      </c>
      <c r="H8" s="26" t="b">
        <v>0</v>
      </c>
      <c r="I8" s="24" t="s">
        <v>414</v>
      </c>
      <c r="J8" s="26">
        <v>0</v>
      </c>
      <c r="K8" s="26" t="b">
        <v>0</v>
      </c>
      <c r="L8" s="24" t="s">
        <v>413</v>
      </c>
      <c r="M8" s="26">
        <v>0</v>
      </c>
      <c r="N8" s="26" t="b">
        <v>0</v>
      </c>
      <c r="O8" s="24" t="s">
        <v>415</v>
      </c>
      <c r="P8" s="26">
        <v>10651.65</v>
      </c>
      <c r="Q8" s="24">
        <v>319.54949999999997</v>
      </c>
      <c r="R8" s="24" t="s">
        <v>413</v>
      </c>
      <c r="S8" s="24">
        <v>0</v>
      </c>
      <c r="T8" s="24" t="b">
        <v>0</v>
      </c>
      <c r="U8" s="24" t="s">
        <v>414</v>
      </c>
      <c r="V8" s="24">
        <v>319.54949999999997</v>
      </c>
    </row>
    <row r="9" spans="1:22" hidden="1" x14ac:dyDescent="0.25">
      <c r="A9" s="28" t="s">
        <v>311</v>
      </c>
      <c r="B9" s="4" t="s">
        <v>362</v>
      </c>
      <c r="C9" s="3" t="s">
        <v>174</v>
      </c>
      <c r="D9" s="27">
        <v>0</v>
      </c>
      <c r="E9" s="26" t="b">
        <v>0</v>
      </c>
      <c r="F9" s="24" t="s">
        <v>412</v>
      </c>
      <c r="G9" s="20">
        <v>0</v>
      </c>
      <c r="H9" s="26" t="b">
        <v>0</v>
      </c>
      <c r="I9" s="24" t="s">
        <v>414</v>
      </c>
      <c r="J9" s="26">
        <v>0</v>
      </c>
      <c r="K9" s="26" t="b">
        <v>0</v>
      </c>
      <c r="L9" s="24" t="s">
        <v>413</v>
      </c>
      <c r="M9" s="26">
        <v>0</v>
      </c>
      <c r="N9" s="26" t="b">
        <v>0</v>
      </c>
      <c r="O9" s="24" t="s">
        <v>415</v>
      </c>
      <c r="P9" s="26">
        <v>7582.6299999999992</v>
      </c>
      <c r="Q9" s="24">
        <v>227.47889999999998</v>
      </c>
      <c r="R9" s="24" t="s">
        <v>413</v>
      </c>
      <c r="S9" s="24">
        <v>0</v>
      </c>
      <c r="T9" s="24" t="b">
        <v>0</v>
      </c>
      <c r="U9" s="24" t="s">
        <v>414</v>
      </c>
      <c r="V9" s="24">
        <v>227.47889999999998</v>
      </c>
    </row>
    <row r="10" spans="1:22" hidden="1" x14ac:dyDescent="0.25">
      <c r="A10" s="28" t="s">
        <v>312</v>
      </c>
      <c r="B10" s="1" t="s">
        <v>363</v>
      </c>
      <c r="C10" s="3" t="s">
        <v>248</v>
      </c>
      <c r="D10" s="27">
        <v>0</v>
      </c>
      <c r="E10" s="24" t="b">
        <v>0</v>
      </c>
      <c r="F10" s="24" t="s">
        <v>412</v>
      </c>
      <c r="G10" s="20">
        <v>0</v>
      </c>
      <c r="H10" s="24" t="b">
        <v>0</v>
      </c>
      <c r="I10" s="24" t="s">
        <v>414</v>
      </c>
      <c r="J10" s="26">
        <v>0</v>
      </c>
      <c r="K10" s="24" t="b">
        <v>0</v>
      </c>
      <c r="L10" s="24" t="s">
        <v>413</v>
      </c>
      <c r="M10" s="24">
        <v>0</v>
      </c>
      <c r="N10" s="24" t="b">
        <v>0</v>
      </c>
      <c r="O10" s="24" t="s">
        <v>415</v>
      </c>
      <c r="P10" s="24">
        <v>6897.53</v>
      </c>
      <c r="Q10" s="24">
        <v>206.92589999999998</v>
      </c>
      <c r="R10" s="24" t="s">
        <v>413</v>
      </c>
      <c r="S10" s="24">
        <v>0</v>
      </c>
      <c r="T10" s="24" t="b">
        <v>0</v>
      </c>
      <c r="U10" s="24" t="s">
        <v>414</v>
      </c>
      <c r="V10" s="24">
        <v>206.92589999999998</v>
      </c>
    </row>
    <row r="11" spans="1:22" hidden="1" x14ac:dyDescent="0.25">
      <c r="A11" s="28" t="s">
        <v>313</v>
      </c>
      <c r="B11" s="4" t="s">
        <v>364</v>
      </c>
      <c r="C11" s="3" t="s">
        <v>99</v>
      </c>
      <c r="D11" s="27">
        <v>0</v>
      </c>
      <c r="E11" s="26" t="b">
        <v>0</v>
      </c>
      <c r="F11" s="24" t="s">
        <v>412</v>
      </c>
      <c r="G11" s="20">
        <v>0</v>
      </c>
      <c r="H11" s="26" t="b">
        <v>0</v>
      </c>
      <c r="I11" s="24" t="s">
        <v>414</v>
      </c>
      <c r="J11" s="26">
        <v>0</v>
      </c>
      <c r="K11" s="26" t="b">
        <v>0</v>
      </c>
      <c r="L11" s="24" t="s">
        <v>413</v>
      </c>
      <c r="M11" s="26">
        <v>148088.88</v>
      </c>
      <c r="N11" s="24">
        <v>7404.4440000000004</v>
      </c>
      <c r="O11" s="24" t="s">
        <v>415</v>
      </c>
      <c r="P11" s="24">
        <v>0</v>
      </c>
      <c r="Q11" s="24" t="b">
        <v>0</v>
      </c>
      <c r="R11" s="24" t="s">
        <v>413</v>
      </c>
      <c r="S11" s="24">
        <v>0</v>
      </c>
      <c r="T11" s="24" t="b">
        <v>0</v>
      </c>
      <c r="U11" s="24" t="s">
        <v>414</v>
      </c>
      <c r="V11" s="24">
        <v>7404.4440000000004</v>
      </c>
    </row>
    <row r="12" spans="1:22" hidden="1" x14ac:dyDescent="0.25">
      <c r="A12" s="28" t="s">
        <v>314</v>
      </c>
      <c r="B12" s="1" t="s">
        <v>365</v>
      </c>
      <c r="C12" s="3" t="s">
        <v>86</v>
      </c>
      <c r="D12" s="27">
        <v>0</v>
      </c>
      <c r="E12" s="24" t="b">
        <v>0</v>
      </c>
      <c r="F12" s="24" t="s">
        <v>412</v>
      </c>
      <c r="G12" s="20">
        <v>0</v>
      </c>
      <c r="H12" s="24" t="b">
        <v>0</v>
      </c>
      <c r="I12" s="24" t="s">
        <v>414</v>
      </c>
      <c r="J12" s="24">
        <v>0</v>
      </c>
      <c r="K12" s="24" t="b">
        <v>0</v>
      </c>
      <c r="L12" s="24" t="s">
        <v>413</v>
      </c>
      <c r="M12" s="24">
        <v>24857.440000000002</v>
      </c>
      <c r="N12" s="24">
        <v>745.72320000000002</v>
      </c>
      <c r="O12" s="24" t="s">
        <v>415</v>
      </c>
      <c r="P12" s="24">
        <v>0</v>
      </c>
      <c r="Q12" s="24" t="b">
        <v>0</v>
      </c>
      <c r="R12" s="24" t="s">
        <v>413</v>
      </c>
      <c r="S12" s="24">
        <v>0</v>
      </c>
      <c r="T12" s="24" t="b">
        <v>0</v>
      </c>
      <c r="U12" s="24" t="s">
        <v>414</v>
      </c>
      <c r="V12" s="24">
        <v>745.72320000000002</v>
      </c>
    </row>
    <row r="13" spans="1:22" hidden="1" x14ac:dyDescent="0.25">
      <c r="A13" s="28" t="s">
        <v>315</v>
      </c>
      <c r="B13" s="4" t="s">
        <v>366</v>
      </c>
      <c r="C13" s="3" t="s">
        <v>11</v>
      </c>
      <c r="D13" s="27">
        <v>0</v>
      </c>
      <c r="E13" s="26" t="b">
        <v>0</v>
      </c>
      <c r="F13" s="24" t="s">
        <v>412</v>
      </c>
      <c r="G13" s="20">
        <v>0</v>
      </c>
      <c r="H13" s="26" t="b">
        <v>0</v>
      </c>
      <c r="I13" s="24" t="s">
        <v>414</v>
      </c>
      <c r="J13" s="26">
        <v>0</v>
      </c>
      <c r="K13" s="26" t="b">
        <v>0</v>
      </c>
      <c r="L13" s="24" t="s">
        <v>413</v>
      </c>
      <c r="M13" s="26">
        <v>18972.740000000002</v>
      </c>
      <c r="N13" s="24">
        <v>569.18220000000008</v>
      </c>
      <c r="O13" s="24" t="s">
        <v>415</v>
      </c>
      <c r="P13" s="24">
        <v>0</v>
      </c>
      <c r="Q13" s="24" t="b">
        <v>0</v>
      </c>
      <c r="R13" s="24" t="s">
        <v>413</v>
      </c>
      <c r="S13" s="24">
        <v>0</v>
      </c>
      <c r="T13" s="24" t="b">
        <v>0</v>
      </c>
      <c r="U13" s="24" t="s">
        <v>414</v>
      </c>
      <c r="V13" s="24">
        <v>569.18220000000008</v>
      </c>
    </row>
    <row r="14" spans="1:22" hidden="1" x14ac:dyDescent="0.25">
      <c r="A14" s="28" t="s">
        <v>316</v>
      </c>
      <c r="B14" s="1" t="s">
        <v>367</v>
      </c>
      <c r="C14" s="3" t="s">
        <v>55</v>
      </c>
      <c r="D14" s="27">
        <v>0</v>
      </c>
      <c r="E14" s="24" t="b">
        <v>0</v>
      </c>
      <c r="F14" s="24" t="s">
        <v>412</v>
      </c>
      <c r="G14" s="20">
        <v>0</v>
      </c>
      <c r="H14" s="24" t="b">
        <v>0</v>
      </c>
      <c r="I14" s="24" t="s">
        <v>414</v>
      </c>
      <c r="J14" s="26">
        <v>0</v>
      </c>
      <c r="K14" s="24" t="b">
        <v>0</v>
      </c>
      <c r="L14" s="24" t="s">
        <v>413</v>
      </c>
      <c r="M14" s="24">
        <v>14851.099999999999</v>
      </c>
      <c r="N14" s="24">
        <v>445.53299999999996</v>
      </c>
      <c r="O14" s="24" t="s">
        <v>415</v>
      </c>
      <c r="P14" s="24">
        <v>0</v>
      </c>
      <c r="Q14" s="24" t="b">
        <v>0</v>
      </c>
      <c r="R14" s="24" t="s">
        <v>413</v>
      </c>
      <c r="S14" s="24">
        <v>0</v>
      </c>
      <c r="T14" s="24" t="b">
        <v>0</v>
      </c>
      <c r="U14" s="24" t="s">
        <v>414</v>
      </c>
      <c r="V14" s="24">
        <v>445.53299999999996</v>
      </c>
    </row>
    <row r="15" spans="1:22" hidden="1" x14ac:dyDescent="0.25">
      <c r="A15" s="28" t="s">
        <v>317</v>
      </c>
      <c r="B15" s="4" t="s">
        <v>368</v>
      </c>
      <c r="C15" s="3" t="s">
        <v>106</v>
      </c>
      <c r="D15" s="27">
        <v>0</v>
      </c>
      <c r="E15" s="24" t="b">
        <v>0</v>
      </c>
      <c r="F15" s="24" t="s">
        <v>412</v>
      </c>
      <c r="G15" s="20">
        <v>0</v>
      </c>
      <c r="H15" s="24" t="b">
        <v>0</v>
      </c>
      <c r="I15" s="24" t="s">
        <v>414</v>
      </c>
      <c r="J15" s="26">
        <v>0</v>
      </c>
      <c r="K15" s="24" t="b">
        <v>0</v>
      </c>
      <c r="L15" s="24" t="s">
        <v>413</v>
      </c>
      <c r="M15" s="24">
        <v>14495.3</v>
      </c>
      <c r="N15" s="24">
        <v>434.85899999999998</v>
      </c>
      <c r="O15" s="24" t="s">
        <v>415</v>
      </c>
      <c r="P15" s="24">
        <v>0</v>
      </c>
      <c r="Q15" s="24" t="b">
        <v>0</v>
      </c>
      <c r="R15" s="24" t="s">
        <v>413</v>
      </c>
      <c r="S15" s="24">
        <v>0</v>
      </c>
      <c r="T15" s="24" t="b">
        <v>0</v>
      </c>
      <c r="U15" s="24" t="s">
        <v>414</v>
      </c>
      <c r="V15" s="24">
        <v>434.85899999999998</v>
      </c>
    </row>
    <row r="16" spans="1:22" hidden="1" x14ac:dyDescent="0.25">
      <c r="A16" s="28" t="s">
        <v>318</v>
      </c>
      <c r="B16" s="1" t="s">
        <v>369</v>
      </c>
      <c r="C16" s="3" t="s">
        <v>25</v>
      </c>
      <c r="D16" s="27">
        <v>0</v>
      </c>
      <c r="E16" s="24" t="b">
        <v>0</v>
      </c>
      <c r="F16" s="24" t="s">
        <v>413</v>
      </c>
      <c r="G16" s="20">
        <v>0</v>
      </c>
      <c r="H16" s="24" t="b">
        <v>0</v>
      </c>
      <c r="I16" s="24" t="s">
        <v>414</v>
      </c>
      <c r="J16" s="26">
        <v>0</v>
      </c>
      <c r="K16" s="24" t="b">
        <v>0</v>
      </c>
      <c r="L16" s="24" t="s">
        <v>413</v>
      </c>
      <c r="M16" s="24">
        <v>12560.949999999999</v>
      </c>
      <c r="N16" s="24">
        <v>376.82849999999996</v>
      </c>
      <c r="O16" s="24" t="s">
        <v>414</v>
      </c>
      <c r="P16" s="24">
        <v>0</v>
      </c>
      <c r="Q16" s="24" t="b">
        <v>0</v>
      </c>
      <c r="R16" s="24" t="s">
        <v>414</v>
      </c>
      <c r="S16" s="24">
        <v>0</v>
      </c>
      <c r="T16" s="24" t="b">
        <v>0</v>
      </c>
      <c r="U16" s="24" t="s">
        <v>414</v>
      </c>
      <c r="V16" s="24">
        <v>376.82849999999996</v>
      </c>
    </row>
    <row r="17" spans="1:22" hidden="1" x14ac:dyDescent="0.25">
      <c r="A17" s="28" t="s">
        <v>319</v>
      </c>
      <c r="B17" s="4" t="s">
        <v>370</v>
      </c>
      <c r="C17" s="3" t="s">
        <v>111</v>
      </c>
      <c r="D17" s="27">
        <v>0</v>
      </c>
      <c r="E17" s="26" t="b">
        <v>0</v>
      </c>
      <c r="F17" s="24" t="s">
        <v>413</v>
      </c>
      <c r="G17" s="20">
        <v>0</v>
      </c>
      <c r="H17" s="26" t="b">
        <v>0</v>
      </c>
      <c r="I17" s="24" t="s">
        <v>414</v>
      </c>
      <c r="J17" s="26">
        <v>0</v>
      </c>
      <c r="K17" s="26" t="b">
        <v>0</v>
      </c>
      <c r="L17" s="24" t="s">
        <v>413</v>
      </c>
      <c r="M17" s="26">
        <v>12038.32</v>
      </c>
      <c r="N17" s="24">
        <v>361.14959999999996</v>
      </c>
      <c r="O17" s="24" t="s">
        <v>414</v>
      </c>
      <c r="P17" s="24">
        <v>0</v>
      </c>
      <c r="Q17" s="24" t="b">
        <v>0</v>
      </c>
      <c r="R17" s="24" t="s">
        <v>414</v>
      </c>
      <c r="S17" s="24">
        <v>0</v>
      </c>
      <c r="T17" s="24" t="b">
        <v>0</v>
      </c>
      <c r="U17" s="24" t="s">
        <v>414</v>
      </c>
      <c r="V17" s="24">
        <v>361.14959999999996</v>
      </c>
    </row>
    <row r="18" spans="1:22" x14ac:dyDescent="0.25">
      <c r="A18" s="28" t="s">
        <v>320</v>
      </c>
      <c r="B18" s="1" t="s">
        <v>371</v>
      </c>
      <c r="C18" s="3" t="s">
        <v>45</v>
      </c>
      <c r="D18" s="20">
        <v>0</v>
      </c>
      <c r="E18" s="24" t="b">
        <v>0</v>
      </c>
      <c r="F18" s="24" t="s">
        <v>413</v>
      </c>
      <c r="G18" s="20">
        <v>7696</v>
      </c>
      <c r="H18" s="24" t="b">
        <v>0</v>
      </c>
      <c r="I18" s="24" t="s">
        <v>414</v>
      </c>
      <c r="J18" s="24">
        <v>0</v>
      </c>
      <c r="K18" s="24" t="b">
        <v>0</v>
      </c>
      <c r="L18" s="24" t="s">
        <v>413</v>
      </c>
      <c r="M18" s="24">
        <v>11239.109999999999</v>
      </c>
      <c r="N18" s="24">
        <v>337.17329999999993</v>
      </c>
      <c r="O18" s="24" t="s">
        <v>414</v>
      </c>
      <c r="P18" s="24">
        <v>0</v>
      </c>
      <c r="Q18" s="24" t="b">
        <v>0</v>
      </c>
      <c r="R18" s="24" t="s">
        <v>414</v>
      </c>
      <c r="S18" s="24">
        <v>0</v>
      </c>
      <c r="T18" s="24" t="b">
        <v>0</v>
      </c>
      <c r="U18" s="24" t="s">
        <v>414</v>
      </c>
      <c r="V18" s="24">
        <v>337.17329999999993</v>
      </c>
    </row>
    <row r="19" spans="1:22" hidden="1" x14ac:dyDescent="0.25">
      <c r="A19" s="28" t="s">
        <v>321</v>
      </c>
      <c r="B19" s="4" t="s">
        <v>372</v>
      </c>
      <c r="C19" s="3" t="s">
        <v>46</v>
      </c>
      <c r="D19" s="20">
        <v>0</v>
      </c>
      <c r="E19" s="24" t="b">
        <v>0</v>
      </c>
      <c r="F19" s="24" t="s">
        <v>413</v>
      </c>
      <c r="G19" s="20">
        <v>27882</v>
      </c>
      <c r="H19" s="24">
        <v>836.45999999999992</v>
      </c>
      <c r="I19" s="24" t="s">
        <v>414</v>
      </c>
      <c r="J19" s="24">
        <v>0</v>
      </c>
      <c r="K19" s="24" t="b">
        <v>0</v>
      </c>
      <c r="L19" s="24" t="s">
        <v>413</v>
      </c>
      <c r="M19" s="24">
        <v>10099.49</v>
      </c>
      <c r="N19" s="24">
        <v>302.98469999999998</v>
      </c>
      <c r="O19" s="24" t="s">
        <v>414</v>
      </c>
      <c r="P19" s="24">
        <v>0</v>
      </c>
      <c r="Q19" s="24" t="b">
        <v>0</v>
      </c>
      <c r="R19" s="24" t="s">
        <v>414</v>
      </c>
      <c r="S19" s="24">
        <v>0</v>
      </c>
      <c r="T19" s="24" t="b">
        <v>0</v>
      </c>
      <c r="U19" s="24" t="s">
        <v>414</v>
      </c>
      <c r="V19" s="24">
        <v>1139.4447</v>
      </c>
    </row>
    <row r="20" spans="1:22" hidden="1" x14ac:dyDescent="0.25">
      <c r="A20" s="28" t="s">
        <v>322</v>
      </c>
      <c r="B20" s="1" t="s">
        <v>373</v>
      </c>
      <c r="C20" s="3" t="s">
        <v>21</v>
      </c>
      <c r="D20" s="27">
        <v>0</v>
      </c>
      <c r="E20" s="24" t="b">
        <v>0</v>
      </c>
      <c r="F20" s="24" t="s">
        <v>413</v>
      </c>
      <c r="G20" s="20">
        <v>0</v>
      </c>
      <c r="H20" s="24" t="b">
        <v>0</v>
      </c>
      <c r="I20" s="24" t="s">
        <v>414</v>
      </c>
      <c r="J20" s="26">
        <v>0</v>
      </c>
      <c r="K20" s="24" t="b">
        <v>0</v>
      </c>
      <c r="L20" s="24" t="s">
        <v>413</v>
      </c>
      <c r="M20" s="24">
        <v>8223.9599999999991</v>
      </c>
      <c r="N20" s="24">
        <v>164.47919999999999</v>
      </c>
      <c r="O20" s="24" t="s">
        <v>414</v>
      </c>
      <c r="P20" s="24">
        <v>0</v>
      </c>
      <c r="Q20" s="24" t="b">
        <v>0</v>
      </c>
      <c r="R20" s="24" t="s">
        <v>414</v>
      </c>
      <c r="S20" s="24">
        <v>0</v>
      </c>
      <c r="T20" s="24" t="b">
        <v>0</v>
      </c>
      <c r="U20" s="24" t="s">
        <v>414</v>
      </c>
      <c r="V20" s="24">
        <v>164.47919999999999</v>
      </c>
    </row>
    <row r="21" spans="1:22" hidden="1" x14ac:dyDescent="0.25">
      <c r="A21" s="28" t="s">
        <v>323</v>
      </c>
      <c r="B21" s="4" t="s">
        <v>374</v>
      </c>
      <c r="C21" s="3" t="s">
        <v>85</v>
      </c>
      <c r="D21" s="21">
        <v>0</v>
      </c>
      <c r="E21" s="24" t="b">
        <v>0</v>
      </c>
      <c r="F21" s="24" t="s">
        <v>413</v>
      </c>
      <c r="G21" s="20">
        <v>0</v>
      </c>
      <c r="H21" s="24" t="b">
        <v>0</v>
      </c>
      <c r="I21" s="24" t="s">
        <v>414</v>
      </c>
      <c r="J21" s="24">
        <v>77561</v>
      </c>
      <c r="K21" s="24">
        <v>3102.44</v>
      </c>
      <c r="L21" s="24" t="s">
        <v>413</v>
      </c>
      <c r="M21" s="24">
        <v>0</v>
      </c>
      <c r="N21" s="24" t="b">
        <v>0</v>
      </c>
      <c r="O21" s="24" t="s">
        <v>414</v>
      </c>
      <c r="P21" s="24">
        <v>0</v>
      </c>
      <c r="Q21" s="24" t="b">
        <v>0</v>
      </c>
      <c r="R21" s="24" t="s">
        <v>414</v>
      </c>
      <c r="S21" s="24">
        <v>0</v>
      </c>
      <c r="T21" s="24" t="b">
        <v>0</v>
      </c>
      <c r="U21" s="24" t="s">
        <v>415</v>
      </c>
      <c r="V21" s="24">
        <v>3102.44</v>
      </c>
    </row>
    <row r="22" spans="1:22" hidden="1" x14ac:dyDescent="0.25">
      <c r="A22" s="28" t="s">
        <v>324</v>
      </c>
      <c r="B22" s="1" t="s">
        <v>375</v>
      </c>
      <c r="C22" s="3" t="s">
        <v>86</v>
      </c>
      <c r="D22" s="21">
        <v>0</v>
      </c>
      <c r="E22" s="24" t="b">
        <v>0</v>
      </c>
      <c r="F22" s="24" t="s">
        <v>413</v>
      </c>
      <c r="G22" s="20">
        <v>0</v>
      </c>
      <c r="H22" s="24" t="b">
        <v>0</v>
      </c>
      <c r="I22" s="24" t="s">
        <v>414</v>
      </c>
      <c r="J22" s="24">
        <v>61815</v>
      </c>
      <c r="K22" s="24">
        <v>2472.6</v>
      </c>
      <c r="L22" s="24" t="s">
        <v>413</v>
      </c>
      <c r="M22" s="24">
        <v>0</v>
      </c>
      <c r="N22" s="24" t="b">
        <v>0</v>
      </c>
      <c r="O22" s="24" t="s">
        <v>414</v>
      </c>
      <c r="P22" s="24">
        <v>0</v>
      </c>
      <c r="Q22" s="24" t="b">
        <v>0</v>
      </c>
      <c r="R22" s="24" t="s">
        <v>414</v>
      </c>
      <c r="S22" s="24">
        <v>0</v>
      </c>
      <c r="T22" s="24" t="b">
        <v>0</v>
      </c>
      <c r="U22" s="24" t="s">
        <v>415</v>
      </c>
      <c r="V22" s="24">
        <v>2472.6</v>
      </c>
    </row>
    <row r="23" spans="1:22" hidden="1" x14ac:dyDescent="0.25">
      <c r="A23" s="28" t="s">
        <v>326</v>
      </c>
      <c r="B23" s="4" t="s">
        <v>376</v>
      </c>
      <c r="C23" s="3" t="s">
        <v>87</v>
      </c>
      <c r="D23" s="21">
        <v>0</v>
      </c>
      <c r="E23" s="24" t="b">
        <v>0</v>
      </c>
      <c r="F23" s="24" t="s">
        <v>413</v>
      </c>
      <c r="G23" s="20">
        <v>0</v>
      </c>
      <c r="H23" s="24" t="b">
        <v>0</v>
      </c>
      <c r="I23" s="24" t="s">
        <v>414</v>
      </c>
      <c r="J23" s="24">
        <v>39814</v>
      </c>
      <c r="K23" s="24">
        <v>1194.4199999999998</v>
      </c>
      <c r="L23" s="24" t="s">
        <v>413</v>
      </c>
      <c r="M23" s="24">
        <v>0</v>
      </c>
      <c r="N23" s="24" t="b">
        <v>0</v>
      </c>
      <c r="O23" s="24" t="s">
        <v>414</v>
      </c>
      <c r="P23" s="24">
        <v>0</v>
      </c>
      <c r="Q23" s="24" t="b">
        <v>0</v>
      </c>
      <c r="R23" s="24" t="s">
        <v>414</v>
      </c>
      <c r="S23" s="24">
        <v>0</v>
      </c>
      <c r="T23" s="24" t="b">
        <v>0</v>
      </c>
      <c r="U23" s="24" t="s">
        <v>415</v>
      </c>
      <c r="V23" s="24">
        <v>1194.4199999999998</v>
      </c>
    </row>
    <row r="24" spans="1:22" hidden="1" x14ac:dyDescent="0.25">
      <c r="A24" s="28" t="s">
        <v>325</v>
      </c>
      <c r="B24" s="1" t="s">
        <v>377</v>
      </c>
      <c r="C24" s="3" t="s">
        <v>23</v>
      </c>
      <c r="D24" s="21">
        <v>0</v>
      </c>
      <c r="E24" s="24" t="b">
        <v>0</v>
      </c>
      <c r="F24" s="24" t="s">
        <v>413</v>
      </c>
      <c r="G24" s="20">
        <v>0</v>
      </c>
      <c r="H24" s="24" t="b">
        <v>0</v>
      </c>
      <c r="I24" s="24" t="s">
        <v>414</v>
      </c>
      <c r="J24" s="24">
        <v>37886</v>
      </c>
      <c r="K24" s="24">
        <v>1136.58</v>
      </c>
      <c r="L24" s="24" t="s">
        <v>413</v>
      </c>
      <c r="M24" s="24">
        <v>0</v>
      </c>
      <c r="N24" s="24" t="b">
        <v>0</v>
      </c>
      <c r="O24" s="24" t="s">
        <v>414</v>
      </c>
      <c r="P24" s="24">
        <v>0</v>
      </c>
      <c r="Q24" s="24" t="b">
        <v>0</v>
      </c>
      <c r="R24" s="24" t="s">
        <v>414</v>
      </c>
      <c r="S24" s="24">
        <v>0</v>
      </c>
      <c r="T24" s="24" t="b">
        <v>0</v>
      </c>
      <c r="U24" s="24" t="s">
        <v>415</v>
      </c>
      <c r="V24" s="24">
        <v>1136.58</v>
      </c>
    </row>
    <row r="25" spans="1:22" hidden="1" x14ac:dyDescent="0.25">
      <c r="A25" s="28" t="s">
        <v>327</v>
      </c>
      <c r="B25" s="4" t="s">
        <v>378</v>
      </c>
      <c r="C25" s="3" t="s">
        <v>20</v>
      </c>
      <c r="D25" s="21">
        <v>0</v>
      </c>
      <c r="E25" s="24" t="b">
        <v>0</v>
      </c>
      <c r="F25" s="24" t="s">
        <v>413</v>
      </c>
      <c r="G25" s="20">
        <v>0</v>
      </c>
      <c r="H25" s="24" t="b">
        <v>0</v>
      </c>
      <c r="I25" s="24" t="s">
        <v>414</v>
      </c>
      <c r="J25" s="24">
        <v>8776</v>
      </c>
      <c r="K25" s="24" t="b">
        <v>0</v>
      </c>
      <c r="L25" s="24" t="s">
        <v>413</v>
      </c>
      <c r="M25" s="24">
        <v>0</v>
      </c>
      <c r="N25" s="24" t="b">
        <v>0</v>
      </c>
      <c r="O25" s="24" t="s">
        <v>414</v>
      </c>
      <c r="P25" s="24">
        <v>0</v>
      </c>
      <c r="Q25" s="24" t="b">
        <v>0</v>
      </c>
      <c r="R25" s="24" t="s">
        <v>414</v>
      </c>
      <c r="S25" s="24">
        <v>0</v>
      </c>
      <c r="T25" s="24" t="b">
        <v>0</v>
      </c>
      <c r="U25" s="24" t="s">
        <v>415</v>
      </c>
      <c r="V25" s="24">
        <v>0</v>
      </c>
    </row>
    <row r="26" spans="1:22" hidden="1" x14ac:dyDescent="0.25">
      <c r="A26" s="28" t="s">
        <v>328</v>
      </c>
      <c r="B26" s="1" t="s">
        <v>379</v>
      </c>
      <c r="C26" s="3" t="s">
        <v>50</v>
      </c>
      <c r="D26" s="21">
        <v>0</v>
      </c>
      <c r="E26" s="24" t="b">
        <v>0</v>
      </c>
      <c r="F26" s="24" t="s">
        <v>413</v>
      </c>
      <c r="G26" s="20">
        <v>0</v>
      </c>
      <c r="H26" s="24" t="b">
        <v>0</v>
      </c>
      <c r="I26" s="24" t="s">
        <v>414</v>
      </c>
      <c r="J26" s="24">
        <v>8434</v>
      </c>
      <c r="K26" s="24" t="b">
        <v>0</v>
      </c>
      <c r="L26" s="24" t="s">
        <v>413</v>
      </c>
      <c r="M26" s="24">
        <v>0</v>
      </c>
      <c r="N26" s="24" t="b">
        <v>0</v>
      </c>
      <c r="O26" s="24" t="s">
        <v>414</v>
      </c>
      <c r="P26" s="24">
        <v>0</v>
      </c>
      <c r="Q26" s="24" t="b">
        <v>0</v>
      </c>
      <c r="R26" s="24" t="s">
        <v>414</v>
      </c>
      <c r="S26" s="24">
        <v>0</v>
      </c>
      <c r="T26" s="24" t="b">
        <v>0</v>
      </c>
      <c r="U26" s="24" t="s">
        <v>415</v>
      </c>
      <c r="V26" s="24">
        <v>0</v>
      </c>
    </row>
    <row r="27" spans="1:22" hidden="1" x14ac:dyDescent="0.25">
      <c r="A27" s="28" t="s">
        <v>329</v>
      </c>
      <c r="B27" s="4" t="s">
        <v>380</v>
      </c>
      <c r="C27" s="3" t="s">
        <v>89</v>
      </c>
      <c r="D27" s="21">
        <v>0</v>
      </c>
      <c r="E27" s="24" t="b">
        <v>0</v>
      </c>
      <c r="F27" s="24" t="s">
        <v>413</v>
      </c>
      <c r="G27" s="20">
        <v>0</v>
      </c>
      <c r="H27" s="24" t="b">
        <v>0</v>
      </c>
      <c r="I27" s="24" t="s">
        <v>414</v>
      </c>
      <c r="J27" s="24">
        <v>7984</v>
      </c>
      <c r="K27" s="24" t="b">
        <v>0</v>
      </c>
      <c r="L27" s="24" t="s">
        <v>413</v>
      </c>
      <c r="M27" s="24">
        <v>0</v>
      </c>
      <c r="N27" s="24" t="b">
        <v>0</v>
      </c>
      <c r="O27" s="24" t="s">
        <v>414</v>
      </c>
      <c r="P27" s="24">
        <v>0</v>
      </c>
      <c r="Q27" s="24" t="b">
        <v>0</v>
      </c>
      <c r="R27" s="24" t="s">
        <v>414</v>
      </c>
      <c r="S27" s="24">
        <v>0</v>
      </c>
      <c r="T27" s="24" t="b">
        <v>0</v>
      </c>
      <c r="U27" s="24" t="s">
        <v>415</v>
      </c>
      <c r="V27" s="24">
        <v>0</v>
      </c>
    </row>
    <row r="28" spans="1:22" hidden="1" x14ac:dyDescent="0.25">
      <c r="A28" s="28" t="s">
        <v>330</v>
      </c>
      <c r="B28" s="1" t="s">
        <v>381</v>
      </c>
      <c r="C28" s="3" t="s">
        <v>86</v>
      </c>
      <c r="D28" s="21">
        <v>0</v>
      </c>
      <c r="E28" s="24" t="b">
        <v>0</v>
      </c>
      <c r="F28" s="24" t="s">
        <v>413</v>
      </c>
      <c r="G28" s="20">
        <v>0</v>
      </c>
      <c r="H28" s="24" t="b">
        <v>0</v>
      </c>
      <c r="I28" s="24" t="s">
        <v>414</v>
      </c>
      <c r="J28" s="24">
        <v>7578</v>
      </c>
      <c r="K28" s="24" t="b">
        <v>0</v>
      </c>
      <c r="L28" s="24" t="s">
        <v>414</v>
      </c>
      <c r="M28" s="24">
        <v>0</v>
      </c>
      <c r="N28" s="24" t="b">
        <v>0</v>
      </c>
      <c r="O28" s="24" t="s">
        <v>414</v>
      </c>
      <c r="P28" s="24">
        <v>0</v>
      </c>
      <c r="Q28" s="24" t="b">
        <v>0</v>
      </c>
      <c r="R28" s="24" t="s">
        <v>414</v>
      </c>
      <c r="S28" s="24">
        <v>0</v>
      </c>
      <c r="T28" s="24" t="b">
        <v>0</v>
      </c>
      <c r="U28" s="24" t="s">
        <v>415</v>
      </c>
      <c r="V28" s="24">
        <v>0</v>
      </c>
    </row>
    <row r="29" spans="1:22" hidden="1" x14ac:dyDescent="0.25">
      <c r="A29" s="28" t="s">
        <v>331</v>
      </c>
      <c r="B29" s="4" t="s">
        <v>382</v>
      </c>
      <c r="C29" s="3" t="s">
        <v>86</v>
      </c>
      <c r="D29" s="21">
        <v>0</v>
      </c>
      <c r="E29" s="24" t="b">
        <v>0</v>
      </c>
      <c r="F29" s="24" t="s">
        <v>414</v>
      </c>
      <c r="G29" s="20">
        <v>0</v>
      </c>
      <c r="H29" s="24" t="b">
        <v>0</v>
      </c>
      <c r="I29" s="24" t="s">
        <v>414</v>
      </c>
      <c r="J29" s="24">
        <v>7037</v>
      </c>
      <c r="K29" s="24" t="b">
        <v>0</v>
      </c>
      <c r="L29" s="24" t="s">
        <v>414</v>
      </c>
      <c r="M29" s="24">
        <v>0</v>
      </c>
      <c r="N29" s="24" t="b">
        <v>0</v>
      </c>
      <c r="O29" s="24" t="s">
        <v>415</v>
      </c>
      <c r="P29" s="24">
        <v>0</v>
      </c>
      <c r="Q29" s="24" t="b">
        <v>0</v>
      </c>
      <c r="R29" s="24" t="s">
        <v>413</v>
      </c>
      <c r="S29" s="24">
        <v>0</v>
      </c>
      <c r="T29" s="24" t="b">
        <v>0</v>
      </c>
      <c r="U29" s="24" t="s">
        <v>415</v>
      </c>
      <c r="V29" s="24">
        <v>0</v>
      </c>
    </row>
    <row r="30" spans="1:22" hidden="1" x14ac:dyDescent="0.25">
      <c r="A30" s="28" t="s">
        <v>332</v>
      </c>
      <c r="B30" s="1" t="s">
        <v>383</v>
      </c>
      <c r="C30" s="3" t="s">
        <v>12</v>
      </c>
      <c r="D30" s="21">
        <v>0</v>
      </c>
      <c r="E30" s="24" t="b">
        <v>0</v>
      </c>
      <c r="F30" s="24" t="s">
        <v>414</v>
      </c>
      <c r="G30" s="20">
        <v>0</v>
      </c>
      <c r="H30" s="24" t="b">
        <v>0</v>
      </c>
      <c r="I30" s="24" t="s">
        <v>414</v>
      </c>
      <c r="J30" s="24">
        <v>6671</v>
      </c>
      <c r="K30" s="24" t="b">
        <v>0</v>
      </c>
      <c r="L30" s="24" t="s">
        <v>414</v>
      </c>
      <c r="M30" s="24">
        <v>0</v>
      </c>
      <c r="N30" s="24" t="b">
        <v>0</v>
      </c>
      <c r="O30" s="24" t="s">
        <v>415</v>
      </c>
      <c r="P30" s="24">
        <v>0</v>
      </c>
      <c r="Q30" s="24" t="b">
        <v>0</v>
      </c>
      <c r="R30" s="24" t="s">
        <v>413</v>
      </c>
      <c r="S30" s="24">
        <v>0</v>
      </c>
      <c r="T30" s="24" t="b">
        <v>0</v>
      </c>
      <c r="U30" s="24" t="s">
        <v>415</v>
      </c>
      <c r="V30" s="24">
        <v>0</v>
      </c>
    </row>
    <row r="31" spans="1:22" hidden="1" x14ac:dyDescent="0.25">
      <c r="A31" s="28" t="s">
        <v>333</v>
      </c>
      <c r="B31" s="4" t="s">
        <v>384</v>
      </c>
      <c r="C31" s="3" t="s">
        <v>43</v>
      </c>
      <c r="D31" s="21">
        <v>0</v>
      </c>
      <c r="E31" s="24" t="b">
        <v>0</v>
      </c>
      <c r="F31" s="24" t="s">
        <v>414</v>
      </c>
      <c r="G31" s="20">
        <v>0</v>
      </c>
      <c r="H31" s="24" t="b">
        <v>0</v>
      </c>
      <c r="I31" s="24" t="s">
        <v>414</v>
      </c>
      <c r="J31" s="24">
        <v>6070</v>
      </c>
      <c r="K31" s="24" t="b">
        <v>0</v>
      </c>
      <c r="L31" s="24" t="s">
        <v>414</v>
      </c>
      <c r="M31" s="24">
        <v>0</v>
      </c>
      <c r="N31" s="24" t="b">
        <v>0</v>
      </c>
      <c r="O31" s="24" t="s">
        <v>415</v>
      </c>
      <c r="P31" s="24">
        <v>0</v>
      </c>
      <c r="Q31" s="24" t="b">
        <v>0</v>
      </c>
      <c r="R31" s="24" t="s">
        <v>413</v>
      </c>
      <c r="S31" s="24">
        <v>0</v>
      </c>
      <c r="T31" s="24" t="b">
        <v>0</v>
      </c>
      <c r="U31" s="24" t="s">
        <v>415</v>
      </c>
      <c r="V31" s="24">
        <v>0</v>
      </c>
    </row>
    <row r="32" spans="1:22" hidden="1" x14ac:dyDescent="0.25">
      <c r="A32" s="28" t="s">
        <v>334</v>
      </c>
      <c r="B32" s="1" t="s">
        <v>385</v>
      </c>
      <c r="C32" s="3" t="s">
        <v>86</v>
      </c>
      <c r="D32" s="21">
        <v>0</v>
      </c>
      <c r="E32" s="26" t="b">
        <v>0</v>
      </c>
      <c r="F32" s="24" t="s">
        <v>414</v>
      </c>
      <c r="G32" s="20">
        <v>0</v>
      </c>
      <c r="H32" s="26" t="b">
        <v>0</v>
      </c>
      <c r="I32" s="24" t="s">
        <v>414</v>
      </c>
      <c r="J32" s="26">
        <v>6021</v>
      </c>
      <c r="K32" s="24" t="b">
        <v>0</v>
      </c>
      <c r="L32" s="24" t="s">
        <v>415</v>
      </c>
      <c r="M32" s="24">
        <v>0</v>
      </c>
      <c r="N32" s="24" t="b">
        <v>0</v>
      </c>
      <c r="O32" s="24" t="s">
        <v>415</v>
      </c>
      <c r="P32" s="24">
        <v>0</v>
      </c>
      <c r="Q32" s="24" t="b">
        <v>0</v>
      </c>
      <c r="R32" s="24" t="s">
        <v>413</v>
      </c>
      <c r="S32" s="24">
        <v>0</v>
      </c>
      <c r="T32" s="24" t="b">
        <v>0</v>
      </c>
      <c r="U32" s="24" t="s">
        <v>415</v>
      </c>
      <c r="V32" s="24">
        <v>0</v>
      </c>
    </row>
    <row r="33" spans="1:22" hidden="1" x14ac:dyDescent="0.25">
      <c r="A33" s="28" t="s">
        <v>335</v>
      </c>
      <c r="B33" s="4" t="s">
        <v>386</v>
      </c>
      <c r="C33" s="3" t="s">
        <v>20</v>
      </c>
      <c r="D33" s="20">
        <v>0</v>
      </c>
      <c r="E33" s="24" t="b">
        <v>0</v>
      </c>
      <c r="F33" s="24" t="s">
        <v>414</v>
      </c>
      <c r="G33" s="20">
        <v>9523</v>
      </c>
      <c r="H33" s="24" t="b">
        <v>0</v>
      </c>
      <c r="I33" s="24" t="s">
        <v>414</v>
      </c>
      <c r="J33" s="24">
        <v>0</v>
      </c>
      <c r="K33" s="24" t="b">
        <v>0</v>
      </c>
      <c r="L33" s="24" t="s">
        <v>415</v>
      </c>
      <c r="M33" s="24">
        <v>0</v>
      </c>
      <c r="N33" s="24" t="b">
        <v>0</v>
      </c>
      <c r="O33" s="24" t="s">
        <v>415</v>
      </c>
      <c r="P33" s="24">
        <v>0</v>
      </c>
      <c r="Q33" s="24" t="b">
        <v>0</v>
      </c>
      <c r="R33" s="24" t="s">
        <v>413</v>
      </c>
      <c r="S33" s="24">
        <v>0</v>
      </c>
      <c r="T33" s="24" t="b">
        <v>0</v>
      </c>
      <c r="U33" s="24" t="s">
        <v>415</v>
      </c>
      <c r="V33" s="24">
        <v>0</v>
      </c>
    </row>
    <row r="34" spans="1:22" hidden="1" x14ac:dyDescent="0.25">
      <c r="A34" s="28" t="s">
        <v>336</v>
      </c>
      <c r="B34" s="1" t="s">
        <v>387</v>
      </c>
      <c r="C34" s="3" t="s">
        <v>48</v>
      </c>
      <c r="D34" s="20">
        <v>0</v>
      </c>
      <c r="E34" s="24" t="b">
        <v>0</v>
      </c>
      <c r="F34" s="24" t="s">
        <v>414</v>
      </c>
      <c r="G34" s="20">
        <v>9365</v>
      </c>
      <c r="H34" s="24" t="b">
        <v>0</v>
      </c>
      <c r="I34" s="24" t="s">
        <v>414</v>
      </c>
      <c r="J34" s="24">
        <v>0</v>
      </c>
      <c r="K34" s="24" t="b">
        <v>0</v>
      </c>
      <c r="L34" s="24" t="s">
        <v>415</v>
      </c>
      <c r="M34" s="24">
        <v>0</v>
      </c>
      <c r="N34" s="24" t="b">
        <v>0</v>
      </c>
      <c r="O34" s="24" t="s">
        <v>415</v>
      </c>
      <c r="P34" s="24">
        <v>0</v>
      </c>
      <c r="Q34" s="24" t="b">
        <v>0</v>
      </c>
      <c r="R34" s="24" t="s">
        <v>413</v>
      </c>
      <c r="S34" s="24">
        <v>0</v>
      </c>
      <c r="T34" s="24" t="b">
        <v>0</v>
      </c>
      <c r="U34" s="24" t="s">
        <v>415</v>
      </c>
      <c r="V34" s="24">
        <v>0</v>
      </c>
    </row>
    <row r="35" spans="1:22" x14ac:dyDescent="0.25">
      <c r="A35" s="28" t="s">
        <v>337</v>
      </c>
      <c r="B35" s="4" t="s">
        <v>388</v>
      </c>
      <c r="C35" s="3" t="s">
        <v>45</v>
      </c>
      <c r="D35" s="20">
        <v>0</v>
      </c>
      <c r="E35" s="24" t="b">
        <v>0</v>
      </c>
      <c r="F35" s="24" t="s">
        <v>414</v>
      </c>
      <c r="G35" s="20">
        <v>9321</v>
      </c>
      <c r="H35" s="24" t="b">
        <v>0</v>
      </c>
      <c r="I35" s="24" t="s">
        <v>414</v>
      </c>
      <c r="J35" s="24">
        <v>0</v>
      </c>
      <c r="K35" s="24" t="b">
        <v>0</v>
      </c>
      <c r="L35" s="24" t="s">
        <v>415</v>
      </c>
      <c r="M35" s="24">
        <v>0</v>
      </c>
      <c r="N35" s="24" t="b">
        <v>0</v>
      </c>
      <c r="O35" s="24" t="s">
        <v>415</v>
      </c>
      <c r="P35" s="24">
        <v>0</v>
      </c>
      <c r="Q35" s="24" t="b">
        <v>0</v>
      </c>
      <c r="R35" s="24" t="s">
        <v>413</v>
      </c>
      <c r="S35" s="24">
        <v>0</v>
      </c>
      <c r="T35" s="24" t="b">
        <v>0</v>
      </c>
      <c r="U35" s="24" t="s">
        <v>415</v>
      </c>
      <c r="V35" s="24">
        <v>0</v>
      </c>
    </row>
    <row r="36" spans="1:22" x14ac:dyDescent="0.25">
      <c r="A36" s="28" t="s">
        <v>338</v>
      </c>
      <c r="B36" s="1" t="s">
        <v>389</v>
      </c>
      <c r="C36" s="3" t="s">
        <v>45</v>
      </c>
      <c r="D36" s="20">
        <v>0</v>
      </c>
      <c r="E36" s="24" t="b">
        <v>0</v>
      </c>
      <c r="F36" s="24" t="s">
        <v>414</v>
      </c>
      <c r="G36" s="20">
        <v>8784</v>
      </c>
      <c r="H36" s="24" t="b">
        <v>0</v>
      </c>
      <c r="I36" s="24" t="s">
        <v>414</v>
      </c>
      <c r="J36" s="24">
        <v>0</v>
      </c>
      <c r="K36" s="24" t="b">
        <v>0</v>
      </c>
      <c r="L36" s="24" t="s">
        <v>415</v>
      </c>
      <c r="M36" s="24">
        <v>0</v>
      </c>
      <c r="N36" s="24" t="b">
        <v>0</v>
      </c>
      <c r="O36" s="24" t="s">
        <v>415</v>
      </c>
      <c r="P36" s="24">
        <v>0</v>
      </c>
      <c r="Q36" s="24" t="b">
        <v>0</v>
      </c>
      <c r="R36" s="24" t="s">
        <v>413</v>
      </c>
      <c r="S36" s="24">
        <v>0</v>
      </c>
      <c r="T36" s="24" t="b">
        <v>0</v>
      </c>
      <c r="U36" s="24" t="s">
        <v>415</v>
      </c>
      <c r="V36" s="24">
        <v>0</v>
      </c>
    </row>
    <row r="37" spans="1:22" hidden="1" x14ac:dyDescent="0.25">
      <c r="A37" s="28" t="s">
        <v>339</v>
      </c>
      <c r="B37" s="4" t="s">
        <v>390</v>
      </c>
      <c r="C37" s="3" t="s">
        <v>46</v>
      </c>
      <c r="D37" s="20">
        <v>0</v>
      </c>
      <c r="E37" s="24" t="b">
        <v>0</v>
      </c>
      <c r="F37" s="24" t="s">
        <v>414</v>
      </c>
      <c r="G37" s="20">
        <v>8259</v>
      </c>
      <c r="H37" s="24" t="b">
        <v>0</v>
      </c>
      <c r="I37" s="24" t="s">
        <v>414</v>
      </c>
      <c r="J37" s="24">
        <v>0</v>
      </c>
      <c r="K37" s="24" t="b">
        <v>0</v>
      </c>
      <c r="L37" s="24" t="s">
        <v>415</v>
      </c>
      <c r="M37" s="24">
        <v>0</v>
      </c>
      <c r="N37" s="24" t="b">
        <v>0</v>
      </c>
      <c r="O37" s="24" t="s">
        <v>415</v>
      </c>
      <c r="P37" s="24">
        <v>0</v>
      </c>
      <c r="Q37" s="24" t="b">
        <v>0</v>
      </c>
      <c r="R37" s="24" t="s">
        <v>413</v>
      </c>
      <c r="S37" s="24">
        <v>0</v>
      </c>
      <c r="T37" s="24" t="b">
        <v>0</v>
      </c>
      <c r="U37" s="24" t="s">
        <v>415</v>
      </c>
      <c r="V37" s="24">
        <v>0</v>
      </c>
    </row>
    <row r="38" spans="1:22" hidden="1" x14ac:dyDescent="0.25">
      <c r="A38" s="28" t="s">
        <v>340</v>
      </c>
      <c r="B38" s="1" t="s">
        <v>391</v>
      </c>
      <c r="C38" s="3" t="s">
        <v>51</v>
      </c>
      <c r="D38" s="20">
        <v>0</v>
      </c>
      <c r="E38" s="24" t="b">
        <v>0</v>
      </c>
      <c r="F38" s="24" t="s">
        <v>414</v>
      </c>
      <c r="G38" s="20">
        <v>8170</v>
      </c>
      <c r="H38" s="24" t="b">
        <v>0</v>
      </c>
      <c r="I38" s="24" t="s">
        <v>414</v>
      </c>
      <c r="J38" s="24">
        <v>0</v>
      </c>
      <c r="K38" s="24" t="b">
        <v>0</v>
      </c>
      <c r="L38" s="24" t="s">
        <v>415</v>
      </c>
      <c r="M38" s="24">
        <v>0</v>
      </c>
      <c r="N38" s="24" t="b">
        <v>0</v>
      </c>
      <c r="O38" s="24" t="s">
        <v>415</v>
      </c>
      <c r="P38" s="24">
        <v>0</v>
      </c>
      <c r="Q38" s="24" t="b">
        <v>0</v>
      </c>
      <c r="R38" s="24" t="s">
        <v>413</v>
      </c>
      <c r="S38" s="24">
        <v>0</v>
      </c>
      <c r="T38" s="24" t="b">
        <v>0</v>
      </c>
      <c r="U38" s="24" t="s">
        <v>415</v>
      </c>
      <c r="V38" s="24">
        <v>0</v>
      </c>
    </row>
    <row r="39" spans="1:22" hidden="1" x14ac:dyDescent="0.25">
      <c r="A39" s="28" t="s">
        <v>341</v>
      </c>
      <c r="B39" s="4" t="s">
        <v>392</v>
      </c>
      <c r="C39" s="3" t="s">
        <v>54</v>
      </c>
      <c r="D39" s="20">
        <v>0</v>
      </c>
      <c r="E39" s="24" t="b">
        <v>0</v>
      </c>
      <c r="F39" s="24" t="s">
        <v>414</v>
      </c>
      <c r="G39" s="20">
        <v>7373</v>
      </c>
      <c r="H39" s="24" t="b">
        <v>0</v>
      </c>
      <c r="I39" s="24" t="s">
        <v>414</v>
      </c>
      <c r="J39" s="24">
        <v>0</v>
      </c>
      <c r="K39" s="24" t="b">
        <v>0</v>
      </c>
      <c r="L39" s="24" t="s">
        <v>415</v>
      </c>
      <c r="M39" s="24">
        <v>0</v>
      </c>
      <c r="N39" s="24" t="b">
        <v>0</v>
      </c>
      <c r="O39" s="24" t="s">
        <v>415</v>
      </c>
      <c r="P39" s="24">
        <v>0</v>
      </c>
      <c r="Q39" s="24" t="b">
        <v>0</v>
      </c>
      <c r="R39" s="24" t="s">
        <v>413</v>
      </c>
      <c r="S39" s="24">
        <v>0</v>
      </c>
      <c r="T39" s="24" t="b">
        <v>0</v>
      </c>
      <c r="U39" s="24" t="s">
        <v>415</v>
      </c>
      <c r="V39" s="24">
        <v>0</v>
      </c>
    </row>
    <row r="40" spans="1:22" x14ac:dyDescent="0.25">
      <c r="A40" s="28" t="s">
        <v>342</v>
      </c>
      <c r="B40" s="1" t="s">
        <v>393</v>
      </c>
      <c r="C40" s="3" t="s">
        <v>45</v>
      </c>
      <c r="D40" s="20">
        <v>0</v>
      </c>
      <c r="E40" s="24" t="b">
        <v>0</v>
      </c>
      <c r="F40" s="24" t="s">
        <v>414</v>
      </c>
      <c r="G40" s="20">
        <v>6840</v>
      </c>
      <c r="H40" s="24" t="b">
        <v>0</v>
      </c>
      <c r="I40" s="24" t="s">
        <v>414</v>
      </c>
      <c r="J40" s="24">
        <v>0</v>
      </c>
      <c r="K40" s="24" t="b">
        <v>0</v>
      </c>
      <c r="L40" s="24" t="s">
        <v>415</v>
      </c>
      <c r="M40" s="24">
        <v>0</v>
      </c>
      <c r="N40" s="24" t="b">
        <v>0</v>
      </c>
      <c r="O40" s="24" t="s">
        <v>415</v>
      </c>
      <c r="P40" s="24">
        <v>0</v>
      </c>
      <c r="Q40" s="24" t="b">
        <v>0</v>
      </c>
      <c r="R40" s="24" t="s">
        <v>413</v>
      </c>
      <c r="S40" s="24">
        <v>0</v>
      </c>
      <c r="T40" s="24" t="b">
        <v>0</v>
      </c>
      <c r="U40" s="24" t="s">
        <v>415</v>
      </c>
      <c r="V40" s="24">
        <v>0</v>
      </c>
    </row>
    <row r="41" spans="1:22" hidden="1" x14ac:dyDescent="0.25">
      <c r="A41" s="28" t="s">
        <v>343</v>
      </c>
      <c r="B41" s="4" t="s">
        <v>394</v>
      </c>
      <c r="C41" s="3" t="s">
        <v>49</v>
      </c>
      <c r="D41" s="20">
        <v>0</v>
      </c>
      <c r="E41" s="24" t="b">
        <v>0</v>
      </c>
      <c r="F41" s="24" t="s">
        <v>414</v>
      </c>
      <c r="G41" s="20">
        <v>6773</v>
      </c>
      <c r="H41" s="24" t="b">
        <v>0</v>
      </c>
      <c r="I41" s="24" t="s">
        <v>414</v>
      </c>
      <c r="J41" s="24">
        <v>0</v>
      </c>
      <c r="K41" s="24" t="b">
        <v>0</v>
      </c>
      <c r="L41" s="24" t="s">
        <v>415</v>
      </c>
      <c r="M41" s="24">
        <v>0</v>
      </c>
      <c r="N41" s="24" t="b">
        <v>0</v>
      </c>
      <c r="O41" s="24" t="s">
        <v>415</v>
      </c>
      <c r="P41" s="24">
        <v>0</v>
      </c>
      <c r="Q41" s="24" t="b">
        <v>0</v>
      </c>
      <c r="R41" s="24" t="s">
        <v>413</v>
      </c>
      <c r="S41" s="24">
        <v>0</v>
      </c>
      <c r="T41" s="24" t="b">
        <v>0</v>
      </c>
      <c r="U41" s="24" t="s">
        <v>415</v>
      </c>
      <c r="V41" s="24">
        <v>0</v>
      </c>
    </row>
    <row r="42" spans="1:22" hidden="1" x14ac:dyDescent="0.25">
      <c r="A42" s="28" t="s">
        <v>344</v>
      </c>
      <c r="B42" s="1" t="s">
        <v>395</v>
      </c>
      <c r="C42" s="3" t="s">
        <v>56</v>
      </c>
      <c r="D42" s="20">
        <v>0</v>
      </c>
      <c r="E42" s="26" t="b">
        <v>0</v>
      </c>
      <c r="F42" s="24" t="s">
        <v>414</v>
      </c>
      <c r="G42" s="20">
        <v>6379</v>
      </c>
      <c r="H42" s="24" t="b">
        <v>0</v>
      </c>
      <c r="I42" s="24" t="s">
        <v>414</v>
      </c>
      <c r="J42" s="24">
        <v>0</v>
      </c>
      <c r="K42" s="24" t="b">
        <v>0</v>
      </c>
      <c r="L42" s="24" t="s">
        <v>413</v>
      </c>
      <c r="M42" s="24">
        <v>0</v>
      </c>
      <c r="N42" s="24" t="b">
        <v>0</v>
      </c>
      <c r="O42" s="24" t="s">
        <v>415</v>
      </c>
      <c r="P42" s="24">
        <v>0</v>
      </c>
      <c r="Q42" s="24" t="b">
        <v>0</v>
      </c>
      <c r="R42" s="24" t="s">
        <v>413</v>
      </c>
      <c r="S42" s="24">
        <v>0</v>
      </c>
      <c r="T42" s="24" t="b">
        <v>0</v>
      </c>
      <c r="U42" s="24" t="s">
        <v>415</v>
      </c>
      <c r="V42" s="24">
        <v>0</v>
      </c>
    </row>
    <row r="43" spans="1:22" hidden="1" x14ac:dyDescent="0.25">
      <c r="A43" s="28" t="s">
        <v>345</v>
      </c>
      <c r="B43" s="4" t="s">
        <v>396</v>
      </c>
      <c r="C43" s="29" t="s">
        <v>27</v>
      </c>
      <c r="D43" s="19">
        <v>27981</v>
      </c>
      <c r="E43" s="24">
        <v>839.43</v>
      </c>
      <c r="F43" s="24" t="s">
        <v>414</v>
      </c>
      <c r="G43" s="19">
        <v>0</v>
      </c>
      <c r="H43" s="24" t="b">
        <v>0</v>
      </c>
      <c r="I43" s="24" t="s">
        <v>414</v>
      </c>
      <c r="J43" s="24">
        <v>0</v>
      </c>
      <c r="K43" s="24" t="b">
        <v>0</v>
      </c>
      <c r="L43" s="24" t="s">
        <v>413</v>
      </c>
      <c r="M43" s="24">
        <v>0</v>
      </c>
      <c r="N43" s="24" t="b">
        <v>0</v>
      </c>
      <c r="O43" s="24" t="s">
        <v>415</v>
      </c>
      <c r="P43" s="24">
        <v>0</v>
      </c>
      <c r="Q43" s="24" t="b">
        <v>0</v>
      </c>
      <c r="R43" s="24" t="s">
        <v>413</v>
      </c>
      <c r="S43" s="24">
        <v>0</v>
      </c>
      <c r="T43" s="24" t="b">
        <v>0</v>
      </c>
      <c r="U43" s="24" t="s">
        <v>415</v>
      </c>
      <c r="V43" s="24">
        <v>839.43</v>
      </c>
    </row>
    <row r="44" spans="1:22" hidden="1" x14ac:dyDescent="0.25">
      <c r="A44" s="28" t="s">
        <v>346</v>
      </c>
      <c r="B44" s="1" t="s">
        <v>397</v>
      </c>
      <c r="C44" s="29" t="s">
        <v>14</v>
      </c>
      <c r="D44" s="19">
        <v>20417</v>
      </c>
      <c r="E44" s="24">
        <v>612.51</v>
      </c>
      <c r="F44" s="24" t="s">
        <v>414</v>
      </c>
      <c r="G44" s="19">
        <v>0</v>
      </c>
      <c r="H44" s="24" t="b">
        <v>0</v>
      </c>
      <c r="I44" s="24" t="s">
        <v>414</v>
      </c>
      <c r="J44" s="24">
        <v>0</v>
      </c>
      <c r="K44" s="24" t="b">
        <v>0</v>
      </c>
      <c r="L44" s="24" t="s">
        <v>413</v>
      </c>
      <c r="M44" s="24">
        <v>0</v>
      </c>
      <c r="N44" s="24" t="b">
        <v>0</v>
      </c>
      <c r="O44" s="24" t="s">
        <v>414</v>
      </c>
      <c r="P44" s="24">
        <v>0</v>
      </c>
      <c r="Q44" s="24" t="b">
        <v>0</v>
      </c>
      <c r="R44" s="24" t="s">
        <v>413</v>
      </c>
      <c r="S44" s="24">
        <v>0</v>
      </c>
      <c r="T44" s="24" t="b">
        <v>0</v>
      </c>
      <c r="U44" s="24" t="s">
        <v>415</v>
      </c>
      <c r="V44" s="24">
        <v>612.51</v>
      </c>
    </row>
    <row r="45" spans="1:22" ht="25.5" hidden="1" x14ac:dyDescent="0.25">
      <c r="A45" s="28" t="s">
        <v>347</v>
      </c>
      <c r="B45" s="4" t="s">
        <v>398</v>
      </c>
      <c r="C45" s="29" t="s">
        <v>28</v>
      </c>
      <c r="D45" s="19">
        <v>20279</v>
      </c>
      <c r="E45" s="24">
        <v>608.37</v>
      </c>
      <c r="F45" s="24" t="s">
        <v>414</v>
      </c>
      <c r="G45" s="19">
        <v>0</v>
      </c>
      <c r="H45" s="24" t="b">
        <v>0</v>
      </c>
      <c r="I45" s="24" t="s">
        <v>414</v>
      </c>
      <c r="J45" s="24">
        <v>0</v>
      </c>
      <c r="K45" s="24" t="b">
        <v>0</v>
      </c>
      <c r="L45" s="24" t="s">
        <v>413</v>
      </c>
      <c r="M45" s="24">
        <v>0</v>
      </c>
      <c r="N45" s="24" t="b">
        <v>0</v>
      </c>
      <c r="O45" s="24" t="s">
        <v>414</v>
      </c>
      <c r="P45" s="24">
        <v>0</v>
      </c>
      <c r="Q45" s="24" t="b">
        <v>0</v>
      </c>
      <c r="R45" s="24" t="s">
        <v>413</v>
      </c>
      <c r="S45" s="24">
        <v>0</v>
      </c>
      <c r="T45" s="24" t="b">
        <v>0</v>
      </c>
      <c r="U45" s="24" t="s">
        <v>415</v>
      </c>
      <c r="V45" s="24">
        <v>608.37</v>
      </c>
    </row>
    <row r="46" spans="1:22" hidden="1" x14ac:dyDescent="0.25">
      <c r="A46" s="28" t="s">
        <v>348</v>
      </c>
      <c r="B46" s="1" t="s">
        <v>399</v>
      </c>
      <c r="C46" s="29" t="s">
        <v>24</v>
      </c>
      <c r="D46" s="19">
        <v>9575</v>
      </c>
      <c r="E46" s="24" t="b">
        <v>0</v>
      </c>
      <c r="F46" s="24" t="s">
        <v>414</v>
      </c>
      <c r="G46" s="19">
        <v>0</v>
      </c>
      <c r="H46" s="24" t="b">
        <v>0</v>
      </c>
      <c r="I46" s="24" t="s">
        <v>414</v>
      </c>
      <c r="J46" s="24">
        <v>0</v>
      </c>
      <c r="K46" s="24" t="b">
        <v>0</v>
      </c>
      <c r="L46" s="24" t="s">
        <v>413</v>
      </c>
      <c r="M46" s="24">
        <v>0</v>
      </c>
      <c r="N46" s="24" t="b">
        <v>0</v>
      </c>
      <c r="O46" s="24" t="s">
        <v>414</v>
      </c>
      <c r="P46" s="24">
        <v>0</v>
      </c>
      <c r="Q46" s="24" t="b">
        <v>0</v>
      </c>
      <c r="R46" s="24" t="s">
        <v>413</v>
      </c>
      <c r="S46" s="24">
        <v>0</v>
      </c>
      <c r="T46" s="24" t="b">
        <v>0</v>
      </c>
      <c r="U46" s="24" t="s">
        <v>415</v>
      </c>
      <c r="V46" s="24">
        <v>0</v>
      </c>
    </row>
    <row r="47" spans="1:22" hidden="1" x14ac:dyDescent="0.25">
      <c r="A47" s="28" t="s">
        <v>349</v>
      </c>
      <c r="B47" s="4" t="s">
        <v>400</v>
      </c>
      <c r="C47" s="29" t="s">
        <v>16</v>
      </c>
      <c r="D47" s="19">
        <v>8340</v>
      </c>
      <c r="E47" s="24" t="b">
        <v>0</v>
      </c>
      <c r="F47" s="24" t="s">
        <v>414</v>
      </c>
      <c r="G47" s="19">
        <v>0</v>
      </c>
      <c r="H47" s="24" t="b">
        <v>0</v>
      </c>
      <c r="I47" s="24" t="s">
        <v>415</v>
      </c>
      <c r="J47" s="24">
        <v>0</v>
      </c>
      <c r="K47" s="24" t="b">
        <v>0</v>
      </c>
      <c r="L47" s="24" t="s">
        <v>413</v>
      </c>
      <c r="M47" s="24">
        <v>0</v>
      </c>
      <c r="N47" s="24" t="b">
        <v>0</v>
      </c>
      <c r="O47" s="24" t="s">
        <v>414</v>
      </c>
      <c r="P47" s="24">
        <v>0</v>
      </c>
      <c r="Q47" s="24" t="b">
        <v>0</v>
      </c>
      <c r="R47" s="24" t="s">
        <v>413</v>
      </c>
      <c r="S47" s="24">
        <v>0</v>
      </c>
      <c r="T47" s="24" t="b">
        <v>0</v>
      </c>
      <c r="U47" s="24" t="s">
        <v>415</v>
      </c>
      <c r="V47" s="24">
        <v>0</v>
      </c>
    </row>
    <row r="48" spans="1:22" hidden="1" x14ac:dyDescent="0.25">
      <c r="A48" s="28" t="s">
        <v>350</v>
      </c>
      <c r="B48" s="1" t="s">
        <v>401</v>
      </c>
      <c r="C48" s="29" t="s">
        <v>29</v>
      </c>
      <c r="D48" s="19">
        <v>7958</v>
      </c>
      <c r="E48" s="24" t="b">
        <v>0</v>
      </c>
      <c r="F48" s="24" t="s">
        <v>414</v>
      </c>
      <c r="G48" s="19">
        <v>0</v>
      </c>
      <c r="H48" s="24" t="b">
        <v>0</v>
      </c>
      <c r="I48" s="24" t="s">
        <v>415</v>
      </c>
      <c r="J48" s="24">
        <v>0</v>
      </c>
      <c r="K48" s="24" t="b">
        <v>0</v>
      </c>
      <c r="L48" s="24" t="s">
        <v>414</v>
      </c>
      <c r="M48" s="24">
        <v>0</v>
      </c>
      <c r="N48" s="24" t="b">
        <v>0</v>
      </c>
      <c r="O48" s="24" t="s">
        <v>414</v>
      </c>
      <c r="P48" s="24">
        <v>0</v>
      </c>
      <c r="Q48" s="24" t="b">
        <v>0</v>
      </c>
      <c r="R48" s="24" t="s">
        <v>413</v>
      </c>
      <c r="S48" s="24">
        <v>0</v>
      </c>
      <c r="T48" s="24" t="b">
        <v>0</v>
      </c>
      <c r="U48" s="24" t="s">
        <v>415</v>
      </c>
      <c r="V48" s="24">
        <v>0</v>
      </c>
    </row>
    <row r="49" spans="1:22" hidden="1" x14ac:dyDescent="0.25">
      <c r="A49" s="28" t="s">
        <v>351</v>
      </c>
      <c r="B49" s="4" t="s">
        <v>402</v>
      </c>
      <c r="C49" s="29" t="s">
        <v>17</v>
      </c>
      <c r="D49" s="19">
        <v>7035</v>
      </c>
      <c r="E49" s="24" t="b">
        <v>0</v>
      </c>
      <c r="F49" s="24" t="s">
        <v>414</v>
      </c>
      <c r="G49" s="19">
        <v>0</v>
      </c>
      <c r="H49" s="24" t="b">
        <v>0</v>
      </c>
      <c r="I49" s="24" t="s">
        <v>415</v>
      </c>
      <c r="J49" s="24">
        <v>0</v>
      </c>
      <c r="K49" s="24" t="b">
        <v>0</v>
      </c>
      <c r="L49" s="24" t="s">
        <v>414</v>
      </c>
      <c r="M49" s="24">
        <v>0</v>
      </c>
      <c r="N49" s="24" t="b">
        <v>0</v>
      </c>
      <c r="O49" s="24" t="s">
        <v>414</v>
      </c>
      <c r="P49" s="24">
        <v>0</v>
      </c>
      <c r="Q49" s="24" t="b">
        <v>0</v>
      </c>
      <c r="R49" s="24" t="s">
        <v>413</v>
      </c>
      <c r="S49" s="24">
        <v>0</v>
      </c>
      <c r="T49" s="24" t="b">
        <v>0</v>
      </c>
      <c r="U49" s="24" t="s">
        <v>415</v>
      </c>
      <c r="V49" s="24">
        <v>0</v>
      </c>
    </row>
    <row r="50" spans="1:22" hidden="1" x14ac:dyDescent="0.25">
      <c r="A50" s="28" t="s">
        <v>352</v>
      </c>
      <c r="B50" s="1" t="s">
        <v>403</v>
      </c>
      <c r="C50" s="29" t="s">
        <v>30</v>
      </c>
      <c r="D50" s="19">
        <v>6403</v>
      </c>
      <c r="E50" s="24" t="b">
        <v>0</v>
      </c>
      <c r="F50" s="24" t="s">
        <v>414</v>
      </c>
      <c r="G50" s="19">
        <v>0</v>
      </c>
      <c r="H50" s="24" t="b">
        <v>0</v>
      </c>
      <c r="I50" s="24" t="s">
        <v>415</v>
      </c>
      <c r="J50" s="24">
        <v>0</v>
      </c>
      <c r="K50" s="24" t="b">
        <v>0</v>
      </c>
      <c r="L50" s="24" t="s">
        <v>414</v>
      </c>
      <c r="M50" s="24">
        <v>0</v>
      </c>
      <c r="N50" s="24" t="b">
        <v>0</v>
      </c>
      <c r="O50" s="24" t="s">
        <v>414</v>
      </c>
      <c r="P50" s="24">
        <v>0</v>
      </c>
      <c r="Q50" s="24" t="b">
        <v>0</v>
      </c>
      <c r="R50" s="24" t="s">
        <v>413</v>
      </c>
      <c r="S50" s="24">
        <v>0</v>
      </c>
      <c r="T50" s="24" t="b">
        <v>0</v>
      </c>
      <c r="U50" s="24" t="s">
        <v>415</v>
      </c>
      <c r="V50" s="24">
        <v>0</v>
      </c>
    </row>
    <row r="51" spans="1:22" ht="25.5" hidden="1" x14ac:dyDescent="0.25">
      <c r="A51" s="28" t="s">
        <v>353</v>
      </c>
      <c r="B51" s="4" t="s">
        <v>404</v>
      </c>
      <c r="C51" s="29" t="s">
        <v>19</v>
      </c>
      <c r="D51" s="19">
        <v>6368</v>
      </c>
      <c r="E51" s="24" t="b">
        <v>0</v>
      </c>
      <c r="F51" s="24" t="s">
        <v>414</v>
      </c>
      <c r="G51" s="19">
        <v>0</v>
      </c>
      <c r="H51" s="24" t="b">
        <v>0</v>
      </c>
      <c r="I51" s="24" t="s">
        <v>413</v>
      </c>
      <c r="J51" s="24">
        <v>0</v>
      </c>
      <c r="K51" s="24" t="b">
        <v>0</v>
      </c>
      <c r="L51" s="24" t="s">
        <v>414</v>
      </c>
      <c r="M51" s="24">
        <v>0</v>
      </c>
      <c r="N51" s="24" t="b">
        <v>0</v>
      </c>
      <c r="O51" s="24" t="s">
        <v>414</v>
      </c>
      <c r="P51" s="24">
        <v>0</v>
      </c>
      <c r="Q51" s="24" t="b">
        <v>0</v>
      </c>
      <c r="R51" s="24" t="s">
        <v>413</v>
      </c>
      <c r="S51" s="24">
        <v>0</v>
      </c>
      <c r="T51" s="24" t="b">
        <v>0</v>
      </c>
      <c r="U51" s="24" t="s">
        <v>415</v>
      </c>
      <c r="V51" s="24">
        <v>0</v>
      </c>
    </row>
    <row r="52" spans="1:22" hidden="1" x14ac:dyDescent="0.25">
      <c r="A52" s="28" t="s">
        <v>354</v>
      </c>
      <c r="B52" s="1" t="s">
        <v>405</v>
      </c>
      <c r="C52" s="29" t="s">
        <v>18</v>
      </c>
      <c r="D52" s="19">
        <v>6229</v>
      </c>
      <c r="E52" s="24" t="b">
        <v>0</v>
      </c>
      <c r="F52" s="24" t="s">
        <v>414</v>
      </c>
      <c r="G52" s="19">
        <v>0</v>
      </c>
      <c r="H52" s="24" t="b">
        <v>0</v>
      </c>
      <c r="I52" s="24" t="s">
        <v>413</v>
      </c>
      <c r="J52" s="24">
        <v>0</v>
      </c>
      <c r="K52" s="24" t="b">
        <v>0</v>
      </c>
      <c r="L52" s="24" t="s">
        <v>414</v>
      </c>
      <c r="M52" s="24">
        <v>0</v>
      </c>
      <c r="N52" s="24" t="b">
        <v>0</v>
      </c>
      <c r="O52" s="24" t="s">
        <v>413</v>
      </c>
      <c r="P52" s="24">
        <v>0</v>
      </c>
      <c r="Q52" s="24" t="b">
        <v>0</v>
      </c>
      <c r="R52" s="24" t="s">
        <v>413</v>
      </c>
      <c r="S52" s="24">
        <v>0</v>
      </c>
      <c r="T52" s="24" t="b">
        <v>0</v>
      </c>
      <c r="U52" s="24" t="s">
        <v>415</v>
      </c>
      <c r="V52" s="24">
        <v>0</v>
      </c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5820E-6606-49CA-B702-2CC4E77DA0EE}">
  <dimension ref="A1:G297"/>
  <sheetViews>
    <sheetView tabSelected="1" topLeftCell="A142" workbookViewId="0">
      <selection activeCell="I17" sqref="I17"/>
    </sheetView>
  </sheetViews>
  <sheetFormatPr baseColWidth="10" defaultRowHeight="15" x14ac:dyDescent="0.25"/>
  <cols>
    <col min="1" max="1" width="18.7109375" bestFit="1" customWidth="1"/>
    <col min="2" max="3" width="15.85546875" bestFit="1" customWidth="1"/>
    <col min="4" max="6" width="13.7109375" bestFit="1" customWidth="1"/>
    <col min="7" max="7" width="12.5703125" bestFit="1" customWidth="1"/>
  </cols>
  <sheetData>
    <row r="1" spans="1:7" x14ac:dyDescent="0.25">
      <c r="A1" s="37" t="s">
        <v>1</v>
      </c>
      <c r="B1" t="s">
        <v>416</v>
      </c>
    </row>
    <row r="3" spans="1:7" x14ac:dyDescent="0.25">
      <c r="A3" s="37" t="s">
        <v>417</v>
      </c>
      <c r="D3" s="37" t="s">
        <v>426</v>
      </c>
    </row>
    <row r="4" spans="1:7" x14ac:dyDescent="0.25">
      <c r="A4" s="37" t="s">
        <v>2</v>
      </c>
      <c r="B4" s="37" t="s">
        <v>425</v>
      </c>
      <c r="C4" s="37" t="s">
        <v>427</v>
      </c>
      <c r="D4" t="s">
        <v>424</v>
      </c>
      <c r="E4" t="s">
        <v>31</v>
      </c>
      <c r="F4" t="s">
        <v>425</v>
      </c>
      <c r="G4" t="s">
        <v>423</v>
      </c>
    </row>
    <row r="5" spans="1:7" x14ac:dyDescent="0.25">
      <c r="A5" t="s">
        <v>167</v>
      </c>
      <c r="B5" t="s">
        <v>167</v>
      </c>
      <c r="C5" t="s">
        <v>414</v>
      </c>
      <c r="D5" s="38">
        <v>62083</v>
      </c>
      <c r="E5" s="38">
        <v>883.26</v>
      </c>
      <c r="F5" s="38"/>
      <c r="G5" s="38">
        <v>62966.26</v>
      </c>
    </row>
    <row r="6" spans="1:7" x14ac:dyDescent="0.25">
      <c r="B6" t="s">
        <v>418</v>
      </c>
      <c r="C6" t="s">
        <v>414</v>
      </c>
      <c r="D6" s="38">
        <v>11239.11</v>
      </c>
      <c r="E6" s="38">
        <v>337.17329999999998</v>
      </c>
      <c r="F6" s="38"/>
      <c r="G6" s="38">
        <v>11576.283300000001</v>
      </c>
    </row>
    <row r="7" spans="1:7" x14ac:dyDescent="0.25">
      <c r="C7" t="s">
        <v>415</v>
      </c>
      <c r="D7" s="38">
        <v>0</v>
      </c>
      <c r="E7" s="38"/>
      <c r="F7" s="38"/>
      <c r="G7" s="38">
        <v>0</v>
      </c>
    </row>
    <row r="8" spans="1:7" x14ac:dyDescent="0.25">
      <c r="B8" t="s">
        <v>419</v>
      </c>
      <c r="C8" t="s">
        <v>413</v>
      </c>
      <c r="D8" s="38">
        <v>0</v>
      </c>
      <c r="E8" s="38"/>
      <c r="F8" s="38"/>
      <c r="G8" s="38">
        <v>0</v>
      </c>
    </row>
    <row r="9" spans="1:7" x14ac:dyDescent="0.25">
      <c r="C9" t="s">
        <v>415</v>
      </c>
      <c r="D9" s="38">
        <v>0</v>
      </c>
      <c r="E9" s="38"/>
      <c r="F9" s="38"/>
      <c r="G9" s="38">
        <v>0</v>
      </c>
    </row>
    <row r="10" spans="1:7" x14ac:dyDescent="0.25">
      <c r="B10" t="s">
        <v>420</v>
      </c>
      <c r="C10" t="s">
        <v>414</v>
      </c>
      <c r="D10" s="38">
        <v>0</v>
      </c>
      <c r="E10" s="38"/>
      <c r="F10" s="38"/>
      <c r="G10" s="38">
        <v>0</v>
      </c>
    </row>
    <row r="11" spans="1:7" x14ac:dyDescent="0.25">
      <c r="C11" t="s">
        <v>413</v>
      </c>
      <c r="D11" s="38">
        <v>0</v>
      </c>
      <c r="E11" s="38"/>
      <c r="F11" s="38"/>
      <c r="G11" s="38">
        <v>0</v>
      </c>
    </row>
    <row r="12" spans="1:7" x14ac:dyDescent="0.25">
      <c r="C12" t="s">
        <v>412</v>
      </c>
      <c r="D12" s="38">
        <v>0</v>
      </c>
      <c r="E12" s="38"/>
      <c r="F12" s="38"/>
      <c r="G12" s="38">
        <v>0</v>
      </c>
    </row>
    <row r="13" spans="1:7" x14ac:dyDescent="0.25">
      <c r="B13" t="s">
        <v>421</v>
      </c>
      <c r="C13" t="s">
        <v>414</v>
      </c>
      <c r="D13" s="38">
        <v>3966.98</v>
      </c>
      <c r="E13" s="38">
        <v>119.0094</v>
      </c>
      <c r="F13" s="38"/>
      <c r="G13" s="38">
        <v>4085.9893999999999</v>
      </c>
    </row>
    <row r="14" spans="1:7" x14ac:dyDescent="0.25">
      <c r="C14" t="s">
        <v>415</v>
      </c>
      <c r="D14" s="38">
        <v>0</v>
      </c>
      <c r="E14" s="38"/>
      <c r="F14" s="38"/>
      <c r="G14" s="38">
        <v>0</v>
      </c>
    </row>
    <row r="15" spans="1:7" x14ac:dyDescent="0.25">
      <c r="B15" t="s">
        <v>422</v>
      </c>
      <c r="C15" t="s">
        <v>414</v>
      </c>
      <c r="D15" s="38">
        <v>0</v>
      </c>
      <c r="E15" s="38"/>
      <c r="F15" s="38"/>
      <c r="G15" s="38">
        <v>0</v>
      </c>
    </row>
    <row r="16" spans="1:7" x14ac:dyDescent="0.25">
      <c r="C16" t="s">
        <v>413</v>
      </c>
      <c r="D16" s="38">
        <v>11733.19</v>
      </c>
      <c r="E16" s="38">
        <v>351.9957</v>
      </c>
      <c r="F16" s="38"/>
      <c r="G16" s="38">
        <v>12085.1857</v>
      </c>
    </row>
    <row r="17" spans="1:7" x14ac:dyDescent="0.25">
      <c r="A17" t="s">
        <v>428</v>
      </c>
      <c r="D17" s="38">
        <v>89022.28</v>
      </c>
      <c r="E17" s="38">
        <v>1691.4383999999998</v>
      </c>
      <c r="F17" s="38"/>
      <c r="G17" s="38">
        <v>90713.718400000012</v>
      </c>
    </row>
    <row r="18" spans="1:7" x14ac:dyDescent="0.25">
      <c r="A18" t="s">
        <v>14</v>
      </c>
      <c r="B18" t="s">
        <v>167</v>
      </c>
      <c r="C18" t="s">
        <v>414</v>
      </c>
      <c r="D18" s="38">
        <v>0</v>
      </c>
      <c r="E18" s="38"/>
      <c r="F18" s="38"/>
      <c r="G18" s="38">
        <v>0</v>
      </c>
    </row>
    <row r="19" spans="1:7" x14ac:dyDescent="0.25">
      <c r="B19" t="s">
        <v>418</v>
      </c>
      <c r="C19" t="s">
        <v>414</v>
      </c>
      <c r="D19" s="38">
        <v>0</v>
      </c>
      <c r="E19" s="38"/>
      <c r="F19" s="38"/>
      <c r="G19" s="38">
        <v>0</v>
      </c>
    </row>
    <row r="20" spans="1:7" x14ac:dyDescent="0.25">
      <c r="B20" t="s">
        <v>419</v>
      </c>
      <c r="C20" t="s">
        <v>413</v>
      </c>
      <c r="D20" s="38">
        <v>0</v>
      </c>
      <c r="E20" s="38"/>
      <c r="F20" s="38"/>
      <c r="G20" s="38">
        <v>0</v>
      </c>
    </row>
    <row r="21" spans="1:7" x14ac:dyDescent="0.25">
      <c r="B21" t="s">
        <v>420</v>
      </c>
      <c r="C21" t="s">
        <v>414</v>
      </c>
      <c r="D21" s="38">
        <v>20417</v>
      </c>
      <c r="E21" s="38">
        <v>612.51</v>
      </c>
      <c r="F21" s="38"/>
      <c r="G21" s="38">
        <v>21029.51</v>
      </c>
    </row>
    <row r="22" spans="1:7" x14ac:dyDescent="0.25">
      <c r="B22" t="s">
        <v>421</v>
      </c>
      <c r="C22" t="s">
        <v>415</v>
      </c>
      <c r="D22" s="38">
        <v>0</v>
      </c>
      <c r="E22" s="38"/>
      <c r="F22" s="38"/>
      <c r="G22" s="38">
        <v>0</v>
      </c>
    </row>
    <row r="23" spans="1:7" x14ac:dyDescent="0.25">
      <c r="B23" t="s">
        <v>422</v>
      </c>
      <c r="C23" t="s">
        <v>413</v>
      </c>
      <c r="D23" s="38">
        <v>0</v>
      </c>
      <c r="E23" s="38"/>
      <c r="F23" s="38"/>
      <c r="G23" s="38">
        <v>0</v>
      </c>
    </row>
    <row r="24" spans="1:7" x14ac:dyDescent="0.25">
      <c r="A24" t="s">
        <v>429</v>
      </c>
      <c r="D24" s="38">
        <v>20417</v>
      </c>
      <c r="E24" s="38">
        <v>612.51</v>
      </c>
      <c r="F24" s="38"/>
      <c r="G24" s="38">
        <v>21029.51</v>
      </c>
    </row>
    <row r="25" spans="1:7" x14ac:dyDescent="0.25">
      <c r="A25" t="s">
        <v>54</v>
      </c>
      <c r="B25" t="s">
        <v>167</v>
      </c>
      <c r="C25" t="s">
        <v>414</v>
      </c>
      <c r="D25" s="38">
        <v>7373</v>
      </c>
      <c r="E25" s="38"/>
      <c r="F25" s="38"/>
      <c r="G25" s="38">
        <v>7373</v>
      </c>
    </row>
    <row r="26" spans="1:7" x14ac:dyDescent="0.25">
      <c r="B26" t="s">
        <v>418</v>
      </c>
      <c r="C26" t="s">
        <v>415</v>
      </c>
      <c r="D26" s="38">
        <v>0</v>
      </c>
      <c r="E26" s="38"/>
      <c r="F26" s="38"/>
      <c r="G26" s="38">
        <v>0</v>
      </c>
    </row>
    <row r="27" spans="1:7" x14ac:dyDescent="0.25">
      <c r="B27" t="s">
        <v>419</v>
      </c>
      <c r="C27" t="s">
        <v>415</v>
      </c>
      <c r="D27" s="38">
        <v>0</v>
      </c>
      <c r="E27" s="38"/>
      <c r="F27" s="38"/>
      <c r="G27" s="38">
        <v>0</v>
      </c>
    </row>
    <row r="28" spans="1:7" x14ac:dyDescent="0.25">
      <c r="B28" t="s">
        <v>420</v>
      </c>
      <c r="C28" t="s">
        <v>414</v>
      </c>
      <c r="D28" s="38">
        <v>0</v>
      </c>
      <c r="E28" s="38"/>
      <c r="F28" s="38"/>
      <c r="G28" s="38">
        <v>0</v>
      </c>
    </row>
    <row r="29" spans="1:7" x14ac:dyDescent="0.25">
      <c r="B29" t="s">
        <v>421</v>
      </c>
      <c r="C29" t="s">
        <v>415</v>
      </c>
      <c r="D29" s="38">
        <v>0</v>
      </c>
      <c r="E29" s="38"/>
      <c r="F29" s="38"/>
      <c r="G29" s="38">
        <v>0</v>
      </c>
    </row>
    <row r="30" spans="1:7" x14ac:dyDescent="0.25">
      <c r="B30" t="s">
        <v>422</v>
      </c>
      <c r="C30" t="s">
        <v>413</v>
      </c>
      <c r="D30" s="38">
        <v>0</v>
      </c>
      <c r="E30" s="38"/>
      <c r="F30" s="38"/>
      <c r="G30" s="38">
        <v>0</v>
      </c>
    </row>
    <row r="31" spans="1:7" x14ac:dyDescent="0.25">
      <c r="A31" t="s">
        <v>430</v>
      </c>
      <c r="D31" s="38">
        <v>7373</v>
      </c>
      <c r="E31" s="38"/>
      <c r="F31" s="38"/>
      <c r="G31" s="38">
        <v>7373</v>
      </c>
    </row>
    <row r="32" spans="1:7" x14ac:dyDescent="0.25">
      <c r="A32" t="s">
        <v>24</v>
      </c>
      <c r="B32" t="s">
        <v>167</v>
      </c>
      <c r="C32" t="s">
        <v>414</v>
      </c>
      <c r="D32" s="38">
        <v>0</v>
      </c>
      <c r="E32" s="38"/>
      <c r="F32" s="38"/>
      <c r="G32" s="38">
        <v>0</v>
      </c>
    </row>
    <row r="33" spans="1:7" x14ac:dyDescent="0.25">
      <c r="B33" t="s">
        <v>418</v>
      </c>
      <c r="C33" t="s">
        <v>414</v>
      </c>
      <c r="D33" s="38">
        <v>0</v>
      </c>
      <c r="E33" s="38"/>
      <c r="F33" s="38"/>
      <c r="G33" s="38">
        <v>0</v>
      </c>
    </row>
    <row r="34" spans="1:7" x14ac:dyDescent="0.25">
      <c r="B34" t="s">
        <v>419</v>
      </c>
      <c r="C34" t="s">
        <v>413</v>
      </c>
      <c r="D34" s="38">
        <v>0</v>
      </c>
      <c r="E34" s="38"/>
      <c r="F34" s="38"/>
      <c r="G34" s="38">
        <v>0</v>
      </c>
    </row>
    <row r="35" spans="1:7" x14ac:dyDescent="0.25">
      <c r="B35" t="s">
        <v>420</v>
      </c>
      <c r="C35" t="s">
        <v>414</v>
      </c>
      <c r="D35" s="38">
        <v>9575</v>
      </c>
      <c r="E35" s="38"/>
      <c r="F35" s="38"/>
      <c r="G35" s="38">
        <v>9575</v>
      </c>
    </row>
    <row r="36" spans="1:7" x14ac:dyDescent="0.25">
      <c r="B36" t="s">
        <v>421</v>
      </c>
      <c r="C36" t="s">
        <v>415</v>
      </c>
      <c r="D36" s="38">
        <v>0</v>
      </c>
      <c r="E36" s="38"/>
      <c r="F36" s="38"/>
      <c r="G36" s="38">
        <v>0</v>
      </c>
    </row>
    <row r="37" spans="1:7" x14ac:dyDescent="0.25">
      <c r="B37" t="s">
        <v>422</v>
      </c>
      <c r="C37" t="s">
        <v>413</v>
      </c>
      <c r="D37" s="38">
        <v>0</v>
      </c>
      <c r="E37" s="38"/>
      <c r="F37" s="38"/>
      <c r="G37" s="38">
        <v>0</v>
      </c>
    </row>
    <row r="38" spans="1:7" x14ac:dyDescent="0.25">
      <c r="A38" t="s">
        <v>431</v>
      </c>
      <c r="D38" s="38">
        <v>9575</v>
      </c>
      <c r="E38" s="38"/>
      <c r="F38" s="38"/>
      <c r="G38" s="38">
        <v>9575</v>
      </c>
    </row>
    <row r="39" spans="1:7" x14ac:dyDescent="0.25">
      <c r="A39" t="s">
        <v>55</v>
      </c>
      <c r="B39" t="s">
        <v>167</v>
      </c>
      <c r="C39" t="s">
        <v>414</v>
      </c>
      <c r="D39" s="38">
        <v>0</v>
      </c>
      <c r="E39" s="38"/>
      <c r="F39" s="38"/>
      <c r="G39" s="38">
        <v>0</v>
      </c>
    </row>
    <row r="40" spans="1:7" x14ac:dyDescent="0.25">
      <c r="B40" t="s">
        <v>418</v>
      </c>
      <c r="C40" t="s">
        <v>415</v>
      </c>
      <c r="D40" s="38">
        <v>14851.1</v>
      </c>
      <c r="E40" s="38">
        <v>445.53300000000002</v>
      </c>
      <c r="F40" s="38"/>
      <c r="G40" s="38">
        <v>15296.633</v>
      </c>
    </row>
    <row r="41" spans="1:7" x14ac:dyDescent="0.25">
      <c r="B41" t="s">
        <v>419</v>
      </c>
      <c r="C41" t="s">
        <v>413</v>
      </c>
      <c r="D41" s="38">
        <v>0</v>
      </c>
      <c r="E41" s="38"/>
      <c r="F41" s="38"/>
      <c r="G41" s="38">
        <v>0</v>
      </c>
    </row>
    <row r="42" spans="1:7" x14ac:dyDescent="0.25">
      <c r="B42" t="s">
        <v>420</v>
      </c>
      <c r="C42" t="s">
        <v>412</v>
      </c>
      <c r="D42" s="38">
        <v>0</v>
      </c>
      <c r="E42" s="38"/>
      <c r="F42" s="38"/>
      <c r="G42" s="38">
        <v>0</v>
      </c>
    </row>
    <row r="43" spans="1:7" x14ac:dyDescent="0.25">
      <c r="B43" t="s">
        <v>421</v>
      </c>
      <c r="C43" t="s">
        <v>414</v>
      </c>
      <c r="D43" s="38">
        <v>0</v>
      </c>
      <c r="E43" s="38"/>
      <c r="F43" s="38"/>
      <c r="G43" s="38">
        <v>0</v>
      </c>
    </row>
    <row r="44" spans="1:7" x14ac:dyDescent="0.25">
      <c r="B44" t="s">
        <v>422</v>
      </c>
      <c r="C44" t="s">
        <v>413</v>
      </c>
      <c r="D44" s="38">
        <v>0</v>
      </c>
      <c r="E44" s="38"/>
      <c r="F44" s="38"/>
      <c r="G44" s="38">
        <v>0</v>
      </c>
    </row>
    <row r="45" spans="1:7" x14ac:dyDescent="0.25">
      <c r="A45" t="s">
        <v>432</v>
      </c>
      <c r="D45" s="38">
        <v>14851.1</v>
      </c>
      <c r="E45" s="38">
        <v>445.53300000000002</v>
      </c>
      <c r="F45" s="38"/>
      <c r="G45" s="38">
        <v>15296.633</v>
      </c>
    </row>
    <row r="46" spans="1:7" x14ac:dyDescent="0.25">
      <c r="A46" t="s">
        <v>85</v>
      </c>
      <c r="B46" t="s">
        <v>167</v>
      </c>
      <c r="C46" t="s">
        <v>414</v>
      </c>
      <c r="D46" s="38">
        <v>0</v>
      </c>
      <c r="E46" s="38"/>
      <c r="F46" s="38"/>
      <c r="G46" s="38">
        <v>0</v>
      </c>
    </row>
    <row r="47" spans="1:7" x14ac:dyDescent="0.25">
      <c r="B47" t="s">
        <v>418</v>
      </c>
      <c r="C47" t="s">
        <v>414</v>
      </c>
      <c r="D47" s="38">
        <v>0</v>
      </c>
      <c r="E47" s="38"/>
      <c r="F47" s="38"/>
      <c r="G47" s="38">
        <v>0</v>
      </c>
    </row>
    <row r="48" spans="1:7" x14ac:dyDescent="0.25">
      <c r="B48" t="s">
        <v>419</v>
      </c>
      <c r="C48" t="s">
        <v>413</v>
      </c>
      <c r="D48" s="38">
        <v>77561</v>
      </c>
      <c r="E48" s="38">
        <v>3102.44</v>
      </c>
      <c r="F48" s="38"/>
      <c r="G48" s="38">
        <v>80663.44</v>
      </c>
    </row>
    <row r="49" spans="1:7" x14ac:dyDescent="0.25">
      <c r="B49" t="s">
        <v>420</v>
      </c>
      <c r="C49" t="s">
        <v>413</v>
      </c>
      <c r="D49" s="38">
        <v>0</v>
      </c>
      <c r="E49" s="38"/>
      <c r="F49" s="38"/>
      <c r="G49" s="38">
        <v>0</v>
      </c>
    </row>
    <row r="50" spans="1:7" x14ac:dyDescent="0.25">
      <c r="B50" t="s">
        <v>421</v>
      </c>
      <c r="C50" t="s">
        <v>415</v>
      </c>
      <c r="D50" s="38">
        <v>0</v>
      </c>
      <c r="E50" s="38"/>
      <c r="F50" s="38"/>
      <c r="G50" s="38">
        <v>0</v>
      </c>
    </row>
    <row r="51" spans="1:7" x14ac:dyDescent="0.25">
      <c r="B51" t="s">
        <v>422</v>
      </c>
      <c r="C51" t="s">
        <v>414</v>
      </c>
      <c r="D51" s="38">
        <v>0</v>
      </c>
      <c r="E51" s="38"/>
      <c r="F51" s="38"/>
      <c r="G51" s="38">
        <v>0</v>
      </c>
    </row>
    <row r="52" spans="1:7" x14ac:dyDescent="0.25">
      <c r="A52" t="s">
        <v>433</v>
      </c>
      <c r="D52" s="38">
        <v>77561</v>
      </c>
      <c r="E52" s="38">
        <v>3102.44</v>
      </c>
      <c r="F52" s="38"/>
      <c r="G52" s="38">
        <v>80663.44</v>
      </c>
    </row>
    <row r="53" spans="1:7" x14ac:dyDescent="0.25">
      <c r="A53" t="s">
        <v>44</v>
      </c>
      <c r="B53" t="s">
        <v>167</v>
      </c>
      <c r="C53" t="s">
        <v>414</v>
      </c>
      <c r="D53" s="38">
        <v>30176</v>
      </c>
      <c r="E53" s="38">
        <v>905.28</v>
      </c>
      <c r="F53" s="38"/>
      <c r="G53" s="38">
        <v>31081.279999999999</v>
      </c>
    </row>
    <row r="54" spans="1:7" x14ac:dyDescent="0.25">
      <c r="B54" t="s">
        <v>418</v>
      </c>
      <c r="C54" t="s">
        <v>415</v>
      </c>
      <c r="D54" s="38">
        <v>0</v>
      </c>
      <c r="E54" s="38"/>
      <c r="F54" s="38"/>
      <c r="G54" s="38">
        <v>0</v>
      </c>
    </row>
    <row r="55" spans="1:7" x14ac:dyDescent="0.25">
      <c r="B55" t="s">
        <v>419</v>
      </c>
      <c r="C55" t="s">
        <v>413</v>
      </c>
      <c r="D55" s="38">
        <v>0</v>
      </c>
      <c r="E55" s="38"/>
      <c r="F55" s="38"/>
      <c r="G55" s="38">
        <v>0</v>
      </c>
    </row>
    <row r="56" spans="1:7" x14ac:dyDescent="0.25">
      <c r="B56" t="s">
        <v>420</v>
      </c>
      <c r="C56" t="s">
        <v>412</v>
      </c>
      <c r="D56" s="38">
        <v>0</v>
      </c>
      <c r="E56" s="38"/>
      <c r="F56" s="38"/>
      <c r="G56" s="38">
        <v>0</v>
      </c>
    </row>
    <row r="57" spans="1:7" x14ac:dyDescent="0.25">
      <c r="B57" t="s">
        <v>421</v>
      </c>
      <c r="C57" t="s">
        <v>414</v>
      </c>
      <c r="D57" s="38">
        <v>5512.79</v>
      </c>
      <c r="E57" s="38">
        <v>165.3837</v>
      </c>
      <c r="F57" s="38"/>
      <c r="G57" s="38">
        <v>5678.1737000000003</v>
      </c>
    </row>
    <row r="58" spans="1:7" x14ac:dyDescent="0.25">
      <c r="B58" t="s">
        <v>422</v>
      </c>
      <c r="C58" t="s">
        <v>413</v>
      </c>
      <c r="D58" s="38">
        <v>0</v>
      </c>
      <c r="E58" s="38"/>
      <c r="F58" s="38"/>
      <c r="G58" s="38">
        <v>0</v>
      </c>
    </row>
    <row r="59" spans="1:7" x14ac:dyDescent="0.25">
      <c r="A59" t="s">
        <v>434</v>
      </c>
      <c r="D59" s="38">
        <v>35688.79</v>
      </c>
      <c r="E59" s="38">
        <v>1070.6637000000001</v>
      </c>
      <c r="F59" s="38"/>
      <c r="G59" s="38">
        <v>36759.453699999998</v>
      </c>
    </row>
    <row r="60" spans="1:7" x14ac:dyDescent="0.25">
      <c r="A60" t="s">
        <v>19</v>
      </c>
      <c r="B60" t="s">
        <v>167</v>
      </c>
      <c r="C60" t="s">
        <v>413</v>
      </c>
      <c r="D60" s="38">
        <v>0</v>
      </c>
      <c r="E60" s="38"/>
      <c r="F60" s="38"/>
      <c r="G60" s="38">
        <v>0</v>
      </c>
    </row>
    <row r="61" spans="1:7" x14ac:dyDescent="0.25">
      <c r="B61" t="s">
        <v>418</v>
      </c>
      <c r="C61" t="s">
        <v>414</v>
      </c>
      <c r="D61" s="38">
        <v>0</v>
      </c>
      <c r="E61" s="38"/>
      <c r="F61" s="38"/>
      <c r="G61" s="38">
        <v>0</v>
      </c>
    </row>
    <row r="62" spans="1:7" x14ac:dyDescent="0.25">
      <c r="B62" t="s">
        <v>419</v>
      </c>
      <c r="C62" t="s">
        <v>414</v>
      </c>
      <c r="D62" s="38">
        <v>0</v>
      </c>
      <c r="E62" s="38"/>
      <c r="F62" s="38"/>
      <c r="G62" s="38">
        <v>0</v>
      </c>
    </row>
    <row r="63" spans="1:7" x14ac:dyDescent="0.25">
      <c r="B63" t="s">
        <v>420</v>
      </c>
      <c r="C63" t="s">
        <v>414</v>
      </c>
      <c r="D63" s="38">
        <v>6368</v>
      </c>
      <c r="E63" s="38"/>
      <c r="F63" s="38"/>
      <c r="G63" s="38">
        <v>6368</v>
      </c>
    </row>
    <row r="64" spans="1:7" x14ac:dyDescent="0.25">
      <c r="B64" t="s">
        <v>421</v>
      </c>
      <c r="C64" t="s">
        <v>415</v>
      </c>
      <c r="D64" s="38">
        <v>0</v>
      </c>
      <c r="E64" s="38"/>
      <c r="F64" s="38"/>
      <c r="G64" s="38">
        <v>0</v>
      </c>
    </row>
    <row r="65" spans="1:7" x14ac:dyDescent="0.25">
      <c r="B65" t="s">
        <v>422</v>
      </c>
      <c r="C65" t="s">
        <v>413</v>
      </c>
      <c r="D65" s="38">
        <v>0</v>
      </c>
      <c r="E65" s="38"/>
      <c r="F65" s="38"/>
      <c r="G65" s="38">
        <v>0</v>
      </c>
    </row>
    <row r="66" spans="1:7" x14ac:dyDescent="0.25">
      <c r="A66" t="s">
        <v>435</v>
      </c>
      <c r="D66" s="38">
        <v>6368</v>
      </c>
      <c r="E66" s="38"/>
      <c r="F66" s="38"/>
      <c r="G66" s="38">
        <v>6368</v>
      </c>
    </row>
    <row r="67" spans="1:7" x14ac:dyDescent="0.25">
      <c r="A67" t="s">
        <v>49</v>
      </c>
      <c r="B67" t="s">
        <v>167</v>
      </c>
      <c r="C67" t="s">
        <v>414</v>
      </c>
      <c r="D67" s="38">
        <v>6773</v>
      </c>
      <c r="E67" s="38"/>
      <c r="F67" s="38"/>
      <c r="G67" s="38">
        <v>6773</v>
      </c>
    </row>
    <row r="68" spans="1:7" x14ac:dyDescent="0.25">
      <c r="B68" t="s">
        <v>418</v>
      </c>
      <c r="C68" t="s">
        <v>415</v>
      </c>
      <c r="D68" s="38">
        <v>0</v>
      </c>
      <c r="E68" s="38"/>
      <c r="F68" s="38"/>
      <c r="G68" s="38">
        <v>0</v>
      </c>
    </row>
    <row r="69" spans="1:7" x14ac:dyDescent="0.25">
      <c r="B69" t="s">
        <v>419</v>
      </c>
      <c r="C69" t="s">
        <v>415</v>
      </c>
      <c r="D69" s="38">
        <v>0</v>
      </c>
      <c r="E69" s="38"/>
      <c r="F69" s="38"/>
      <c r="G69" s="38">
        <v>0</v>
      </c>
    </row>
    <row r="70" spans="1:7" x14ac:dyDescent="0.25">
      <c r="B70" t="s">
        <v>420</v>
      </c>
      <c r="C70" t="s">
        <v>414</v>
      </c>
      <c r="D70" s="38">
        <v>0</v>
      </c>
      <c r="E70" s="38"/>
      <c r="F70" s="38"/>
      <c r="G70" s="38">
        <v>0</v>
      </c>
    </row>
    <row r="71" spans="1:7" x14ac:dyDescent="0.25">
      <c r="B71" t="s">
        <v>421</v>
      </c>
      <c r="C71" t="s">
        <v>415</v>
      </c>
      <c r="D71" s="38">
        <v>0</v>
      </c>
      <c r="E71" s="38"/>
      <c r="F71" s="38"/>
      <c r="G71" s="38">
        <v>0</v>
      </c>
    </row>
    <row r="72" spans="1:7" x14ac:dyDescent="0.25">
      <c r="B72" t="s">
        <v>422</v>
      </c>
      <c r="C72" t="s">
        <v>413</v>
      </c>
      <c r="D72" s="38">
        <v>0</v>
      </c>
      <c r="E72" s="38"/>
      <c r="F72" s="38"/>
      <c r="G72" s="38">
        <v>0</v>
      </c>
    </row>
    <row r="73" spans="1:7" x14ac:dyDescent="0.25">
      <c r="A73" t="s">
        <v>436</v>
      </c>
      <c r="D73" s="38">
        <v>6773</v>
      </c>
      <c r="E73" s="38"/>
      <c r="F73" s="38"/>
      <c r="G73" s="38">
        <v>6773</v>
      </c>
    </row>
    <row r="74" spans="1:7" x14ac:dyDescent="0.25">
      <c r="A74" t="s">
        <v>87</v>
      </c>
      <c r="B74" t="s">
        <v>167</v>
      </c>
      <c r="C74" t="s">
        <v>414</v>
      </c>
      <c r="D74" s="38">
        <v>0</v>
      </c>
      <c r="E74" s="38"/>
      <c r="F74" s="38"/>
      <c r="G74" s="38">
        <v>0</v>
      </c>
    </row>
    <row r="75" spans="1:7" x14ac:dyDescent="0.25">
      <c r="B75" t="s">
        <v>418</v>
      </c>
      <c r="C75" t="s">
        <v>414</v>
      </c>
      <c r="D75" s="38">
        <v>0</v>
      </c>
      <c r="E75" s="38"/>
      <c r="F75" s="38"/>
      <c r="G75" s="38">
        <v>0</v>
      </c>
    </row>
    <row r="76" spans="1:7" x14ac:dyDescent="0.25">
      <c r="B76" t="s">
        <v>419</v>
      </c>
      <c r="C76" t="s">
        <v>413</v>
      </c>
      <c r="D76" s="38">
        <v>39814</v>
      </c>
      <c r="E76" s="38">
        <v>1194.42</v>
      </c>
      <c r="F76" s="38"/>
      <c r="G76" s="38">
        <v>41008.42</v>
      </c>
    </row>
    <row r="77" spans="1:7" x14ac:dyDescent="0.25">
      <c r="B77" t="s">
        <v>420</v>
      </c>
      <c r="C77" t="s">
        <v>413</v>
      </c>
      <c r="D77" s="38">
        <v>0</v>
      </c>
      <c r="E77" s="38"/>
      <c r="F77" s="38"/>
      <c r="G77" s="38">
        <v>0</v>
      </c>
    </row>
    <row r="78" spans="1:7" x14ac:dyDescent="0.25">
      <c r="B78" t="s">
        <v>421</v>
      </c>
      <c r="C78" t="s">
        <v>415</v>
      </c>
      <c r="D78" s="38">
        <v>0</v>
      </c>
      <c r="E78" s="38"/>
      <c r="F78" s="38"/>
      <c r="G78" s="38">
        <v>0</v>
      </c>
    </row>
    <row r="79" spans="1:7" x14ac:dyDescent="0.25">
      <c r="B79" t="s">
        <v>422</v>
      </c>
      <c r="C79" t="s">
        <v>414</v>
      </c>
      <c r="D79" s="38">
        <v>0</v>
      </c>
      <c r="E79" s="38"/>
      <c r="F79" s="38"/>
      <c r="G79" s="38">
        <v>0</v>
      </c>
    </row>
    <row r="80" spans="1:7" x14ac:dyDescent="0.25">
      <c r="A80" t="s">
        <v>437</v>
      </c>
      <c r="D80" s="38">
        <v>39814</v>
      </c>
      <c r="E80" s="38">
        <v>1194.42</v>
      </c>
      <c r="F80" s="38"/>
      <c r="G80" s="38">
        <v>41008.42</v>
      </c>
    </row>
    <row r="81" spans="1:7" x14ac:dyDescent="0.25">
      <c r="A81" t="s">
        <v>275</v>
      </c>
      <c r="B81" t="s">
        <v>167</v>
      </c>
      <c r="C81" t="s">
        <v>414</v>
      </c>
      <c r="D81" s="38">
        <v>0</v>
      </c>
      <c r="E81" s="38"/>
      <c r="F81" s="38"/>
      <c r="G81" s="38">
        <v>0</v>
      </c>
    </row>
    <row r="82" spans="1:7" x14ac:dyDescent="0.25">
      <c r="B82" t="s">
        <v>418</v>
      </c>
      <c r="C82" t="s">
        <v>415</v>
      </c>
      <c r="D82" s="38">
        <v>0</v>
      </c>
      <c r="E82" s="38"/>
      <c r="F82" s="38"/>
      <c r="G82" s="38">
        <v>0</v>
      </c>
    </row>
    <row r="83" spans="1:7" x14ac:dyDescent="0.25">
      <c r="B83" t="s">
        <v>419</v>
      </c>
      <c r="C83" t="s">
        <v>413</v>
      </c>
      <c r="D83" s="38">
        <v>0</v>
      </c>
      <c r="E83" s="38"/>
      <c r="F83" s="38"/>
      <c r="G83" s="38">
        <v>0</v>
      </c>
    </row>
    <row r="84" spans="1:7" x14ac:dyDescent="0.25">
      <c r="B84" t="s">
        <v>420</v>
      </c>
      <c r="C84" t="s">
        <v>415</v>
      </c>
      <c r="D84" s="38">
        <v>0</v>
      </c>
      <c r="E84" s="38"/>
      <c r="F84" s="38"/>
      <c r="G84" s="38">
        <v>0</v>
      </c>
    </row>
    <row r="85" spans="1:7" x14ac:dyDescent="0.25">
      <c r="B85" t="s">
        <v>421</v>
      </c>
      <c r="C85" t="s">
        <v>414</v>
      </c>
      <c r="D85" s="38">
        <v>3192.51</v>
      </c>
      <c r="E85" s="38">
        <v>95.775300000000001</v>
      </c>
      <c r="F85" s="38"/>
      <c r="G85" s="38">
        <v>3288.2853</v>
      </c>
    </row>
    <row r="86" spans="1:7" x14ac:dyDescent="0.25">
      <c r="B86" t="s">
        <v>422</v>
      </c>
      <c r="C86" t="s">
        <v>413</v>
      </c>
      <c r="D86" s="38">
        <v>0</v>
      </c>
      <c r="E86" s="38"/>
      <c r="F86" s="38"/>
      <c r="G86" s="38">
        <v>0</v>
      </c>
    </row>
    <row r="87" spans="1:7" x14ac:dyDescent="0.25">
      <c r="A87" t="s">
        <v>438</v>
      </c>
      <c r="D87" s="38">
        <v>3192.51</v>
      </c>
      <c r="E87" s="38">
        <v>95.775300000000001</v>
      </c>
      <c r="F87" s="38"/>
      <c r="G87" s="38">
        <v>3288.2853</v>
      </c>
    </row>
    <row r="88" spans="1:7" x14ac:dyDescent="0.25">
      <c r="A88" t="s">
        <v>46</v>
      </c>
      <c r="B88" t="s">
        <v>167</v>
      </c>
      <c r="C88" t="s">
        <v>414</v>
      </c>
      <c r="D88" s="38">
        <v>36141</v>
      </c>
      <c r="E88" s="38">
        <v>836.46</v>
      </c>
      <c r="F88" s="38"/>
      <c r="G88" s="38">
        <v>36977.46</v>
      </c>
    </row>
    <row r="89" spans="1:7" x14ac:dyDescent="0.25">
      <c r="B89" t="s">
        <v>418</v>
      </c>
      <c r="C89" t="s">
        <v>414</v>
      </c>
      <c r="D89" s="38">
        <v>10099.49</v>
      </c>
      <c r="E89" s="38">
        <v>302.98469999999998</v>
      </c>
      <c r="F89" s="38"/>
      <c r="G89" s="38">
        <v>10402.474699999999</v>
      </c>
    </row>
    <row r="90" spans="1:7" x14ac:dyDescent="0.25">
      <c r="C90" t="s">
        <v>415</v>
      </c>
      <c r="D90" s="38">
        <v>0</v>
      </c>
      <c r="E90" s="38"/>
      <c r="F90" s="38"/>
      <c r="G90" s="38">
        <v>0</v>
      </c>
    </row>
    <row r="91" spans="1:7" x14ac:dyDescent="0.25">
      <c r="B91" t="s">
        <v>419</v>
      </c>
      <c r="C91" t="s">
        <v>413</v>
      </c>
      <c r="D91" s="38">
        <v>0</v>
      </c>
      <c r="E91" s="38"/>
      <c r="F91" s="38"/>
      <c r="G91" s="38">
        <v>0</v>
      </c>
    </row>
    <row r="92" spans="1:7" x14ac:dyDescent="0.25">
      <c r="C92" t="s">
        <v>415</v>
      </c>
      <c r="D92" s="38">
        <v>0</v>
      </c>
      <c r="E92" s="38"/>
      <c r="F92" s="38"/>
      <c r="G92" s="38">
        <v>0</v>
      </c>
    </row>
    <row r="93" spans="1:7" x14ac:dyDescent="0.25">
      <c r="B93" t="s">
        <v>420</v>
      </c>
      <c r="C93" t="s">
        <v>414</v>
      </c>
      <c r="D93" s="38">
        <v>0</v>
      </c>
      <c r="E93" s="38"/>
      <c r="F93" s="38"/>
      <c r="G93" s="38">
        <v>0</v>
      </c>
    </row>
    <row r="94" spans="1:7" x14ac:dyDescent="0.25">
      <c r="C94" t="s">
        <v>413</v>
      </c>
      <c r="D94" s="38">
        <v>0</v>
      </c>
      <c r="E94" s="38"/>
      <c r="F94" s="38"/>
      <c r="G94" s="38">
        <v>0</v>
      </c>
    </row>
    <row r="95" spans="1:7" x14ac:dyDescent="0.25">
      <c r="B95" t="s">
        <v>421</v>
      </c>
      <c r="C95" t="s">
        <v>414</v>
      </c>
      <c r="D95" s="38">
        <v>0</v>
      </c>
      <c r="E95" s="38"/>
      <c r="F95" s="38"/>
      <c r="G95" s="38">
        <v>0</v>
      </c>
    </row>
    <row r="96" spans="1:7" x14ac:dyDescent="0.25">
      <c r="C96" t="s">
        <v>415</v>
      </c>
      <c r="D96" s="38">
        <v>0</v>
      </c>
      <c r="E96" s="38"/>
      <c r="F96" s="38"/>
      <c r="G96" s="38">
        <v>0</v>
      </c>
    </row>
    <row r="97" spans="1:7" x14ac:dyDescent="0.25">
      <c r="B97" t="s">
        <v>422</v>
      </c>
      <c r="C97" t="s">
        <v>414</v>
      </c>
      <c r="D97" s="38">
        <v>0</v>
      </c>
      <c r="E97" s="38"/>
      <c r="F97" s="38"/>
      <c r="G97" s="38">
        <v>0</v>
      </c>
    </row>
    <row r="98" spans="1:7" x14ac:dyDescent="0.25">
      <c r="C98" t="s">
        <v>413</v>
      </c>
      <c r="D98" s="38">
        <v>0</v>
      </c>
      <c r="E98" s="38"/>
      <c r="F98" s="38"/>
      <c r="G98" s="38">
        <v>0</v>
      </c>
    </row>
    <row r="99" spans="1:7" x14ac:dyDescent="0.25">
      <c r="A99" t="s">
        <v>439</v>
      </c>
      <c r="D99" s="38">
        <v>46240.49</v>
      </c>
      <c r="E99" s="38">
        <v>1139.4447</v>
      </c>
      <c r="F99" s="38"/>
      <c r="G99" s="38">
        <v>47379.934699999998</v>
      </c>
    </row>
    <row r="100" spans="1:7" x14ac:dyDescent="0.25">
      <c r="A100" t="s">
        <v>48</v>
      </c>
      <c r="B100" t="s">
        <v>167</v>
      </c>
      <c r="C100" t="s">
        <v>414</v>
      </c>
      <c r="D100" s="38">
        <v>9365</v>
      </c>
      <c r="E100" s="38"/>
      <c r="F100" s="38"/>
      <c r="G100" s="38">
        <v>9365</v>
      </c>
    </row>
    <row r="101" spans="1:7" x14ac:dyDescent="0.25">
      <c r="B101" t="s">
        <v>418</v>
      </c>
      <c r="C101" t="s">
        <v>415</v>
      </c>
      <c r="D101" s="38">
        <v>0</v>
      </c>
      <c r="E101" s="38"/>
      <c r="F101" s="38"/>
      <c r="G101" s="38">
        <v>0</v>
      </c>
    </row>
    <row r="102" spans="1:7" x14ac:dyDescent="0.25">
      <c r="B102" t="s">
        <v>419</v>
      </c>
      <c r="C102" t="s">
        <v>415</v>
      </c>
      <c r="D102" s="38">
        <v>0</v>
      </c>
      <c r="E102" s="38"/>
      <c r="F102" s="38"/>
      <c r="G102" s="38">
        <v>0</v>
      </c>
    </row>
    <row r="103" spans="1:7" x14ac:dyDescent="0.25">
      <c r="B103" t="s">
        <v>420</v>
      </c>
      <c r="C103" t="s">
        <v>414</v>
      </c>
      <c r="D103" s="38">
        <v>0</v>
      </c>
      <c r="E103" s="38"/>
      <c r="F103" s="38"/>
      <c r="G103" s="38">
        <v>0</v>
      </c>
    </row>
    <row r="104" spans="1:7" x14ac:dyDescent="0.25">
      <c r="B104" t="s">
        <v>421</v>
      </c>
      <c r="C104" t="s">
        <v>415</v>
      </c>
      <c r="D104" s="38">
        <v>0</v>
      </c>
      <c r="E104" s="38"/>
      <c r="F104" s="38"/>
      <c r="G104" s="38">
        <v>0</v>
      </c>
    </row>
    <row r="105" spans="1:7" x14ac:dyDescent="0.25">
      <c r="B105" t="s">
        <v>422</v>
      </c>
      <c r="C105" t="s">
        <v>413</v>
      </c>
      <c r="D105" s="38">
        <v>0</v>
      </c>
      <c r="E105" s="38"/>
      <c r="F105" s="38"/>
      <c r="G105" s="38">
        <v>0</v>
      </c>
    </row>
    <row r="106" spans="1:7" x14ac:dyDescent="0.25">
      <c r="A106" t="s">
        <v>440</v>
      </c>
      <c r="D106" s="38">
        <v>9365</v>
      </c>
      <c r="E106" s="38"/>
      <c r="F106" s="38"/>
      <c r="G106" s="38">
        <v>9365</v>
      </c>
    </row>
    <row r="107" spans="1:7" x14ac:dyDescent="0.25">
      <c r="A107" t="s">
        <v>248</v>
      </c>
      <c r="B107" t="s">
        <v>167</v>
      </c>
      <c r="C107" t="s">
        <v>414</v>
      </c>
      <c r="D107" s="38">
        <v>0</v>
      </c>
      <c r="E107" s="38"/>
      <c r="F107" s="38"/>
      <c r="G107" s="38">
        <v>0</v>
      </c>
    </row>
    <row r="108" spans="1:7" x14ac:dyDescent="0.25">
      <c r="B108" t="s">
        <v>418</v>
      </c>
      <c r="C108" t="s">
        <v>415</v>
      </c>
      <c r="D108" s="38">
        <v>0</v>
      </c>
      <c r="E108" s="38"/>
      <c r="F108" s="38"/>
      <c r="G108" s="38">
        <v>0</v>
      </c>
    </row>
    <row r="109" spans="1:7" x14ac:dyDescent="0.25">
      <c r="B109" t="s">
        <v>419</v>
      </c>
      <c r="C109" t="s">
        <v>413</v>
      </c>
      <c r="D109" s="38">
        <v>0</v>
      </c>
      <c r="E109" s="38"/>
      <c r="F109" s="38"/>
      <c r="G109" s="38">
        <v>0</v>
      </c>
    </row>
    <row r="110" spans="1:7" x14ac:dyDescent="0.25">
      <c r="B110" t="s">
        <v>420</v>
      </c>
      <c r="C110" t="s">
        <v>412</v>
      </c>
      <c r="D110" s="38">
        <v>0</v>
      </c>
      <c r="E110" s="38"/>
      <c r="F110" s="38"/>
      <c r="G110" s="38">
        <v>0</v>
      </c>
    </row>
    <row r="111" spans="1:7" x14ac:dyDescent="0.25">
      <c r="B111" t="s">
        <v>421</v>
      </c>
      <c r="C111" t="s">
        <v>414</v>
      </c>
      <c r="D111" s="38">
        <v>0</v>
      </c>
      <c r="E111" s="38"/>
      <c r="F111" s="38"/>
      <c r="G111" s="38">
        <v>0</v>
      </c>
    </row>
    <row r="112" spans="1:7" x14ac:dyDescent="0.25">
      <c r="B112" t="s">
        <v>422</v>
      </c>
      <c r="C112" t="s">
        <v>413</v>
      </c>
      <c r="D112" s="38">
        <v>6897.53</v>
      </c>
      <c r="E112" s="38">
        <v>206.92590000000001</v>
      </c>
      <c r="F112" s="38"/>
      <c r="G112" s="38">
        <v>7104.4558999999999</v>
      </c>
    </row>
    <row r="113" spans="1:7" x14ac:dyDescent="0.25">
      <c r="A113" t="s">
        <v>441</v>
      </c>
      <c r="D113" s="38">
        <v>6897.53</v>
      </c>
      <c r="E113" s="38">
        <v>206.92590000000001</v>
      </c>
      <c r="F113" s="38"/>
      <c r="G113" s="38">
        <v>7104.4558999999999</v>
      </c>
    </row>
    <row r="114" spans="1:7" x14ac:dyDescent="0.25">
      <c r="A114" t="s">
        <v>11</v>
      </c>
      <c r="B114" t="s">
        <v>167</v>
      </c>
      <c r="C114" t="s">
        <v>414</v>
      </c>
      <c r="D114" s="38">
        <v>0</v>
      </c>
      <c r="E114" s="38"/>
      <c r="F114" s="38"/>
      <c r="G114" s="38">
        <v>0</v>
      </c>
    </row>
    <row r="115" spans="1:7" x14ac:dyDescent="0.25">
      <c r="B115" t="s">
        <v>418</v>
      </c>
      <c r="C115" t="s">
        <v>415</v>
      </c>
      <c r="D115" s="38">
        <v>18972.740000000002</v>
      </c>
      <c r="E115" s="38">
        <v>569.18219999999997</v>
      </c>
      <c r="F115" s="38"/>
      <c r="G115" s="38">
        <v>19541.922200000001</v>
      </c>
    </row>
    <row r="116" spans="1:7" x14ac:dyDescent="0.25">
      <c r="B116" t="s">
        <v>419</v>
      </c>
      <c r="C116" t="s">
        <v>413</v>
      </c>
      <c r="D116" s="38">
        <v>0</v>
      </c>
      <c r="E116" s="38"/>
      <c r="F116" s="38"/>
      <c r="G116" s="38">
        <v>0</v>
      </c>
    </row>
    <row r="117" spans="1:7" x14ac:dyDescent="0.25">
      <c r="B117" t="s">
        <v>420</v>
      </c>
      <c r="C117" t="s">
        <v>412</v>
      </c>
      <c r="D117" s="38">
        <v>178000</v>
      </c>
      <c r="E117" s="38">
        <v>10680</v>
      </c>
      <c r="F117" s="38"/>
      <c r="G117" s="38">
        <v>188680</v>
      </c>
    </row>
    <row r="118" spans="1:7" x14ac:dyDescent="0.25">
      <c r="B118" t="s">
        <v>421</v>
      </c>
      <c r="C118" t="s">
        <v>414</v>
      </c>
      <c r="D118" s="38">
        <v>7595.34</v>
      </c>
      <c r="E118" s="38">
        <v>227.86019999999999</v>
      </c>
      <c r="F118" s="38"/>
      <c r="G118" s="38">
        <v>7823.2002000000002</v>
      </c>
    </row>
    <row r="119" spans="1:7" x14ac:dyDescent="0.25">
      <c r="B119" t="s">
        <v>422</v>
      </c>
      <c r="C119" t="s">
        <v>413</v>
      </c>
      <c r="D119" s="38">
        <v>9470.02</v>
      </c>
      <c r="E119" s="38">
        <v>284.10059999999999</v>
      </c>
      <c r="F119" s="38"/>
      <c r="G119" s="38">
        <v>9754.1206000000002</v>
      </c>
    </row>
    <row r="120" spans="1:7" x14ac:dyDescent="0.25">
      <c r="A120" t="s">
        <v>442</v>
      </c>
      <c r="D120" s="38">
        <v>214038.09999999998</v>
      </c>
      <c r="E120" s="38">
        <v>11761.142999999998</v>
      </c>
      <c r="F120" s="38"/>
      <c r="G120" s="38">
        <v>225799.24299999999</v>
      </c>
    </row>
    <row r="121" spans="1:7" x14ac:dyDescent="0.25">
      <c r="A121" t="s">
        <v>111</v>
      </c>
      <c r="B121" t="s">
        <v>167</v>
      </c>
      <c r="C121" t="s">
        <v>414</v>
      </c>
      <c r="D121" s="38">
        <v>0</v>
      </c>
      <c r="E121" s="38"/>
      <c r="F121" s="38"/>
      <c r="G121" s="38">
        <v>0</v>
      </c>
    </row>
    <row r="122" spans="1:7" x14ac:dyDescent="0.25">
      <c r="B122" t="s">
        <v>418</v>
      </c>
      <c r="C122" t="s">
        <v>414</v>
      </c>
      <c r="D122" s="38">
        <v>12038.32</v>
      </c>
      <c r="E122" s="38">
        <v>361.14960000000002</v>
      </c>
      <c r="F122" s="38"/>
      <c r="G122" s="38">
        <v>12399.4696</v>
      </c>
    </row>
    <row r="123" spans="1:7" x14ac:dyDescent="0.25">
      <c r="B123" t="s">
        <v>419</v>
      </c>
      <c r="C123" t="s">
        <v>413</v>
      </c>
      <c r="D123" s="38">
        <v>0</v>
      </c>
      <c r="E123" s="38"/>
      <c r="F123" s="38"/>
      <c r="G123" s="38">
        <v>0</v>
      </c>
    </row>
    <row r="124" spans="1:7" x14ac:dyDescent="0.25">
      <c r="B124" t="s">
        <v>420</v>
      </c>
      <c r="C124" t="s">
        <v>413</v>
      </c>
      <c r="D124" s="38">
        <v>0</v>
      </c>
      <c r="E124" s="38"/>
      <c r="F124" s="38"/>
      <c r="G124" s="38">
        <v>0</v>
      </c>
    </row>
    <row r="125" spans="1:7" x14ac:dyDescent="0.25">
      <c r="B125" t="s">
        <v>421</v>
      </c>
      <c r="C125" t="s">
        <v>414</v>
      </c>
      <c r="D125" s="38">
        <v>0</v>
      </c>
      <c r="E125" s="38"/>
      <c r="F125" s="38"/>
      <c r="G125" s="38">
        <v>0</v>
      </c>
    </row>
    <row r="126" spans="1:7" x14ac:dyDescent="0.25">
      <c r="B126" t="s">
        <v>422</v>
      </c>
      <c r="C126" t="s">
        <v>414</v>
      </c>
      <c r="D126" s="38">
        <v>0</v>
      </c>
      <c r="E126" s="38"/>
      <c r="F126" s="38"/>
      <c r="G126" s="38">
        <v>0</v>
      </c>
    </row>
    <row r="127" spans="1:7" x14ac:dyDescent="0.25">
      <c r="A127" t="s">
        <v>443</v>
      </c>
      <c r="D127" s="38">
        <v>12038.32</v>
      </c>
      <c r="E127" s="38">
        <v>361.14960000000002</v>
      </c>
      <c r="F127" s="38"/>
      <c r="G127" s="38">
        <v>12399.4696</v>
      </c>
    </row>
    <row r="128" spans="1:7" x14ac:dyDescent="0.25">
      <c r="A128" t="s">
        <v>20</v>
      </c>
      <c r="B128" t="s">
        <v>167</v>
      </c>
      <c r="C128" t="s">
        <v>414</v>
      </c>
      <c r="D128" s="38">
        <v>9523</v>
      </c>
      <c r="E128" s="38"/>
      <c r="F128" s="38"/>
      <c r="G128" s="38">
        <v>9523</v>
      </c>
    </row>
    <row r="129" spans="1:7" x14ac:dyDescent="0.25">
      <c r="B129" t="s">
        <v>418</v>
      </c>
      <c r="C129" t="s">
        <v>414</v>
      </c>
      <c r="D129" s="38">
        <v>0</v>
      </c>
      <c r="E129" s="38"/>
      <c r="F129" s="38"/>
      <c r="G129" s="38">
        <v>0</v>
      </c>
    </row>
    <row r="130" spans="1:7" x14ac:dyDescent="0.25">
      <c r="C130" t="s">
        <v>415</v>
      </c>
      <c r="D130" s="38">
        <v>0</v>
      </c>
      <c r="E130" s="38"/>
      <c r="F130" s="38"/>
      <c r="G130" s="38">
        <v>0</v>
      </c>
    </row>
    <row r="131" spans="1:7" x14ac:dyDescent="0.25">
      <c r="B131" t="s">
        <v>419</v>
      </c>
      <c r="C131" t="s">
        <v>413</v>
      </c>
      <c r="D131" s="38">
        <v>8776</v>
      </c>
      <c r="E131" s="38"/>
      <c r="F131" s="38"/>
      <c r="G131" s="38">
        <v>8776</v>
      </c>
    </row>
    <row r="132" spans="1:7" x14ac:dyDescent="0.25">
      <c r="C132" t="s">
        <v>415</v>
      </c>
      <c r="D132" s="38">
        <v>0</v>
      </c>
      <c r="E132" s="38"/>
      <c r="F132" s="38"/>
      <c r="G132" s="38">
        <v>0</v>
      </c>
    </row>
    <row r="133" spans="1:7" x14ac:dyDescent="0.25">
      <c r="B133" t="s">
        <v>420</v>
      </c>
      <c r="C133" t="s">
        <v>414</v>
      </c>
      <c r="D133" s="38">
        <v>0</v>
      </c>
      <c r="E133" s="38"/>
      <c r="F133" s="38"/>
      <c r="G133" s="38">
        <v>0</v>
      </c>
    </row>
    <row r="134" spans="1:7" x14ac:dyDescent="0.25">
      <c r="C134" t="s">
        <v>413</v>
      </c>
      <c r="D134" s="38">
        <v>0</v>
      </c>
      <c r="E134" s="38"/>
      <c r="F134" s="38"/>
      <c r="G134" s="38">
        <v>0</v>
      </c>
    </row>
    <row r="135" spans="1:7" x14ac:dyDescent="0.25">
      <c r="B135" t="s">
        <v>421</v>
      </c>
      <c r="C135" t="s">
        <v>415</v>
      </c>
      <c r="D135" s="38">
        <v>0</v>
      </c>
      <c r="E135" s="38"/>
      <c r="F135" s="38"/>
      <c r="G135" s="38">
        <v>0</v>
      </c>
    </row>
    <row r="136" spans="1:7" x14ac:dyDescent="0.25">
      <c r="B136" t="s">
        <v>422</v>
      </c>
      <c r="C136" t="s">
        <v>414</v>
      </c>
      <c r="D136" s="38">
        <v>0</v>
      </c>
      <c r="E136" s="38"/>
      <c r="F136" s="38"/>
      <c r="G136" s="38">
        <v>0</v>
      </c>
    </row>
    <row r="137" spans="1:7" x14ac:dyDescent="0.25">
      <c r="C137" t="s">
        <v>413</v>
      </c>
      <c r="D137" s="38">
        <v>0</v>
      </c>
      <c r="E137" s="38"/>
      <c r="F137" s="38"/>
      <c r="G137" s="38">
        <v>0</v>
      </c>
    </row>
    <row r="138" spans="1:7" x14ac:dyDescent="0.25">
      <c r="A138" t="s">
        <v>444</v>
      </c>
      <c r="D138" s="38">
        <v>18299</v>
      </c>
      <c r="E138" s="38"/>
      <c r="F138" s="38"/>
      <c r="G138" s="38">
        <v>18299</v>
      </c>
    </row>
    <row r="139" spans="1:7" x14ac:dyDescent="0.25">
      <c r="A139" t="s">
        <v>51</v>
      </c>
      <c r="B139" t="s">
        <v>167</v>
      </c>
      <c r="C139" t="s">
        <v>414</v>
      </c>
      <c r="D139" s="38">
        <v>8170</v>
      </c>
      <c r="E139" s="38"/>
      <c r="F139" s="38"/>
      <c r="G139" s="38">
        <v>8170</v>
      </c>
    </row>
    <row r="140" spans="1:7" x14ac:dyDescent="0.25">
      <c r="B140" t="s">
        <v>418</v>
      </c>
      <c r="C140" t="s">
        <v>415</v>
      </c>
      <c r="D140" s="38">
        <v>0</v>
      </c>
      <c r="E140" s="38"/>
      <c r="F140" s="38"/>
      <c r="G140" s="38">
        <v>0</v>
      </c>
    </row>
    <row r="141" spans="1:7" x14ac:dyDescent="0.25">
      <c r="B141" t="s">
        <v>419</v>
      </c>
      <c r="C141" t="s">
        <v>415</v>
      </c>
      <c r="D141" s="38">
        <v>0</v>
      </c>
      <c r="E141" s="38"/>
      <c r="F141" s="38"/>
      <c r="G141" s="38">
        <v>0</v>
      </c>
    </row>
    <row r="142" spans="1:7" x14ac:dyDescent="0.25">
      <c r="B142" t="s">
        <v>420</v>
      </c>
      <c r="C142" t="s">
        <v>414</v>
      </c>
      <c r="D142" s="38">
        <v>0</v>
      </c>
      <c r="E142" s="38"/>
      <c r="F142" s="38"/>
      <c r="G142" s="38">
        <v>0</v>
      </c>
    </row>
    <row r="143" spans="1:7" x14ac:dyDescent="0.25">
      <c r="B143" t="s">
        <v>421</v>
      </c>
      <c r="C143" t="s">
        <v>415</v>
      </c>
      <c r="D143" s="38">
        <v>0</v>
      </c>
      <c r="E143" s="38"/>
      <c r="F143" s="38"/>
      <c r="G143" s="38">
        <v>0</v>
      </c>
    </row>
    <row r="144" spans="1:7" x14ac:dyDescent="0.25">
      <c r="B144" t="s">
        <v>422</v>
      </c>
      <c r="C144" t="s">
        <v>413</v>
      </c>
      <c r="D144" s="38">
        <v>0</v>
      </c>
      <c r="E144" s="38"/>
      <c r="F144" s="38"/>
      <c r="G144" s="38">
        <v>0</v>
      </c>
    </row>
    <row r="145" spans="1:7" x14ac:dyDescent="0.25">
      <c r="A145" t="s">
        <v>445</v>
      </c>
      <c r="D145" s="38">
        <v>8170</v>
      </c>
      <c r="E145" s="38"/>
      <c r="F145" s="38"/>
      <c r="G145" s="38">
        <v>8170</v>
      </c>
    </row>
    <row r="146" spans="1:7" x14ac:dyDescent="0.25">
      <c r="A146" t="s">
        <v>89</v>
      </c>
      <c r="B146" t="s">
        <v>167</v>
      </c>
      <c r="C146" t="s">
        <v>414</v>
      </c>
      <c r="D146" s="38">
        <v>0</v>
      </c>
      <c r="E146" s="38"/>
      <c r="F146" s="38"/>
      <c r="G146" s="38">
        <v>0</v>
      </c>
    </row>
    <row r="147" spans="1:7" x14ac:dyDescent="0.25">
      <c r="B147" t="s">
        <v>418</v>
      </c>
      <c r="C147" t="s">
        <v>414</v>
      </c>
      <c r="D147" s="38">
        <v>0</v>
      </c>
      <c r="E147" s="38"/>
      <c r="F147" s="38"/>
      <c r="G147" s="38">
        <v>0</v>
      </c>
    </row>
    <row r="148" spans="1:7" x14ac:dyDescent="0.25">
      <c r="B148" t="s">
        <v>419</v>
      </c>
      <c r="C148" t="s">
        <v>413</v>
      </c>
      <c r="D148" s="38">
        <v>7984</v>
      </c>
      <c r="E148" s="38"/>
      <c r="F148" s="38"/>
      <c r="G148" s="38">
        <v>7984</v>
      </c>
    </row>
    <row r="149" spans="1:7" x14ac:dyDescent="0.25">
      <c r="B149" t="s">
        <v>420</v>
      </c>
      <c r="C149" t="s">
        <v>413</v>
      </c>
      <c r="D149" s="38">
        <v>0</v>
      </c>
      <c r="E149" s="38"/>
      <c r="F149" s="38"/>
      <c r="G149" s="38">
        <v>0</v>
      </c>
    </row>
    <row r="150" spans="1:7" x14ac:dyDescent="0.25">
      <c r="B150" t="s">
        <v>421</v>
      </c>
      <c r="C150" t="s">
        <v>415</v>
      </c>
      <c r="D150" s="38">
        <v>0</v>
      </c>
      <c r="E150" s="38"/>
      <c r="F150" s="38"/>
      <c r="G150" s="38">
        <v>0</v>
      </c>
    </row>
    <row r="151" spans="1:7" x14ac:dyDescent="0.25">
      <c r="B151" t="s">
        <v>422</v>
      </c>
      <c r="C151" t="s">
        <v>414</v>
      </c>
      <c r="D151" s="38">
        <v>0</v>
      </c>
      <c r="E151" s="38"/>
      <c r="F151" s="38"/>
      <c r="G151" s="38">
        <v>0</v>
      </c>
    </row>
    <row r="152" spans="1:7" x14ac:dyDescent="0.25">
      <c r="A152" t="s">
        <v>446</v>
      </c>
      <c r="D152" s="38">
        <v>7984</v>
      </c>
      <c r="E152" s="38"/>
      <c r="F152" s="38"/>
      <c r="G152" s="38">
        <v>7984</v>
      </c>
    </row>
    <row r="153" spans="1:7" x14ac:dyDescent="0.25">
      <c r="A153" t="s">
        <v>21</v>
      </c>
      <c r="B153" t="s">
        <v>167</v>
      </c>
      <c r="C153" t="s">
        <v>414</v>
      </c>
      <c r="D153" s="38">
        <v>0</v>
      </c>
      <c r="E153" s="38"/>
      <c r="F153" s="38"/>
      <c r="G153" s="38">
        <v>0</v>
      </c>
    </row>
    <row r="154" spans="1:7" x14ac:dyDescent="0.25">
      <c r="B154" t="s">
        <v>418</v>
      </c>
      <c r="C154" t="s">
        <v>414</v>
      </c>
      <c r="D154" s="38">
        <v>8223.9599999999991</v>
      </c>
      <c r="E154" s="38">
        <v>164.47919999999999</v>
      </c>
      <c r="F154" s="38"/>
      <c r="G154" s="38">
        <v>8388.4391999999989</v>
      </c>
    </row>
    <row r="155" spans="1:7" x14ac:dyDescent="0.25">
      <c r="B155" t="s">
        <v>419</v>
      </c>
      <c r="C155" t="s">
        <v>413</v>
      </c>
      <c r="D155" s="38">
        <v>0</v>
      </c>
      <c r="E155" s="38"/>
      <c r="F155" s="38"/>
      <c r="G155" s="38">
        <v>0</v>
      </c>
    </row>
    <row r="156" spans="1:7" x14ac:dyDescent="0.25">
      <c r="B156" t="s">
        <v>420</v>
      </c>
      <c r="C156" t="s">
        <v>413</v>
      </c>
      <c r="D156" s="38">
        <v>0</v>
      </c>
      <c r="E156" s="38"/>
      <c r="F156" s="38"/>
      <c r="G156" s="38">
        <v>0</v>
      </c>
    </row>
    <row r="157" spans="1:7" x14ac:dyDescent="0.25">
      <c r="B157" t="s">
        <v>421</v>
      </c>
      <c r="C157" t="s">
        <v>414</v>
      </c>
      <c r="D157" s="38">
        <v>0</v>
      </c>
      <c r="E157" s="38"/>
      <c r="F157" s="38"/>
      <c r="G157" s="38">
        <v>0</v>
      </c>
    </row>
    <row r="158" spans="1:7" x14ac:dyDescent="0.25">
      <c r="B158" t="s">
        <v>422</v>
      </c>
      <c r="C158" t="s">
        <v>414</v>
      </c>
      <c r="D158" s="38">
        <v>0</v>
      </c>
      <c r="E158" s="38"/>
      <c r="F158" s="38"/>
      <c r="G158" s="38">
        <v>0</v>
      </c>
    </row>
    <row r="159" spans="1:7" x14ac:dyDescent="0.25">
      <c r="A159" t="s">
        <v>447</v>
      </c>
      <c r="D159" s="38">
        <v>8223.9599999999991</v>
      </c>
      <c r="E159" s="38">
        <v>164.47919999999999</v>
      </c>
      <c r="F159" s="38"/>
      <c r="G159" s="38">
        <v>8388.4391999999989</v>
      </c>
    </row>
    <row r="160" spans="1:7" x14ac:dyDescent="0.25">
      <c r="A160" t="s">
        <v>16</v>
      </c>
      <c r="B160" t="s">
        <v>167</v>
      </c>
      <c r="C160" t="s">
        <v>415</v>
      </c>
      <c r="D160" s="38">
        <v>0</v>
      </c>
      <c r="E160" s="38"/>
      <c r="F160" s="38"/>
      <c r="G160" s="38">
        <v>0</v>
      </c>
    </row>
    <row r="161" spans="1:7" x14ac:dyDescent="0.25">
      <c r="B161" t="s">
        <v>418</v>
      </c>
      <c r="C161" t="s">
        <v>414</v>
      </c>
      <c r="D161" s="38">
        <v>0</v>
      </c>
      <c r="E161" s="38"/>
      <c r="F161" s="38"/>
      <c r="G161" s="38">
        <v>0</v>
      </c>
    </row>
    <row r="162" spans="1:7" x14ac:dyDescent="0.25">
      <c r="B162" t="s">
        <v>419</v>
      </c>
      <c r="C162" t="s">
        <v>413</v>
      </c>
      <c r="D162" s="38">
        <v>0</v>
      </c>
      <c r="E162" s="38"/>
      <c r="F162" s="38"/>
      <c r="G162" s="38">
        <v>0</v>
      </c>
    </row>
    <row r="163" spans="1:7" x14ac:dyDescent="0.25">
      <c r="B163" t="s">
        <v>420</v>
      </c>
      <c r="C163" t="s">
        <v>414</v>
      </c>
      <c r="D163" s="38">
        <v>8340</v>
      </c>
      <c r="E163" s="38"/>
      <c r="F163" s="38"/>
      <c r="G163" s="38">
        <v>8340</v>
      </c>
    </row>
    <row r="164" spans="1:7" x14ac:dyDescent="0.25">
      <c r="B164" t="s">
        <v>421</v>
      </c>
      <c r="C164" t="s">
        <v>415</v>
      </c>
      <c r="D164" s="38">
        <v>0</v>
      </c>
      <c r="E164" s="38"/>
      <c r="F164" s="38"/>
      <c r="G164" s="38">
        <v>0</v>
      </c>
    </row>
    <row r="165" spans="1:7" x14ac:dyDescent="0.25">
      <c r="B165" t="s">
        <v>422</v>
      </c>
      <c r="C165" t="s">
        <v>413</v>
      </c>
      <c r="D165" s="38">
        <v>0</v>
      </c>
      <c r="E165" s="38"/>
      <c r="F165" s="38"/>
      <c r="G165" s="38">
        <v>0</v>
      </c>
    </row>
    <row r="166" spans="1:7" x14ac:dyDescent="0.25">
      <c r="A166" t="s">
        <v>448</v>
      </c>
      <c r="D166" s="38">
        <v>8340</v>
      </c>
      <c r="E166" s="38"/>
      <c r="F166" s="38"/>
      <c r="G166" s="38">
        <v>8340</v>
      </c>
    </row>
    <row r="167" spans="1:7" x14ac:dyDescent="0.25">
      <c r="A167" t="s">
        <v>29</v>
      </c>
      <c r="B167" t="s">
        <v>167</v>
      </c>
      <c r="C167" t="s">
        <v>415</v>
      </c>
      <c r="D167" s="38">
        <v>0</v>
      </c>
      <c r="E167" s="38"/>
      <c r="F167" s="38"/>
      <c r="G167" s="38">
        <v>0</v>
      </c>
    </row>
    <row r="168" spans="1:7" x14ac:dyDescent="0.25">
      <c r="B168" t="s">
        <v>418</v>
      </c>
      <c r="C168" t="s">
        <v>414</v>
      </c>
      <c r="D168" s="38">
        <v>0</v>
      </c>
      <c r="E168" s="38"/>
      <c r="F168" s="38"/>
      <c r="G168" s="38">
        <v>0</v>
      </c>
    </row>
    <row r="169" spans="1:7" x14ac:dyDescent="0.25">
      <c r="B169" t="s">
        <v>419</v>
      </c>
      <c r="C169" t="s">
        <v>414</v>
      </c>
      <c r="D169" s="38">
        <v>0</v>
      </c>
      <c r="E169" s="38"/>
      <c r="F169" s="38"/>
      <c r="G169" s="38">
        <v>0</v>
      </c>
    </row>
    <row r="170" spans="1:7" x14ac:dyDescent="0.25">
      <c r="B170" t="s">
        <v>420</v>
      </c>
      <c r="C170" t="s">
        <v>414</v>
      </c>
      <c r="D170" s="38">
        <v>7958</v>
      </c>
      <c r="E170" s="38"/>
      <c r="F170" s="38"/>
      <c r="G170" s="38">
        <v>7958</v>
      </c>
    </row>
    <row r="171" spans="1:7" x14ac:dyDescent="0.25">
      <c r="B171" t="s">
        <v>421</v>
      </c>
      <c r="C171" t="s">
        <v>415</v>
      </c>
      <c r="D171" s="38">
        <v>0</v>
      </c>
      <c r="E171" s="38"/>
      <c r="F171" s="38"/>
      <c r="G171" s="38">
        <v>0</v>
      </c>
    </row>
    <row r="172" spans="1:7" x14ac:dyDescent="0.25">
      <c r="B172" t="s">
        <v>422</v>
      </c>
      <c r="C172" t="s">
        <v>413</v>
      </c>
      <c r="D172" s="38">
        <v>0</v>
      </c>
      <c r="E172" s="38"/>
      <c r="F172" s="38"/>
      <c r="G172" s="38">
        <v>0</v>
      </c>
    </row>
    <row r="173" spans="1:7" x14ac:dyDescent="0.25">
      <c r="A173" t="s">
        <v>449</v>
      </c>
      <c r="D173" s="38">
        <v>7958</v>
      </c>
      <c r="E173" s="38"/>
      <c r="F173" s="38"/>
      <c r="G173" s="38">
        <v>7958</v>
      </c>
    </row>
    <row r="174" spans="1:7" x14ac:dyDescent="0.25">
      <c r="A174" t="s">
        <v>27</v>
      </c>
      <c r="B174" t="s">
        <v>167</v>
      </c>
      <c r="C174" t="s">
        <v>414</v>
      </c>
      <c r="D174" s="38">
        <v>0</v>
      </c>
      <c r="E174" s="38"/>
      <c r="F174" s="38"/>
      <c r="G174" s="38">
        <v>0</v>
      </c>
    </row>
    <row r="175" spans="1:7" x14ac:dyDescent="0.25">
      <c r="B175" t="s">
        <v>418</v>
      </c>
      <c r="C175" t="s">
        <v>415</v>
      </c>
      <c r="D175" s="38">
        <v>0</v>
      </c>
      <c r="E175" s="38"/>
      <c r="F175" s="38"/>
      <c r="G175" s="38">
        <v>0</v>
      </c>
    </row>
    <row r="176" spans="1:7" x14ac:dyDescent="0.25">
      <c r="B176" t="s">
        <v>419</v>
      </c>
      <c r="C176" t="s">
        <v>413</v>
      </c>
      <c r="D176" s="38">
        <v>0</v>
      </c>
      <c r="E176" s="38"/>
      <c r="F176" s="38"/>
      <c r="G176" s="38">
        <v>0</v>
      </c>
    </row>
    <row r="177" spans="1:7" x14ac:dyDescent="0.25">
      <c r="B177" t="s">
        <v>420</v>
      </c>
      <c r="C177" t="s">
        <v>414</v>
      </c>
      <c r="D177" s="38">
        <v>27981</v>
      </c>
      <c r="E177" s="38">
        <v>839.43</v>
      </c>
      <c r="F177" s="38"/>
      <c r="G177" s="38">
        <v>28820.43</v>
      </c>
    </row>
    <row r="178" spans="1:7" x14ac:dyDescent="0.25">
      <c r="B178" t="s">
        <v>421</v>
      </c>
      <c r="C178" t="s">
        <v>415</v>
      </c>
      <c r="D178" s="38">
        <v>0</v>
      </c>
      <c r="E178" s="38"/>
      <c r="F178" s="38"/>
      <c r="G178" s="38">
        <v>0</v>
      </c>
    </row>
    <row r="179" spans="1:7" x14ac:dyDescent="0.25">
      <c r="B179" t="s">
        <v>422</v>
      </c>
      <c r="C179" t="s">
        <v>413</v>
      </c>
      <c r="D179" s="38">
        <v>0</v>
      </c>
      <c r="E179" s="38"/>
      <c r="F179" s="38"/>
      <c r="G179" s="38">
        <v>0</v>
      </c>
    </row>
    <row r="180" spans="1:7" x14ac:dyDescent="0.25">
      <c r="A180" t="s">
        <v>450</v>
      </c>
      <c r="D180" s="38">
        <v>27981</v>
      </c>
      <c r="E180" s="38">
        <v>839.43</v>
      </c>
      <c r="F180" s="38"/>
      <c r="G180" s="38">
        <v>28820.43</v>
      </c>
    </row>
    <row r="181" spans="1:7" x14ac:dyDescent="0.25">
      <c r="A181" t="s">
        <v>28</v>
      </c>
      <c r="B181" t="s">
        <v>167</v>
      </c>
      <c r="C181" t="s">
        <v>414</v>
      </c>
      <c r="D181" s="38">
        <v>0</v>
      </c>
      <c r="E181" s="38"/>
      <c r="F181" s="38"/>
      <c r="G181" s="38">
        <v>0</v>
      </c>
    </row>
    <row r="182" spans="1:7" x14ac:dyDescent="0.25">
      <c r="B182" t="s">
        <v>418</v>
      </c>
      <c r="C182" t="s">
        <v>414</v>
      </c>
      <c r="D182" s="38">
        <v>0</v>
      </c>
      <c r="E182" s="38"/>
      <c r="F182" s="38"/>
      <c r="G182" s="38">
        <v>0</v>
      </c>
    </row>
    <row r="183" spans="1:7" x14ac:dyDescent="0.25">
      <c r="B183" t="s">
        <v>419</v>
      </c>
      <c r="C183" t="s">
        <v>413</v>
      </c>
      <c r="D183" s="38">
        <v>0</v>
      </c>
      <c r="E183" s="38"/>
      <c r="F183" s="38"/>
      <c r="G183" s="38">
        <v>0</v>
      </c>
    </row>
    <row r="184" spans="1:7" x14ac:dyDescent="0.25">
      <c r="B184" t="s">
        <v>420</v>
      </c>
      <c r="C184" t="s">
        <v>414</v>
      </c>
      <c r="D184" s="38">
        <v>20279</v>
      </c>
      <c r="E184" s="38">
        <v>608.37</v>
      </c>
      <c r="F184" s="38"/>
      <c r="G184" s="38">
        <v>20887.37</v>
      </c>
    </row>
    <row r="185" spans="1:7" x14ac:dyDescent="0.25">
      <c r="B185" t="s">
        <v>421</v>
      </c>
      <c r="C185" t="s">
        <v>415</v>
      </c>
      <c r="D185" s="38">
        <v>0</v>
      </c>
      <c r="E185" s="38"/>
      <c r="F185" s="38"/>
      <c r="G185" s="38">
        <v>0</v>
      </c>
    </row>
    <row r="186" spans="1:7" x14ac:dyDescent="0.25">
      <c r="B186" t="s">
        <v>422</v>
      </c>
      <c r="C186" t="s">
        <v>413</v>
      </c>
      <c r="D186" s="38">
        <v>0</v>
      </c>
      <c r="E186" s="38"/>
      <c r="F186" s="38"/>
      <c r="G186" s="38">
        <v>0</v>
      </c>
    </row>
    <row r="187" spans="1:7" x14ac:dyDescent="0.25">
      <c r="A187" t="s">
        <v>451</v>
      </c>
      <c r="D187" s="38">
        <v>20279</v>
      </c>
      <c r="E187" s="38">
        <v>608.37</v>
      </c>
      <c r="F187" s="38"/>
      <c r="G187" s="38">
        <v>20887.37</v>
      </c>
    </row>
    <row r="188" spans="1:7" x14ac:dyDescent="0.25">
      <c r="A188" t="s">
        <v>106</v>
      </c>
      <c r="B188" t="s">
        <v>167</v>
      </c>
      <c r="C188" t="s">
        <v>414</v>
      </c>
      <c r="D188" s="38">
        <v>0</v>
      </c>
      <c r="E188" s="38"/>
      <c r="F188" s="38"/>
      <c r="G188" s="38">
        <v>0</v>
      </c>
    </row>
    <row r="189" spans="1:7" x14ac:dyDescent="0.25">
      <c r="B189" t="s">
        <v>418</v>
      </c>
      <c r="C189" t="s">
        <v>415</v>
      </c>
      <c r="D189" s="38">
        <v>14495.3</v>
      </c>
      <c r="E189" s="38">
        <v>434.85899999999998</v>
      </c>
      <c r="F189" s="38"/>
      <c r="G189" s="38">
        <v>14930.159</v>
      </c>
    </row>
    <row r="190" spans="1:7" x14ac:dyDescent="0.25">
      <c r="B190" t="s">
        <v>419</v>
      </c>
      <c r="C190" t="s">
        <v>413</v>
      </c>
      <c r="D190" s="38">
        <v>0</v>
      </c>
      <c r="E190" s="38"/>
      <c r="F190" s="38"/>
      <c r="G190" s="38">
        <v>0</v>
      </c>
    </row>
    <row r="191" spans="1:7" x14ac:dyDescent="0.25">
      <c r="B191" t="s">
        <v>420</v>
      </c>
      <c r="C191" t="s">
        <v>412</v>
      </c>
      <c r="D191" s="38">
        <v>0</v>
      </c>
      <c r="E191" s="38"/>
      <c r="F191" s="38"/>
      <c r="G191" s="38">
        <v>0</v>
      </c>
    </row>
    <row r="192" spans="1:7" x14ac:dyDescent="0.25">
      <c r="B192" t="s">
        <v>421</v>
      </c>
      <c r="C192" t="s">
        <v>414</v>
      </c>
      <c r="D192" s="38">
        <v>0</v>
      </c>
      <c r="E192" s="38"/>
      <c r="F192" s="38"/>
      <c r="G192" s="38">
        <v>0</v>
      </c>
    </row>
    <row r="193" spans="1:7" x14ac:dyDescent="0.25">
      <c r="B193" t="s">
        <v>422</v>
      </c>
      <c r="C193" t="s">
        <v>413</v>
      </c>
      <c r="D193" s="38">
        <v>0</v>
      </c>
      <c r="E193" s="38"/>
      <c r="F193" s="38"/>
      <c r="G193" s="38">
        <v>0</v>
      </c>
    </row>
    <row r="194" spans="1:7" x14ac:dyDescent="0.25">
      <c r="A194" t="s">
        <v>452</v>
      </c>
      <c r="D194" s="38">
        <v>14495.3</v>
      </c>
      <c r="E194" s="38">
        <v>434.85899999999998</v>
      </c>
      <c r="F194" s="38"/>
      <c r="G194" s="38">
        <v>14930.159</v>
      </c>
    </row>
    <row r="195" spans="1:7" x14ac:dyDescent="0.25">
      <c r="A195" t="s">
        <v>23</v>
      </c>
      <c r="B195" t="s">
        <v>167</v>
      </c>
      <c r="C195" t="s">
        <v>414</v>
      </c>
      <c r="D195" s="38">
        <v>0</v>
      </c>
      <c r="E195" s="38"/>
      <c r="F195" s="38"/>
      <c r="G195" s="38">
        <v>0</v>
      </c>
    </row>
    <row r="196" spans="1:7" x14ac:dyDescent="0.25">
      <c r="B196" t="s">
        <v>418</v>
      </c>
      <c r="C196" t="s">
        <v>414</v>
      </c>
      <c r="D196" s="38">
        <v>0</v>
      </c>
      <c r="E196" s="38"/>
      <c r="F196" s="38"/>
      <c r="G196" s="38">
        <v>0</v>
      </c>
    </row>
    <row r="197" spans="1:7" x14ac:dyDescent="0.25">
      <c r="C197" t="s">
        <v>415</v>
      </c>
      <c r="D197" s="38">
        <v>0</v>
      </c>
      <c r="E197" s="38"/>
      <c r="F197" s="38"/>
      <c r="G197" s="38">
        <v>0</v>
      </c>
    </row>
    <row r="198" spans="1:7" x14ac:dyDescent="0.25">
      <c r="B198" t="s">
        <v>419</v>
      </c>
      <c r="C198" t="s">
        <v>413</v>
      </c>
      <c r="D198" s="38">
        <v>37886</v>
      </c>
      <c r="E198" s="38">
        <v>1136.58</v>
      </c>
      <c r="F198" s="38"/>
      <c r="G198" s="38">
        <v>39022.58</v>
      </c>
    </row>
    <row r="199" spans="1:7" x14ac:dyDescent="0.25">
      <c r="B199" t="s">
        <v>420</v>
      </c>
      <c r="C199" t="s">
        <v>413</v>
      </c>
      <c r="D199" s="38">
        <v>0</v>
      </c>
      <c r="E199" s="38"/>
      <c r="F199" s="38"/>
      <c r="G199" s="38">
        <v>0</v>
      </c>
    </row>
    <row r="200" spans="1:7" x14ac:dyDescent="0.25">
      <c r="C200" t="s">
        <v>412</v>
      </c>
      <c r="D200" s="38">
        <v>0</v>
      </c>
      <c r="E200" s="38"/>
      <c r="F200" s="38"/>
      <c r="G200" s="38">
        <v>0</v>
      </c>
    </row>
    <row r="201" spans="1:7" x14ac:dyDescent="0.25">
      <c r="B201" t="s">
        <v>421</v>
      </c>
      <c r="C201" t="s">
        <v>414</v>
      </c>
      <c r="D201" s="38">
        <v>5297.03</v>
      </c>
      <c r="E201" s="38">
        <v>158.9109</v>
      </c>
      <c r="F201" s="38"/>
      <c r="G201" s="38">
        <v>5455.9408999999996</v>
      </c>
    </row>
    <row r="202" spans="1:7" x14ac:dyDescent="0.25">
      <c r="C202" t="s">
        <v>415</v>
      </c>
      <c r="D202" s="38">
        <v>0</v>
      </c>
      <c r="E202" s="38"/>
      <c r="F202" s="38"/>
      <c r="G202" s="38">
        <v>0</v>
      </c>
    </row>
    <row r="203" spans="1:7" x14ac:dyDescent="0.25">
      <c r="B203" t="s">
        <v>422</v>
      </c>
      <c r="C203" t="s">
        <v>414</v>
      </c>
      <c r="D203" s="38">
        <v>0</v>
      </c>
      <c r="E203" s="38"/>
      <c r="F203" s="38"/>
      <c r="G203" s="38">
        <v>0</v>
      </c>
    </row>
    <row r="204" spans="1:7" x14ac:dyDescent="0.25">
      <c r="C204" t="s">
        <v>413</v>
      </c>
      <c r="D204" s="38">
        <v>0</v>
      </c>
      <c r="E204" s="38"/>
      <c r="F204" s="38"/>
      <c r="G204" s="38">
        <v>0</v>
      </c>
    </row>
    <row r="205" spans="1:7" x14ac:dyDescent="0.25">
      <c r="A205" t="s">
        <v>453</v>
      </c>
      <c r="D205" s="38">
        <v>43183.03</v>
      </c>
      <c r="E205" s="38">
        <v>1295.4909</v>
      </c>
      <c r="F205" s="38"/>
      <c r="G205" s="38">
        <v>44478.520900000003</v>
      </c>
    </row>
    <row r="206" spans="1:7" x14ac:dyDescent="0.25">
      <c r="A206" t="s">
        <v>25</v>
      </c>
      <c r="B206" t="s">
        <v>167</v>
      </c>
      <c r="C206" t="s">
        <v>414</v>
      </c>
      <c r="D206" s="38">
        <v>0</v>
      </c>
      <c r="E206" s="38"/>
      <c r="F206" s="38"/>
      <c r="G206" s="38">
        <v>0</v>
      </c>
    </row>
    <row r="207" spans="1:7" x14ac:dyDescent="0.25">
      <c r="B207" t="s">
        <v>418</v>
      </c>
      <c r="C207" t="s">
        <v>414</v>
      </c>
      <c r="D207" s="38">
        <v>12560.95</v>
      </c>
      <c r="E207" s="38">
        <v>376.82850000000002</v>
      </c>
      <c r="F207" s="38"/>
      <c r="G207" s="38">
        <v>12937.7785</v>
      </c>
    </row>
    <row r="208" spans="1:7" x14ac:dyDescent="0.25">
      <c r="B208" t="s">
        <v>419</v>
      </c>
      <c r="C208" t="s">
        <v>413</v>
      </c>
      <c r="D208" s="38">
        <v>0</v>
      </c>
      <c r="E208" s="38"/>
      <c r="F208" s="38"/>
      <c r="G208" s="38">
        <v>0</v>
      </c>
    </row>
    <row r="209" spans="1:7" x14ac:dyDescent="0.25">
      <c r="B209" t="s">
        <v>420</v>
      </c>
      <c r="C209" t="s">
        <v>413</v>
      </c>
      <c r="D209" s="38">
        <v>0</v>
      </c>
      <c r="E209" s="38"/>
      <c r="F209" s="38"/>
      <c r="G209" s="38">
        <v>0</v>
      </c>
    </row>
    <row r="210" spans="1:7" x14ac:dyDescent="0.25">
      <c r="B210" t="s">
        <v>421</v>
      </c>
      <c r="C210" t="s">
        <v>414</v>
      </c>
      <c r="D210" s="38">
        <v>0</v>
      </c>
      <c r="E210" s="38"/>
      <c r="F210" s="38"/>
      <c r="G210" s="38">
        <v>0</v>
      </c>
    </row>
    <row r="211" spans="1:7" x14ac:dyDescent="0.25">
      <c r="B211" t="s">
        <v>422</v>
      </c>
      <c r="C211" t="s">
        <v>414</v>
      </c>
      <c r="D211" s="38">
        <v>0</v>
      </c>
      <c r="E211" s="38"/>
      <c r="F211" s="38"/>
      <c r="G211" s="38">
        <v>0</v>
      </c>
    </row>
    <row r="212" spans="1:7" x14ac:dyDescent="0.25">
      <c r="A212" t="s">
        <v>454</v>
      </c>
      <c r="D212" s="38">
        <v>12560.95</v>
      </c>
      <c r="E212" s="38">
        <v>376.82850000000002</v>
      </c>
      <c r="F212" s="38"/>
      <c r="G212" s="38">
        <v>12937.7785</v>
      </c>
    </row>
    <row r="213" spans="1:7" x14ac:dyDescent="0.25">
      <c r="A213" t="s">
        <v>86</v>
      </c>
      <c r="B213" t="s">
        <v>167</v>
      </c>
      <c r="C213" t="s">
        <v>414</v>
      </c>
      <c r="D213" s="38">
        <v>0</v>
      </c>
      <c r="E213" s="38"/>
      <c r="F213" s="38"/>
      <c r="G213" s="38">
        <v>0</v>
      </c>
    </row>
    <row r="214" spans="1:7" x14ac:dyDescent="0.25">
      <c r="B214" t="s">
        <v>418</v>
      </c>
      <c r="C214" t="s">
        <v>414</v>
      </c>
      <c r="D214" s="38">
        <v>0</v>
      </c>
      <c r="E214" s="38"/>
      <c r="F214" s="38"/>
      <c r="G214" s="38">
        <v>0</v>
      </c>
    </row>
    <row r="215" spans="1:7" x14ac:dyDescent="0.25">
      <c r="C215" t="s">
        <v>415</v>
      </c>
      <c r="D215" s="38">
        <v>24857.439999999999</v>
      </c>
      <c r="E215" s="38">
        <v>745.72320000000002</v>
      </c>
      <c r="F215" s="38"/>
      <c r="G215" s="38">
        <v>25603.163199999999</v>
      </c>
    </row>
    <row r="216" spans="1:7" x14ac:dyDescent="0.25">
      <c r="B216" t="s">
        <v>419</v>
      </c>
      <c r="C216" t="s">
        <v>414</v>
      </c>
      <c r="D216" s="38">
        <v>14615</v>
      </c>
      <c r="E216" s="38"/>
      <c r="F216" s="38"/>
      <c r="G216" s="38">
        <v>14615</v>
      </c>
    </row>
    <row r="217" spans="1:7" x14ac:dyDescent="0.25">
      <c r="C217" t="s">
        <v>413</v>
      </c>
      <c r="D217" s="38">
        <v>61815</v>
      </c>
      <c r="E217" s="38">
        <v>2472.6</v>
      </c>
      <c r="F217" s="38"/>
      <c r="G217" s="38">
        <v>64287.6</v>
      </c>
    </row>
    <row r="218" spans="1:7" x14ac:dyDescent="0.25">
      <c r="C218" t="s">
        <v>415</v>
      </c>
      <c r="D218" s="38">
        <v>6021</v>
      </c>
      <c r="E218" s="38"/>
      <c r="F218" s="38"/>
      <c r="G218" s="38">
        <v>6021</v>
      </c>
    </row>
    <row r="219" spans="1:7" x14ac:dyDescent="0.25">
      <c r="B219" t="s">
        <v>420</v>
      </c>
      <c r="C219" t="s">
        <v>414</v>
      </c>
      <c r="D219" s="38">
        <v>0</v>
      </c>
      <c r="E219" s="38"/>
      <c r="F219" s="38"/>
      <c r="G219" s="38">
        <v>0</v>
      </c>
    </row>
    <row r="220" spans="1:7" x14ac:dyDescent="0.25">
      <c r="C220" t="s">
        <v>413</v>
      </c>
      <c r="D220" s="38">
        <v>0</v>
      </c>
      <c r="E220" s="38"/>
      <c r="F220" s="38"/>
      <c r="G220" s="38">
        <v>0</v>
      </c>
    </row>
    <row r="221" spans="1:7" x14ac:dyDescent="0.25">
      <c r="C221" t="s">
        <v>412</v>
      </c>
      <c r="D221" s="38">
        <v>0</v>
      </c>
      <c r="E221" s="38"/>
      <c r="F221" s="38"/>
      <c r="G221" s="38">
        <v>0</v>
      </c>
    </row>
    <row r="222" spans="1:7" x14ac:dyDescent="0.25">
      <c r="B222" t="s">
        <v>421</v>
      </c>
      <c r="C222" t="s">
        <v>414</v>
      </c>
      <c r="D222" s="38">
        <v>0</v>
      </c>
      <c r="E222" s="38"/>
      <c r="F222" s="38"/>
      <c r="G222" s="38">
        <v>0</v>
      </c>
    </row>
    <row r="223" spans="1:7" x14ac:dyDescent="0.25">
      <c r="C223" t="s">
        <v>415</v>
      </c>
      <c r="D223" s="38">
        <v>0</v>
      </c>
      <c r="E223" s="38"/>
      <c r="F223" s="38"/>
      <c r="G223" s="38">
        <v>0</v>
      </c>
    </row>
    <row r="224" spans="1:7" x14ac:dyDescent="0.25">
      <c r="B224" t="s">
        <v>422</v>
      </c>
      <c r="C224" t="s">
        <v>414</v>
      </c>
      <c r="D224" s="38">
        <v>0</v>
      </c>
      <c r="E224" s="38"/>
      <c r="F224" s="38"/>
      <c r="G224" s="38">
        <v>0</v>
      </c>
    </row>
    <row r="225" spans="1:7" x14ac:dyDescent="0.25">
      <c r="C225" t="s">
        <v>413</v>
      </c>
      <c r="D225" s="38">
        <v>0</v>
      </c>
      <c r="E225" s="38"/>
      <c r="F225" s="38"/>
      <c r="G225" s="38">
        <v>0</v>
      </c>
    </row>
    <row r="226" spans="1:7" x14ac:dyDescent="0.25">
      <c r="A226" t="s">
        <v>455</v>
      </c>
      <c r="D226" s="38">
        <v>107308.44</v>
      </c>
      <c r="E226" s="38">
        <v>3218.3231999999998</v>
      </c>
      <c r="F226" s="38"/>
      <c r="G226" s="38">
        <v>110526.76319999999</v>
      </c>
    </row>
    <row r="227" spans="1:7" x14ac:dyDescent="0.25">
      <c r="A227" t="s">
        <v>174</v>
      </c>
      <c r="B227" t="s">
        <v>167</v>
      </c>
      <c r="C227" t="s">
        <v>414</v>
      </c>
      <c r="D227" s="38">
        <v>0</v>
      </c>
      <c r="E227" s="38"/>
      <c r="F227" s="38"/>
      <c r="G227" s="38">
        <v>0</v>
      </c>
    </row>
    <row r="228" spans="1:7" x14ac:dyDescent="0.25">
      <c r="B228" t="s">
        <v>418</v>
      </c>
      <c r="C228" t="s">
        <v>415</v>
      </c>
      <c r="D228" s="38">
        <v>0</v>
      </c>
      <c r="E228" s="38"/>
      <c r="F228" s="38"/>
      <c r="G228" s="38">
        <v>0</v>
      </c>
    </row>
    <row r="229" spans="1:7" x14ac:dyDescent="0.25">
      <c r="B229" t="s">
        <v>419</v>
      </c>
      <c r="C229" t="s">
        <v>413</v>
      </c>
      <c r="D229" s="38">
        <v>0</v>
      </c>
      <c r="E229" s="38"/>
      <c r="F229" s="38"/>
      <c r="G229" s="38">
        <v>0</v>
      </c>
    </row>
    <row r="230" spans="1:7" x14ac:dyDescent="0.25">
      <c r="B230" t="s">
        <v>420</v>
      </c>
      <c r="C230" t="s">
        <v>412</v>
      </c>
      <c r="D230" s="38">
        <v>0</v>
      </c>
      <c r="E230" s="38"/>
      <c r="F230" s="38"/>
      <c r="G230" s="38">
        <v>0</v>
      </c>
    </row>
    <row r="231" spans="1:7" x14ac:dyDescent="0.25">
      <c r="B231" t="s">
        <v>421</v>
      </c>
      <c r="C231" t="s">
        <v>414</v>
      </c>
      <c r="D231" s="38">
        <v>0</v>
      </c>
      <c r="E231" s="38"/>
      <c r="F231" s="38"/>
      <c r="G231" s="38">
        <v>0</v>
      </c>
    </row>
    <row r="232" spans="1:7" x14ac:dyDescent="0.25">
      <c r="B232" t="s">
        <v>422</v>
      </c>
      <c r="C232" t="s">
        <v>413</v>
      </c>
      <c r="D232" s="38">
        <v>7582.63</v>
      </c>
      <c r="E232" s="38">
        <v>227.47890000000001</v>
      </c>
      <c r="F232" s="38"/>
      <c r="G232" s="38">
        <v>7810.1089000000002</v>
      </c>
    </row>
    <row r="233" spans="1:7" x14ac:dyDescent="0.25">
      <c r="A233" t="s">
        <v>456</v>
      </c>
      <c r="D233" s="38">
        <v>7582.63</v>
      </c>
      <c r="E233" s="38">
        <v>227.47890000000001</v>
      </c>
      <c r="F233" s="38"/>
      <c r="G233" s="38">
        <v>7810.1089000000002</v>
      </c>
    </row>
    <row r="234" spans="1:7" x14ac:dyDescent="0.25">
      <c r="A234" t="s">
        <v>99</v>
      </c>
      <c r="B234" t="s">
        <v>167</v>
      </c>
      <c r="C234" t="s">
        <v>414</v>
      </c>
      <c r="D234" s="38">
        <v>0</v>
      </c>
      <c r="E234" s="38"/>
      <c r="F234" s="38"/>
      <c r="G234" s="38">
        <v>0</v>
      </c>
    </row>
    <row r="235" spans="1:7" x14ac:dyDescent="0.25">
      <c r="B235" t="s">
        <v>418</v>
      </c>
      <c r="C235" t="s">
        <v>415</v>
      </c>
      <c r="D235" s="38">
        <v>148088.88</v>
      </c>
      <c r="E235" s="38">
        <v>7404.4440000000004</v>
      </c>
      <c r="F235" s="38"/>
      <c r="G235" s="38">
        <v>155493.32399999999</v>
      </c>
    </row>
    <row r="236" spans="1:7" x14ac:dyDescent="0.25">
      <c r="B236" t="s">
        <v>419</v>
      </c>
      <c r="C236" t="s">
        <v>413</v>
      </c>
      <c r="D236" s="38">
        <v>0</v>
      </c>
      <c r="E236" s="38"/>
      <c r="F236" s="38"/>
      <c r="G236" s="38">
        <v>0</v>
      </c>
    </row>
    <row r="237" spans="1:7" x14ac:dyDescent="0.25">
      <c r="B237" t="s">
        <v>420</v>
      </c>
      <c r="C237" t="s">
        <v>412</v>
      </c>
      <c r="D237" s="38">
        <v>0</v>
      </c>
      <c r="E237" s="38"/>
      <c r="F237" s="38"/>
      <c r="G237" s="38">
        <v>0</v>
      </c>
    </row>
    <row r="238" spans="1:7" x14ac:dyDescent="0.25">
      <c r="B238" t="s">
        <v>421</v>
      </c>
      <c r="C238" t="s">
        <v>414</v>
      </c>
      <c r="D238" s="38">
        <v>0</v>
      </c>
      <c r="E238" s="38"/>
      <c r="F238" s="38"/>
      <c r="G238" s="38">
        <v>0</v>
      </c>
    </row>
    <row r="239" spans="1:7" x14ac:dyDescent="0.25">
      <c r="B239" t="s">
        <v>422</v>
      </c>
      <c r="C239" t="s">
        <v>413</v>
      </c>
      <c r="D239" s="38">
        <v>0</v>
      </c>
      <c r="E239" s="38"/>
      <c r="F239" s="38"/>
      <c r="G239" s="38">
        <v>0</v>
      </c>
    </row>
    <row r="240" spans="1:7" x14ac:dyDescent="0.25">
      <c r="A240" t="s">
        <v>457</v>
      </c>
      <c r="D240" s="38">
        <v>148088.88</v>
      </c>
      <c r="E240" s="38">
        <v>7404.4440000000004</v>
      </c>
      <c r="F240" s="38"/>
      <c r="G240" s="38">
        <v>155493.32399999999</v>
      </c>
    </row>
    <row r="241" spans="1:7" x14ac:dyDescent="0.25">
      <c r="A241" t="s">
        <v>56</v>
      </c>
      <c r="B241" t="s">
        <v>167</v>
      </c>
      <c r="C241" t="s">
        <v>414</v>
      </c>
      <c r="D241" s="38">
        <v>6379</v>
      </c>
      <c r="E241" s="38"/>
      <c r="F241" s="38"/>
      <c r="G241" s="38">
        <v>6379</v>
      </c>
    </row>
    <row r="242" spans="1:7" x14ac:dyDescent="0.25">
      <c r="B242" t="s">
        <v>418</v>
      </c>
      <c r="C242" t="s">
        <v>415</v>
      </c>
      <c r="D242" s="38">
        <v>0</v>
      </c>
      <c r="E242" s="38"/>
      <c r="F242" s="38"/>
      <c r="G242" s="38">
        <v>0</v>
      </c>
    </row>
    <row r="243" spans="1:7" x14ac:dyDescent="0.25">
      <c r="B243" t="s">
        <v>419</v>
      </c>
      <c r="C243" t="s">
        <v>413</v>
      </c>
      <c r="D243" s="38">
        <v>0</v>
      </c>
      <c r="E243" s="38"/>
      <c r="F243" s="38"/>
      <c r="G243" s="38">
        <v>0</v>
      </c>
    </row>
    <row r="244" spans="1:7" x14ac:dyDescent="0.25">
      <c r="B244" t="s">
        <v>420</v>
      </c>
      <c r="C244" t="s">
        <v>414</v>
      </c>
      <c r="D244" s="38">
        <v>0</v>
      </c>
      <c r="E244" s="38"/>
      <c r="F244" s="38"/>
      <c r="G244" s="38">
        <v>0</v>
      </c>
    </row>
    <row r="245" spans="1:7" x14ac:dyDescent="0.25">
      <c r="B245" t="s">
        <v>421</v>
      </c>
      <c r="C245" t="s">
        <v>415</v>
      </c>
      <c r="D245" s="38">
        <v>0</v>
      </c>
      <c r="E245" s="38"/>
      <c r="F245" s="38"/>
      <c r="G245" s="38">
        <v>0</v>
      </c>
    </row>
    <row r="246" spans="1:7" x14ac:dyDescent="0.25">
      <c r="B246" t="s">
        <v>422</v>
      </c>
      <c r="C246" t="s">
        <v>413</v>
      </c>
      <c r="D246" s="38">
        <v>0</v>
      </c>
      <c r="E246" s="38"/>
      <c r="F246" s="38"/>
      <c r="G246" s="38">
        <v>0</v>
      </c>
    </row>
    <row r="247" spans="1:7" x14ac:dyDescent="0.25">
      <c r="A247" t="s">
        <v>458</v>
      </c>
      <c r="D247" s="38">
        <v>6379</v>
      </c>
      <c r="E247" s="38"/>
      <c r="F247" s="38"/>
      <c r="G247" s="38">
        <v>6379</v>
      </c>
    </row>
    <row r="248" spans="1:7" x14ac:dyDescent="0.25">
      <c r="A248" t="s">
        <v>17</v>
      </c>
      <c r="B248" t="s">
        <v>167</v>
      </c>
      <c r="C248" t="s">
        <v>415</v>
      </c>
      <c r="D248" s="38">
        <v>0</v>
      </c>
      <c r="E248" s="38"/>
      <c r="F248" s="38"/>
      <c r="G248" s="38">
        <v>0</v>
      </c>
    </row>
    <row r="249" spans="1:7" x14ac:dyDescent="0.25">
      <c r="B249" t="s">
        <v>418</v>
      </c>
      <c r="C249" t="s">
        <v>414</v>
      </c>
      <c r="D249" s="38">
        <v>0</v>
      </c>
      <c r="E249" s="38"/>
      <c r="F249" s="38"/>
      <c r="G249" s="38">
        <v>0</v>
      </c>
    </row>
    <row r="250" spans="1:7" x14ac:dyDescent="0.25">
      <c r="B250" t="s">
        <v>419</v>
      </c>
      <c r="C250" t="s">
        <v>414</v>
      </c>
      <c r="D250" s="38">
        <v>0</v>
      </c>
      <c r="E250" s="38"/>
      <c r="F250" s="38"/>
      <c r="G250" s="38">
        <v>0</v>
      </c>
    </row>
    <row r="251" spans="1:7" x14ac:dyDescent="0.25">
      <c r="B251" t="s">
        <v>420</v>
      </c>
      <c r="C251" t="s">
        <v>414</v>
      </c>
      <c r="D251" s="38">
        <v>7035</v>
      </c>
      <c r="E251" s="38"/>
      <c r="F251" s="38"/>
      <c r="G251" s="38">
        <v>7035</v>
      </c>
    </row>
    <row r="252" spans="1:7" x14ac:dyDescent="0.25">
      <c r="B252" t="s">
        <v>421</v>
      </c>
      <c r="C252" t="s">
        <v>415</v>
      </c>
      <c r="D252" s="38">
        <v>0</v>
      </c>
      <c r="E252" s="38"/>
      <c r="F252" s="38"/>
      <c r="G252" s="38">
        <v>0</v>
      </c>
    </row>
    <row r="253" spans="1:7" x14ac:dyDescent="0.25">
      <c r="B253" t="s">
        <v>422</v>
      </c>
      <c r="C253" t="s">
        <v>413</v>
      </c>
      <c r="D253" s="38">
        <v>0</v>
      </c>
      <c r="E253" s="38"/>
      <c r="F253" s="38"/>
      <c r="G253" s="38">
        <v>0</v>
      </c>
    </row>
    <row r="254" spans="1:7" x14ac:dyDescent="0.25">
      <c r="A254" t="s">
        <v>459</v>
      </c>
      <c r="D254" s="38">
        <v>7035</v>
      </c>
      <c r="E254" s="38"/>
      <c r="F254" s="38"/>
      <c r="G254" s="38">
        <v>7035</v>
      </c>
    </row>
    <row r="255" spans="1:7" x14ac:dyDescent="0.25">
      <c r="A255" t="s">
        <v>18</v>
      </c>
      <c r="B255" t="s">
        <v>167</v>
      </c>
      <c r="C255" t="s">
        <v>413</v>
      </c>
      <c r="D255" s="38">
        <v>0</v>
      </c>
      <c r="E255" s="38"/>
      <c r="F255" s="38"/>
      <c r="G255" s="38">
        <v>0</v>
      </c>
    </row>
    <row r="256" spans="1:7" x14ac:dyDescent="0.25">
      <c r="B256" t="s">
        <v>418</v>
      </c>
      <c r="C256" t="s">
        <v>413</v>
      </c>
      <c r="D256" s="38">
        <v>0</v>
      </c>
      <c r="E256" s="38"/>
      <c r="F256" s="38"/>
      <c r="G256" s="38">
        <v>0</v>
      </c>
    </row>
    <row r="257" spans="1:7" x14ac:dyDescent="0.25">
      <c r="B257" t="s">
        <v>419</v>
      </c>
      <c r="C257" t="s">
        <v>414</v>
      </c>
      <c r="D257" s="38">
        <v>0</v>
      </c>
      <c r="E257" s="38"/>
      <c r="F257" s="38"/>
      <c r="G257" s="38">
        <v>0</v>
      </c>
    </row>
    <row r="258" spans="1:7" x14ac:dyDescent="0.25">
      <c r="B258" t="s">
        <v>420</v>
      </c>
      <c r="C258" t="s">
        <v>414</v>
      </c>
      <c r="D258" s="38">
        <v>6229</v>
      </c>
      <c r="E258" s="38"/>
      <c r="F258" s="38"/>
      <c r="G258" s="38">
        <v>6229</v>
      </c>
    </row>
    <row r="259" spans="1:7" x14ac:dyDescent="0.25">
      <c r="B259" t="s">
        <v>421</v>
      </c>
      <c r="C259" t="s">
        <v>415</v>
      </c>
      <c r="D259" s="38">
        <v>0</v>
      </c>
      <c r="E259" s="38"/>
      <c r="F259" s="38"/>
      <c r="G259" s="38">
        <v>0</v>
      </c>
    </row>
    <row r="260" spans="1:7" x14ac:dyDescent="0.25">
      <c r="B260" t="s">
        <v>422</v>
      </c>
      <c r="C260" t="s">
        <v>413</v>
      </c>
      <c r="D260" s="38">
        <v>0</v>
      </c>
      <c r="E260" s="38"/>
      <c r="F260" s="38"/>
      <c r="G260" s="38">
        <v>0</v>
      </c>
    </row>
    <row r="261" spans="1:7" x14ac:dyDescent="0.25">
      <c r="A261" t="s">
        <v>460</v>
      </c>
      <c r="D261" s="38">
        <v>6229</v>
      </c>
      <c r="E261" s="38"/>
      <c r="F261" s="38"/>
      <c r="G261" s="38">
        <v>6229</v>
      </c>
    </row>
    <row r="262" spans="1:7" x14ac:dyDescent="0.25">
      <c r="A262" t="s">
        <v>50</v>
      </c>
      <c r="B262" t="s">
        <v>167</v>
      </c>
      <c r="C262" t="s">
        <v>414</v>
      </c>
      <c r="D262" s="38">
        <v>0</v>
      </c>
      <c r="E262" s="38"/>
      <c r="F262" s="38"/>
      <c r="G262" s="38">
        <v>0</v>
      </c>
    </row>
    <row r="263" spans="1:7" x14ac:dyDescent="0.25">
      <c r="B263" t="s">
        <v>418</v>
      </c>
      <c r="C263" t="s">
        <v>414</v>
      </c>
      <c r="D263" s="38">
        <v>0</v>
      </c>
      <c r="E263" s="38"/>
      <c r="F263" s="38"/>
      <c r="G263" s="38">
        <v>0</v>
      </c>
    </row>
    <row r="264" spans="1:7" x14ac:dyDescent="0.25">
      <c r="B264" t="s">
        <v>419</v>
      </c>
      <c r="C264" t="s">
        <v>413</v>
      </c>
      <c r="D264" s="38">
        <v>8434</v>
      </c>
      <c r="E264" s="38"/>
      <c r="F264" s="38"/>
      <c r="G264" s="38">
        <v>8434</v>
      </c>
    </row>
    <row r="265" spans="1:7" x14ac:dyDescent="0.25">
      <c r="B265" t="s">
        <v>420</v>
      </c>
      <c r="C265" t="s">
        <v>413</v>
      </c>
      <c r="D265" s="38">
        <v>0</v>
      </c>
      <c r="E265" s="38"/>
      <c r="F265" s="38"/>
      <c r="G265" s="38">
        <v>0</v>
      </c>
    </row>
    <row r="266" spans="1:7" x14ac:dyDescent="0.25">
      <c r="B266" t="s">
        <v>421</v>
      </c>
      <c r="C266" t="s">
        <v>415</v>
      </c>
      <c r="D266" s="38">
        <v>0</v>
      </c>
      <c r="E266" s="38"/>
      <c r="F266" s="38"/>
      <c r="G266" s="38">
        <v>0</v>
      </c>
    </row>
    <row r="267" spans="1:7" x14ac:dyDescent="0.25">
      <c r="B267" t="s">
        <v>422</v>
      </c>
      <c r="C267" t="s">
        <v>414</v>
      </c>
      <c r="D267" s="38">
        <v>0</v>
      </c>
      <c r="E267" s="38"/>
      <c r="F267" s="38"/>
      <c r="G267" s="38">
        <v>0</v>
      </c>
    </row>
    <row r="268" spans="1:7" x14ac:dyDescent="0.25">
      <c r="A268" t="s">
        <v>461</v>
      </c>
      <c r="D268" s="38">
        <v>8434</v>
      </c>
      <c r="E268" s="38"/>
      <c r="F268" s="38"/>
      <c r="G268" s="38">
        <v>8434</v>
      </c>
    </row>
    <row r="269" spans="1:7" x14ac:dyDescent="0.25">
      <c r="A269" t="s">
        <v>43</v>
      </c>
      <c r="B269" t="s">
        <v>167</v>
      </c>
      <c r="C269" t="s">
        <v>414</v>
      </c>
      <c r="D269" s="38">
        <v>0</v>
      </c>
      <c r="E269" s="38"/>
      <c r="F269" s="38"/>
      <c r="G269" s="38">
        <v>0</v>
      </c>
    </row>
    <row r="270" spans="1:7" x14ac:dyDescent="0.25">
      <c r="B270" t="s">
        <v>418</v>
      </c>
      <c r="C270" t="s">
        <v>415</v>
      </c>
      <c r="D270" s="38">
        <v>0</v>
      </c>
      <c r="E270" s="38"/>
      <c r="F270" s="38"/>
      <c r="G270" s="38">
        <v>0</v>
      </c>
    </row>
    <row r="271" spans="1:7" x14ac:dyDescent="0.25">
      <c r="B271" t="s">
        <v>419</v>
      </c>
      <c r="C271" t="s">
        <v>414</v>
      </c>
      <c r="D271" s="38">
        <v>6070</v>
      </c>
      <c r="E271" s="38"/>
      <c r="F271" s="38"/>
      <c r="G271" s="38">
        <v>6070</v>
      </c>
    </row>
    <row r="272" spans="1:7" x14ac:dyDescent="0.25">
      <c r="B272" t="s">
        <v>420</v>
      </c>
      <c r="C272" t="s">
        <v>414</v>
      </c>
      <c r="D272" s="38">
        <v>0</v>
      </c>
      <c r="E272" s="38"/>
      <c r="F272" s="38"/>
      <c r="G272" s="38">
        <v>0</v>
      </c>
    </row>
    <row r="273" spans="1:7" x14ac:dyDescent="0.25">
      <c r="B273" t="s">
        <v>421</v>
      </c>
      <c r="C273" t="s">
        <v>415</v>
      </c>
      <c r="D273" s="38">
        <v>0</v>
      </c>
      <c r="E273" s="38"/>
      <c r="F273" s="38"/>
      <c r="G273" s="38">
        <v>0</v>
      </c>
    </row>
    <row r="274" spans="1:7" x14ac:dyDescent="0.25">
      <c r="B274" t="s">
        <v>422</v>
      </c>
      <c r="C274" t="s">
        <v>413</v>
      </c>
      <c r="D274" s="38">
        <v>0</v>
      </c>
      <c r="E274" s="38"/>
      <c r="F274" s="38"/>
      <c r="G274" s="38">
        <v>0</v>
      </c>
    </row>
    <row r="275" spans="1:7" x14ac:dyDescent="0.25">
      <c r="A275" t="s">
        <v>462</v>
      </c>
      <c r="D275" s="38">
        <v>6070</v>
      </c>
      <c r="E275" s="38"/>
      <c r="F275" s="38"/>
      <c r="G275" s="38">
        <v>6070</v>
      </c>
    </row>
    <row r="276" spans="1:7" x14ac:dyDescent="0.25">
      <c r="A276" t="s">
        <v>12</v>
      </c>
      <c r="B276" t="s">
        <v>167</v>
      </c>
      <c r="C276" t="s">
        <v>414</v>
      </c>
      <c r="D276" s="38">
        <v>0</v>
      </c>
      <c r="E276" s="38"/>
      <c r="F276" s="38"/>
      <c r="G276" s="38">
        <v>0</v>
      </c>
    </row>
    <row r="277" spans="1:7" x14ac:dyDescent="0.25">
      <c r="B277" t="s">
        <v>418</v>
      </c>
      <c r="C277" t="s">
        <v>415</v>
      </c>
      <c r="D277" s="38">
        <v>0</v>
      </c>
      <c r="E277" s="38"/>
      <c r="F277" s="38"/>
      <c r="G277" s="38">
        <v>0</v>
      </c>
    </row>
    <row r="278" spans="1:7" x14ac:dyDescent="0.25">
      <c r="B278" t="s">
        <v>419</v>
      </c>
      <c r="C278" t="s">
        <v>414</v>
      </c>
      <c r="D278" s="38">
        <v>6671</v>
      </c>
      <c r="E278" s="38"/>
      <c r="F278" s="38"/>
      <c r="G278" s="38">
        <v>6671</v>
      </c>
    </row>
    <row r="279" spans="1:7" x14ac:dyDescent="0.25">
      <c r="B279" t="s">
        <v>420</v>
      </c>
      <c r="C279" t="s">
        <v>414</v>
      </c>
      <c r="D279" s="38">
        <v>0</v>
      </c>
      <c r="E279" s="38"/>
      <c r="F279" s="38"/>
      <c r="G279" s="38">
        <v>0</v>
      </c>
    </row>
    <row r="280" spans="1:7" x14ac:dyDescent="0.25">
      <c r="B280" t="s">
        <v>421</v>
      </c>
      <c r="C280" t="s">
        <v>415</v>
      </c>
      <c r="D280" s="38">
        <v>0</v>
      </c>
      <c r="E280" s="38"/>
      <c r="F280" s="38"/>
      <c r="G280" s="38">
        <v>0</v>
      </c>
    </row>
    <row r="281" spans="1:7" x14ac:dyDescent="0.25">
      <c r="B281" t="s">
        <v>422</v>
      </c>
      <c r="C281" t="s">
        <v>413</v>
      </c>
      <c r="D281" s="38">
        <v>0</v>
      </c>
      <c r="E281" s="38"/>
      <c r="F281" s="38"/>
      <c r="G281" s="38">
        <v>0</v>
      </c>
    </row>
    <row r="282" spans="1:7" x14ac:dyDescent="0.25">
      <c r="A282" t="s">
        <v>463</v>
      </c>
      <c r="D282" s="38">
        <v>6671</v>
      </c>
      <c r="E282" s="38"/>
      <c r="F282" s="38"/>
      <c r="G282" s="38">
        <v>6671</v>
      </c>
    </row>
    <row r="283" spans="1:7" x14ac:dyDescent="0.25">
      <c r="A283" t="s">
        <v>247</v>
      </c>
      <c r="B283" t="s">
        <v>167</v>
      </c>
      <c r="C283" t="s">
        <v>414</v>
      </c>
      <c r="D283" s="38">
        <v>0</v>
      </c>
      <c r="E283" s="38"/>
      <c r="F283" s="38"/>
      <c r="G283" s="38">
        <v>0</v>
      </c>
    </row>
    <row r="284" spans="1:7" x14ac:dyDescent="0.25">
      <c r="B284" t="s">
        <v>418</v>
      </c>
      <c r="C284" t="s">
        <v>415</v>
      </c>
      <c r="D284" s="38">
        <v>0</v>
      </c>
      <c r="E284" s="38"/>
      <c r="F284" s="38"/>
      <c r="G284" s="38">
        <v>0</v>
      </c>
    </row>
    <row r="285" spans="1:7" x14ac:dyDescent="0.25">
      <c r="B285" t="s">
        <v>419</v>
      </c>
      <c r="C285" t="s">
        <v>413</v>
      </c>
      <c r="D285" s="38">
        <v>0</v>
      </c>
      <c r="E285" s="38"/>
      <c r="F285" s="38"/>
      <c r="G285" s="38">
        <v>0</v>
      </c>
    </row>
    <row r="286" spans="1:7" x14ac:dyDescent="0.25">
      <c r="B286" t="s">
        <v>420</v>
      </c>
      <c r="C286" t="s">
        <v>412</v>
      </c>
      <c r="D286" s="38">
        <v>0</v>
      </c>
      <c r="E286" s="38"/>
      <c r="F286" s="38"/>
      <c r="G286" s="38">
        <v>0</v>
      </c>
    </row>
    <row r="287" spans="1:7" x14ac:dyDescent="0.25">
      <c r="B287" t="s">
        <v>421</v>
      </c>
      <c r="C287" t="s">
        <v>414</v>
      </c>
      <c r="D287" s="38">
        <v>0</v>
      </c>
      <c r="E287" s="38"/>
      <c r="F287" s="38"/>
      <c r="G287" s="38">
        <v>0</v>
      </c>
    </row>
    <row r="288" spans="1:7" x14ac:dyDescent="0.25">
      <c r="B288" t="s">
        <v>422</v>
      </c>
      <c r="C288" t="s">
        <v>413</v>
      </c>
      <c r="D288" s="38">
        <v>10651.65</v>
      </c>
      <c r="E288" s="38">
        <v>319.54950000000002</v>
      </c>
      <c r="F288" s="38"/>
      <c r="G288" s="38">
        <v>10971.199499999999</v>
      </c>
    </row>
    <row r="289" spans="1:7" x14ac:dyDescent="0.25">
      <c r="A289" t="s">
        <v>464</v>
      </c>
      <c r="D289" s="38">
        <v>10651.65</v>
      </c>
      <c r="E289" s="38">
        <v>319.54950000000002</v>
      </c>
      <c r="F289" s="38"/>
      <c r="G289" s="38">
        <v>10971.199499999999</v>
      </c>
    </row>
    <row r="290" spans="1:7" x14ac:dyDescent="0.25">
      <c r="A290" t="s">
        <v>30</v>
      </c>
      <c r="B290" t="s">
        <v>167</v>
      </c>
      <c r="C290" t="s">
        <v>415</v>
      </c>
      <c r="D290" s="38">
        <v>0</v>
      </c>
      <c r="E290" s="38"/>
      <c r="F290" s="38"/>
      <c r="G290" s="38">
        <v>0</v>
      </c>
    </row>
    <row r="291" spans="1:7" x14ac:dyDescent="0.25">
      <c r="B291" t="s">
        <v>418</v>
      </c>
      <c r="C291" t="s">
        <v>414</v>
      </c>
      <c r="D291" s="38">
        <v>0</v>
      </c>
      <c r="E291" s="38"/>
      <c r="F291" s="38"/>
      <c r="G291" s="38">
        <v>0</v>
      </c>
    </row>
    <row r="292" spans="1:7" x14ac:dyDescent="0.25">
      <c r="B292" t="s">
        <v>419</v>
      </c>
      <c r="C292" t="s">
        <v>414</v>
      </c>
      <c r="D292" s="38">
        <v>0</v>
      </c>
      <c r="E292" s="38"/>
      <c r="F292" s="38"/>
      <c r="G292" s="38">
        <v>0</v>
      </c>
    </row>
    <row r="293" spans="1:7" x14ac:dyDescent="0.25">
      <c r="B293" t="s">
        <v>420</v>
      </c>
      <c r="C293" t="s">
        <v>414</v>
      </c>
      <c r="D293" s="38">
        <v>6403</v>
      </c>
      <c r="E293" s="38"/>
      <c r="F293" s="38"/>
      <c r="G293" s="38">
        <v>6403</v>
      </c>
    </row>
    <row r="294" spans="1:7" x14ac:dyDescent="0.25">
      <c r="B294" t="s">
        <v>421</v>
      </c>
      <c r="C294" t="s">
        <v>415</v>
      </c>
      <c r="D294" s="38">
        <v>0</v>
      </c>
      <c r="E294" s="38"/>
      <c r="F294" s="38"/>
      <c r="G294" s="38">
        <v>0</v>
      </c>
    </row>
    <row r="295" spans="1:7" x14ac:dyDescent="0.25">
      <c r="B295" t="s">
        <v>422</v>
      </c>
      <c r="C295" t="s">
        <v>413</v>
      </c>
      <c r="D295" s="38">
        <v>0</v>
      </c>
      <c r="E295" s="38"/>
      <c r="F295" s="38"/>
      <c r="G295" s="38">
        <v>0</v>
      </c>
    </row>
    <row r="296" spans="1:7" x14ac:dyDescent="0.25">
      <c r="A296" t="s">
        <v>465</v>
      </c>
      <c r="D296" s="38">
        <v>6403</v>
      </c>
      <c r="E296" s="38"/>
      <c r="F296" s="38"/>
      <c r="G296" s="38">
        <v>6403</v>
      </c>
    </row>
    <row r="297" spans="1:7" x14ac:dyDescent="0.25">
      <c r="A297" t="s">
        <v>423</v>
      </c>
      <c r="D297" s="38">
        <v>1097541.96</v>
      </c>
      <c r="E297" s="38">
        <v>36570.696799999998</v>
      </c>
      <c r="F297" s="38"/>
      <c r="G297" s="38">
        <v>1134112.6568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ECACB-1FAB-4A18-B062-6CDD12EF7452}">
  <dimension ref="A1"/>
  <sheetViews>
    <sheetView topLeftCell="D9" workbookViewId="0">
      <selection activeCell="R9" sqref="R9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1F41-1CC6-4723-9378-5FFEF55F57B3}">
  <dimension ref="A1:E13"/>
  <sheetViews>
    <sheetView workbookViewId="0">
      <selection activeCell="E22" sqref="E22"/>
    </sheetView>
  </sheetViews>
  <sheetFormatPr baseColWidth="10" defaultRowHeight="15" x14ac:dyDescent="0.25"/>
  <sheetData>
    <row r="1" spans="1:5" ht="15.75" thickBot="1" x14ac:dyDescent="0.3">
      <c r="A1" s="7" t="s">
        <v>61</v>
      </c>
    </row>
    <row r="2" spans="1:5" x14ac:dyDescent="0.25">
      <c r="A2" s="31" t="s">
        <v>62</v>
      </c>
      <c r="B2" s="8" t="s">
        <v>63</v>
      </c>
      <c r="C2" s="8" t="s">
        <v>65</v>
      </c>
      <c r="D2" s="8" t="s">
        <v>67</v>
      </c>
      <c r="E2" s="33" t="s">
        <v>69</v>
      </c>
    </row>
    <row r="3" spans="1:5" ht="15.75" thickBot="1" x14ac:dyDescent="0.3">
      <c r="A3" s="32"/>
      <c r="B3" s="9" t="s">
        <v>64</v>
      </c>
      <c r="C3" s="9" t="s">
        <v>66</v>
      </c>
      <c r="D3" s="9" t="s">
        <v>68</v>
      </c>
      <c r="E3" s="34"/>
    </row>
    <row r="4" spans="1:5" ht="15.75" thickBot="1" x14ac:dyDescent="0.3">
      <c r="A4" s="10" t="s">
        <v>70</v>
      </c>
      <c r="B4" s="11">
        <v>0.03</v>
      </c>
      <c r="C4" s="11">
        <v>0.04</v>
      </c>
      <c r="D4" s="11">
        <v>0.05</v>
      </c>
      <c r="E4" s="12">
        <v>0.06</v>
      </c>
    </row>
    <row r="5" spans="1:5" x14ac:dyDescent="0.25">
      <c r="A5" s="13"/>
    </row>
    <row r="6" spans="1:5" ht="15.75" thickBot="1" x14ac:dyDescent="0.3">
      <c r="A6" s="7" t="s">
        <v>71</v>
      </c>
    </row>
    <row r="7" spans="1:5" x14ac:dyDescent="0.25">
      <c r="A7" s="35" t="s">
        <v>62</v>
      </c>
      <c r="B7" s="14" t="s">
        <v>72</v>
      </c>
      <c r="C7" s="8" t="s">
        <v>63</v>
      </c>
      <c r="D7" s="8" t="s">
        <v>65</v>
      </c>
      <c r="E7" s="33" t="s">
        <v>74</v>
      </c>
    </row>
    <row r="8" spans="1:5" ht="15.75" thickBot="1" x14ac:dyDescent="0.3">
      <c r="A8" s="36"/>
      <c r="B8" s="15" t="s">
        <v>73</v>
      </c>
      <c r="C8" s="9" t="s">
        <v>64</v>
      </c>
      <c r="D8" s="9" t="s">
        <v>66</v>
      </c>
      <c r="E8" s="34"/>
    </row>
    <row r="9" spans="1:5" ht="15.75" thickBot="1" x14ac:dyDescent="0.3">
      <c r="A9" s="10" t="s">
        <v>70</v>
      </c>
      <c r="B9" s="11">
        <v>0.02</v>
      </c>
      <c r="C9" s="11">
        <v>0.03</v>
      </c>
      <c r="D9" s="11">
        <v>0.04</v>
      </c>
      <c r="E9" s="11">
        <v>0.05</v>
      </c>
    </row>
    <row r="10" spans="1:5" x14ac:dyDescent="0.25">
      <c r="A10" s="7"/>
    </row>
    <row r="11" spans="1:5" ht="39" thickBot="1" x14ac:dyDescent="0.3">
      <c r="A11" s="7" t="s">
        <v>75</v>
      </c>
    </row>
    <row r="12" spans="1:5" ht="15.75" thickBot="1" x14ac:dyDescent="0.3">
      <c r="A12" s="16" t="s">
        <v>76</v>
      </c>
      <c r="B12" s="17" t="s">
        <v>77</v>
      </c>
      <c r="C12" s="17" t="s">
        <v>78</v>
      </c>
      <c r="D12" s="17" t="s">
        <v>79</v>
      </c>
      <c r="E12" s="17" t="s">
        <v>80</v>
      </c>
    </row>
    <row r="13" spans="1:5" ht="15.75" thickBot="1" x14ac:dyDescent="0.3">
      <c r="A13" s="10" t="s">
        <v>31</v>
      </c>
      <c r="B13" s="11">
        <v>0.03</v>
      </c>
      <c r="C13" s="11">
        <v>0.03</v>
      </c>
      <c r="D13" s="11">
        <v>0.03</v>
      </c>
      <c r="E13" s="11">
        <v>0.03</v>
      </c>
    </row>
  </sheetData>
  <mergeCells count="4">
    <mergeCell ref="A2:A3"/>
    <mergeCell ref="E2:E3"/>
    <mergeCell ref="A7:A8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EFCF-3A52-40A6-B52B-B86314A662DE}">
  <sheetPr filterMode="1"/>
  <dimension ref="A1:O22"/>
  <sheetViews>
    <sheetView workbookViewId="0">
      <selection activeCell="D4" sqref="D4:D22"/>
    </sheetView>
  </sheetViews>
  <sheetFormatPr baseColWidth="10" defaultRowHeight="15" x14ac:dyDescent="0.25"/>
  <sheetData>
    <row r="1" spans="1:15" x14ac:dyDescent="0.25">
      <c r="A1" t="s">
        <v>160</v>
      </c>
      <c r="B1" t="s">
        <v>261</v>
      </c>
      <c r="C1" t="s">
        <v>92</v>
      </c>
      <c r="D1" t="s">
        <v>2</v>
      </c>
      <c r="E1" t="s">
        <v>161</v>
      </c>
      <c r="F1" t="s">
        <v>262</v>
      </c>
      <c r="G1" t="s">
        <v>93</v>
      </c>
      <c r="H1" t="s">
        <v>263</v>
      </c>
      <c r="I1" t="s">
        <v>264</v>
      </c>
      <c r="J1" t="s">
        <v>265</v>
      </c>
      <c r="K1" t="s">
        <v>266</v>
      </c>
      <c r="L1" t="s">
        <v>163</v>
      </c>
      <c r="M1" t="s">
        <v>164</v>
      </c>
      <c r="N1" t="s">
        <v>165</v>
      </c>
      <c r="O1" t="s">
        <v>157</v>
      </c>
    </row>
    <row r="2" spans="1:15" hidden="1" x14ac:dyDescent="0.25">
      <c r="A2" t="s">
        <v>3</v>
      </c>
      <c r="B2">
        <v>125229</v>
      </c>
      <c r="C2" t="s">
        <v>267</v>
      </c>
      <c r="D2" t="s">
        <v>170</v>
      </c>
      <c r="F2" t="s">
        <v>268</v>
      </c>
      <c r="I2">
        <v>0</v>
      </c>
      <c r="J2">
        <v>0</v>
      </c>
      <c r="K2">
        <v>0</v>
      </c>
      <c r="L2">
        <v>0</v>
      </c>
      <c r="M2">
        <v>22962.879999999997</v>
      </c>
      <c r="N2">
        <v>7595.3399999999983</v>
      </c>
      <c r="O2" t="e">
        <f>VLOOKUP(A2,T_Recap!B:S,13,0)</f>
        <v>#N/A</v>
      </c>
    </row>
    <row r="3" spans="1:15" hidden="1" x14ac:dyDescent="0.25">
      <c r="A3" t="s">
        <v>33</v>
      </c>
      <c r="B3">
        <v>11639</v>
      </c>
      <c r="C3" t="s">
        <v>204</v>
      </c>
      <c r="D3" t="s">
        <v>44</v>
      </c>
      <c r="F3" t="s">
        <v>268</v>
      </c>
      <c r="G3" t="s">
        <v>100</v>
      </c>
      <c r="H3">
        <v>3</v>
      </c>
      <c r="I3">
        <v>0</v>
      </c>
      <c r="J3">
        <v>415.24</v>
      </c>
      <c r="K3">
        <v>1061.21</v>
      </c>
      <c r="L3">
        <v>386</v>
      </c>
      <c r="M3">
        <v>2290.5700000000002</v>
      </c>
      <c r="N3">
        <v>5512.7899999999991</v>
      </c>
      <c r="O3" t="e">
        <f>VLOOKUP(A3,T_Recap!B:S,13,0)</f>
        <v>#N/A</v>
      </c>
    </row>
    <row r="4" spans="1:15" x14ac:dyDescent="0.25">
      <c r="A4" t="s">
        <v>269</v>
      </c>
      <c r="B4">
        <v>1003</v>
      </c>
      <c r="C4" t="s">
        <v>220</v>
      </c>
      <c r="D4" t="s">
        <v>23</v>
      </c>
      <c r="F4" t="s">
        <v>268</v>
      </c>
      <c r="G4" t="s">
        <v>102</v>
      </c>
      <c r="H4">
        <v>1</v>
      </c>
      <c r="I4">
        <v>276.89999999999998</v>
      </c>
      <c r="J4">
        <v>1344.8</v>
      </c>
      <c r="K4">
        <v>366.01</v>
      </c>
      <c r="L4">
        <v>1230.8500000000001</v>
      </c>
      <c r="M4">
        <v>905.49</v>
      </c>
      <c r="N4">
        <v>5297.03</v>
      </c>
      <c r="O4" t="e">
        <f>VLOOKUP(A4,T_Recap!B:S,13,0)</f>
        <v>#N/A</v>
      </c>
    </row>
    <row r="5" spans="1:15" hidden="1" x14ac:dyDescent="0.25">
      <c r="A5" t="s">
        <v>180</v>
      </c>
      <c r="B5">
        <v>11009</v>
      </c>
      <c r="C5" t="s">
        <v>181</v>
      </c>
      <c r="D5" t="s">
        <v>250</v>
      </c>
      <c r="F5" t="s">
        <v>268</v>
      </c>
      <c r="G5" t="s">
        <v>102</v>
      </c>
      <c r="H5">
        <v>4</v>
      </c>
      <c r="I5">
        <v>7412.079999999999</v>
      </c>
      <c r="J5">
        <v>11036.799999999997</v>
      </c>
      <c r="K5">
        <v>20231.149999999998</v>
      </c>
      <c r="L5">
        <v>16151.650000000001</v>
      </c>
      <c r="M5">
        <v>11505.74</v>
      </c>
      <c r="N5">
        <v>5163.0899999999992</v>
      </c>
      <c r="O5" t="e">
        <f>VLOOKUP(A5,T_Recap!B:S,13,0)</f>
        <v>#N/A</v>
      </c>
    </row>
    <row r="6" spans="1:15" hidden="1" x14ac:dyDescent="0.25">
      <c r="A6" t="s">
        <v>124</v>
      </c>
      <c r="B6">
        <v>14260</v>
      </c>
      <c r="C6" t="s">
        <v>125</v>
      </c>
      <c r="D6" t="s">
        <v>270</v>
      </c>
      <c r="F6" t="s">
        <v>268</v>
      </c>
      <c r="G6" t="s">
        <v>102</v>
      </c>
      <c r="H6">
        <v>2</v>
      </c>
      <c r="I6">
        <v>0</v>
      </c>
      <c r="J6">
        <v>0</v>
      </c>
      <c r="K6">
        <v>753.3900000000001</v>
      </c>
      <c r="L6">
        <v>2587.9699999999998</v>
      </c>
      <c r="M6">
        <v>0</v>
      </c>
      <c r="N6">
        <v>4189.33</v>
      </c>
      <c r="O6" t="e">
        <f>VLOOKUP(A6,T_Recap!B:S,13,0)</f>
        <v>#N/A</v>
      </c>
    </row>
    <row r="7" spans="1:15" hidden="1" x14ac:dyDescent="0.25">
      <c r="A7" t="s">
        <v>188</v>
      </c>
      <c r="B7">
        <v>1283</v>
      </c>
      <c r="C7" t="s">
        <v>189</v>
      </c>
      <c r="D7" t="s">
        <v>271</v>
      </c>
      <c r="F7" t="s">
        <v>268</v>
      </c>
      <c r="G7" t="s">
        <v>102</v>
      </c>
      <c r="H7">
        <v>1</v>
      </c>
      <c r="I7">
        <v>799.7</v>
      </c>
      <c r="J7">
        <v>1952.26</v>
      </c>
      <c r="K7">
        <v>285.63</v>
      </c>
      <c r="L7">
        <v>6339.0599999999995</v>
      </c>
      <c r="M7">
        <v>1151.7499999999998</v>
      </c>
      <c r="N7">
        <v>3967.62</v>
      </c>
      <c r="O7" t="e">
        <f>VLOOKUP(A7,T_Recap!B:S,13,0)</f>
        <v>#N/A</v>
      </c>
    </row>
    <row r="8" spans="1:15" x14ac:dyDescent="0.25">
      <c r="A8" t="s">
        <v>272</v>
      </c>
      <c r="B8">
        <v>13249</v>
      </c>
      <c r="C8">
        <v>95100</v>
      </c>
      <c r="D8" t="s">
        <v>167</v>
      </c>
      <c r="F8" t="s">
        <v>268</v>
      </c>
      <c r="G8" t="s">
        <v>100</v>
      </c>
      <c r="H8">
        <v>3</v>
      </c>
      <c r="I8">
        <v>1485.68</v>
      </c>
      <c r="J8">
        <v>4232.38</v>
      </c>
      <c r="K8">
        <v>3306.07</v>
      </c>
      <c r="L8">
        <v>0</v>
      </c>
      <c r="M8">
        <v>12753.12</v>
      </c>
      <c r="N8">
        <v>3966.9800000000005</v>
      </c>
      <c r="O8" t="e">
        <f>VLOOKUP(A8,T_Recap!B:S,13,0)</f>
        <v>#N/A</v>
      </c>
    </row>
    <row r="9" spans="1:15" hidden="1" x14ac:dyDescent="0.25">
      <c r="A9" t="s">
        <v>205</v>
      </c>
      <c r="B9">
        <v>59722</v>
      </c>
      <c r="C9" t="s">
        <v>166</v>
      </c>
      <c r="D9" t="s">
        <v>167</v>
      </c>
      <c r="F9" t="s">
        <v>268</v>
      </c>
      <c r="G9" t="s">
        <v>100</v>
      </c>
      <c r="H9">
        <v>3</v>
      </c>
      <c r="I9">
        <v>2318.44</v>
      </c>
      <c r="J9">
        <v>17739.099999999999</v>
      </c>
      <c r="K9">
        <v>8188.8600000000006</v>
      </c>
      <c r="L9">
        <v>2204.92</v>
      </c>
      <c r="M9">
        <v>9622.119999999999</v>
      </c>
      <c r="N9">
        <v>3622.94</v>
      </c>
      <c r="O9" t="e">
        <f>VLOOKUP(A9,T_Recap!B:S,13,0)</f>
        <v>#N/A</v>
      </c>
    </row>
    <row r="10" spans="1:15" x14ac:dyDescent="0.25">
      <c r="A10" t="s">
        <v>273</v>
      </c>
      <c r="B10">
        <v>1609</v>
      </c>
      <c r="C10" t="s">
        <v>274</v>
      </c>
      <c r="D10" t="s">
        <v>275</v>
      </c>
      <c r="F10" t="s">
        <v>268</v>
      </c>
      <c r="G10" t="s">
        <v>107</v>
      </c>
      <c r="H10">
        <v>5</v>
      </c>
      <c r="I10">
        <v>1067.08</v>
      </c>
      <c r="J10">
        <v>0</v>
      </c>
      <c r="K10">
        <v>1733.84</v>
      </c>
      <c r="L10">
        <v>395.06</v>
      </c>
      <c r="M10">
        <v>555.68000000000006</v>
      </c>
      <c r="N10">
        <v>3192.51</v>
      </c>
      <c r="O10" t="e">
        <f>VLOOKUP(A10,T_Recap!B:S,13,0)</f>
        <v>#N/A</v>
      </c>
    </row>
    <row r="11" spans="1:15" x14ac:dyDescent="0.25">
      <c r="A11" t="s">
        <v>276</v>
      </c>
      <c r="B11">
        <v>111498</v>
      </c>
      <c r="C11">
        <v>78500</v>
      </c>
      <c r="D11" t="s">
        <v>43</v>
      </c>
      <c r="F11" t="s">
        <v>268</v>
      </c>
      <c r="G11" t="s">
        <v>100</v>
      </c>
      <c r="H11">
        <v>3</v>
      </c>
      <c r="I11">
        <v>0</v>
      </c>
      <c r="J11">
        <v>0</v>
      </c>
      <c r="K11">
        <v>0</v>
      </c>
      <c r="L11">
        <v>0</v>
      </c>
      <c r="M11">
        <v>0</v>
      </c>
      <c r="N11">
        <v>3184.08</v>
      </c>
      <c r="O11" t="e">
        <f>VLOOKUP(A11,T_Recap!B:S,13,0)</f>
        <v>#N/A</v>
      </c>
    </row>
    <row r="12" spans="1:15" x14ac:dyDescent="0.25">
      <c r="A12" t="s">
        <v>277</v>
      </c>
      <c r="B12">
        <v>11946</v>
      </c>
      <c r="C12" t="s">
        <v>166</v>
      </c>
      <c r="D12" t="s">
        <v>167</v>
      </c>
      <c r="F12" t="s">
        <v>268</v>
      </c>
      <c r="G12" t="s">
        <v>100</v>
      </c>
      <c r="H12">
        <v>3</v>
      </c>
      <c r="I12">
        <v>0</v>
      </c>
      <c r="J12">
        <v>1298.5</v>
      </c>
      <c r="K12">
        <v>416.59000000000003</v>
      </c>
      <c r="L12">
        <v>297.64</v>
      </c>
      <c r="M12">
        <v>942.32</v>
      </c>
      <c r="N12">
        <v>3087.53</v>
      </c>
      <c r="O12" t="e">
        <f>VLOOKUP(A12,T_Recap!B:S,13,0)</f>
        <v>#N/A</v>
      </c>
    </row>
    <row r="13" spans="1:15" x14ac:dyDescent="0.25">
      <c r="A13" t="s">
        <v>278</v>
      </c>
      <c r="B13">
        <v>194286</v>
      </c>
      <c r="C13" t="s">
        <v>279</v>
      </c>
      <c r="D13" t="s">
        <v>280</v>
      </c>
      <c r="F13" t="s">
        <v>268</v>
      </c>
      <c r="G13" t="s">
        <v>102</v>
      </c>
      <c r="H13">
        <v>4</v>
      </c>
      <c r="I13">
        <v>0</v>
      </c>
      <c r="J13">
        <v>0</v>
      </c>
      <c r="K13">
        <v>0</v>
      </c>
      <c r="L13">
        <v>0</v>
      </c>
      <c r="M13">
        <v>2277.54</v>
      </c>
      <c r="N13">
        <v>2635.03</v>
      </c>
      <c r="O13" t="e">
        <f>VLOOKUP(A13,T_Recap!B:S,13,0)</f>
        <v>#N/A</v>
      </c>
    </row>
    <row r="14" spans="1:15" hidden="1" x14ac:dyDescent="0.25">
      <c r="A14" t="s">
        <v>145</v>
      </c>
      <c r="B14">
        <v>128</v>
      </c>
      <c r="C14" t="s">
        <v>218</v>
      </c>
      <c r="D14" t="s">
        <v>281</v>
      </c>
      <c r="F14" t="s">
        <v>268</v>
      </c>
      <c r="G14" t="s">
        <v>107</v>
      </c>
      <c r="H14">
        <v>5</v>
      </c>
      <c r="I14">
        <v>842.37</v>
      </c>
      <c r="J14">
        <v>2888.7599999999998</v>
      </c>
      <c r="K14">
        <v>313.19</v>
      </c>
      <c r="L14">
        <v>1580.12</v>
      </c>
      <c r="M14">
        <v>0</v>
      </c>
      <c r="N14">
        <v>2391.64</v>
      </c>
      <c r="O14" t="e">
        <f>VLOOKUP(A14,T_Recap!B:S,13,0)</f>
        <v>#N/A</v>
      </c>
    </row>
    <row r="15" spans="1:15" x14ac:dyDescent="0.25">
      <c r="A15" t="s">
        <v>282</v>
      </c>
      <c r="B15">
        <v>223823</v>
      </c>
      <c r="C15" t="s">
        <v>283</v>
      </c>
      <c r="D15" t="s">
        <v>284</v>
      </c>
      <c r="F15" t="s">
        <v>268</v>
      </c>
      <c r="G15" t="s">
        <v>107</v>
      </c>
      <c r="H15">
        <v>2</v>
      </c>
      <c r="I15">
        <v>0</v>
      </c>
      <c r="J15">
        <v>0</v>
      </c>
      <c r="K15">
        <v>0</v>
      </c>
      <c r="L15">
        <v>0</v>
      </c>
      <c r="M15">
        <v>4290.5</v>
      </c>
      <c r="N15">
        <v>2365.69</v>
      </c>
      <c r="O15" t="e">
        <f>VLOOKUP(A15,T_Recap!B:S,13,0)</f>
        <v>#N/A</v>
      </c>
    </row>
    <row r="16" spans="1:15" x14ac:dyDescent="0.25">
      <c r="A16" t="s">
        <v>285</v>
      </c>
      <c r="B16">
        <v>365</v>
      </c>
      <c r="C16" t="s">
        <v>286</v>
      </c>
      <c r="D16" t="s">
        <v>287</v>
      </c>
      <c r="F16" t="s">
        <v>268</v>
      </c>
      <c r="G16" t="s">
        <v>102</v>
      </c>
      <c r="H16">
        <v>1</v>
      </c>
      <c r="I16">
        <v>0</v>
      </c>
      <c r="J16">
        <v>0</v>
      </c>
      <c r="K16">
        <v>0</v>
      </c>
      <c r="L16">
        <v>232.2</v>
      </c>
      <c r="M16">
        <v>0</v>
      </c>
      <c r="N16">
        <v>2343.6299999999997</v>
      </c>
      <c r="O16" t="e">
        <f>VLOOKUP(A16,T_Recap!B:S,13,0)</f>
        <v>#N/A</v>
      </c>
    </row>
    <row r="17" spans="1:15" x14ac:dyDescent="0.25">
      <c r="A17" t="s">
        <v>288</v>
      </c>
      <c r="B17">
        <v>8589</v>
      </c>
      <c r="C17" t="s">
        <v>177</v>
      </c>
      <c r="D17" t="s">
        <v>289</v>
      </c>
      <c r="F17" t="s">
        <v>268</v>
      </c>
      <c r="I17">
        <v>2364.0799999999995</v>
      </c>
      <c r="J17">
        <v>6486.5</v>
      </c>
      <c r="K17">
        <v>2559.7200000000003</v>
      </c>
      <c r="L17">
        <v>5457.36</v>
      </c>
      <c r="M17">
        <v>1283.29</v>
      </c>
      <c r="N17">
        <v>2272.65</v>
      </c>
      <c r="O17" t="e">
        <f>VLOOKUP(A17,T_Recap!B:S,13,0)</f>
        <v>#N/A</v>
      </c>
    </row>
    <row r="18" spans="1:15" hidden="1" x14ac:dyDescent="0.25">
      <c r="A18" t="s">
        <v>4</v>
      </c>
      <c r="B18">
        <v>13159</v>
      </c>
      <c r="C18" t="s">
        <v>290</v>
      </c>
      <c r="D18" t="s">
        <v>291</v>
      </c>
      <c r="F18" t="s">
        <v>268</v>
      </c>
      <c r="G18" t="s">
        <v>102</v>
      </c>
      <c r="H18">
        <v>2</v>
      </c>
      <c r="I18">
        <v>411.64</v>
      </c>
      <c r="J18">
        <v>5538.17</v>
      </c>
      <c r="K18">
        <v>98.82</v>
      </c>
      <c r="L18">
        <v>5052.9399999999996</v>
      </c>
      <c r="M18">
        <v>5714.75</v>
      </c>
      <c r="N18">
        <v>2174.16</v>
      </c>
      <c r="O18" t="e">
        <f>VLOOKUP(A18,T_Recap!B:S,13,0)</f>
        <v>#N/A</v>
      </c>
    </row>
    <row r="19" spans="1:15" x14ac:dyDescent="0.25">
      <c r="A19" t="s">
        <v>292</v>
      </c>
      <c r="B19">
        <v>2540</v>
      </c>
      <c r="C19" t="s">
        <v>293</v>
      </c>
      <c r="D19" t="s">
        <v>15</v>
      </c>
      <c r="F19" t="s">
        <v>268</v>
      </c>
      <c r="G19" t="s">
        <v>102</v>
      </c>
      <c r="H19">
        <v>4</v>
      </c>
      <c r="I19">
        <v>0</v>
      </c>
      <c r="J19">
        <v>0</v>
      </c>
      <c r="K19">
        <v>0</v>
      </c>
      <c r="L19">
        <v>0</v>
      </c>
      <c r="M19">
        <v>2612.2000000000003</v>
      </c>
      <c r="N19">
        <v>2168.0700000000002</v>
      </c>
      <c r="O19" t="e">
        <f>VLOOKUP(A19,T_Recap!B:S,13,0)</f>
        <v>#N/A</v>
      </c>
    </row>
    <row r="20" spans="1:15" hidden="1" x14ac:dyDescent="0.25">
      <c r="A20" t="s">
        <v>26</v>
      </c>
      <c r="B20">
        <v>4268</v>
      </c>
      <c r="C20" t="s">
        <v>125</v>
      </c>
      <c r="D20" t="s">
        <v>270</v>
      </c>
      <c r="F20" t="s">
        <v>268</v>
      </c>
      <c r="G20" t="s">
        <v>102</v>
      </c>
      <c r="H20">
        <v>2</v>
      </c>
      <c r="I20">
        <v>2230.6000000000004</v>
      </c>
      <c r="J20">
        <v>11744.320000000002</v>
      </c>
      <c r="K20">
        <v>299.41000000000003</v>
      </c>
      <c r="L20">
        <v>1966.1100000000001</v>
      </c>
      <c r="M20">
        <v>1634.4299999999998</v>
      </c>
      <c r="N20">
        <v>2157</v>
      </c>
      <c r="O20" t="e">
        <f>VLOOKUP(A20,T_Recap!B:S,13,0)</f>
        <v>#N/A</v>
      </c>
    </row>
    <row r="21" spans="1:15" x14ac:dyDescent="0.25">
      <c r="A21" t="s">
        <v>294</v>
      </c>
      <c r="B21">
        <v>1680</v>
      </c>
      <c r="C21" t="s">
        <v>295</v>
      </c>
      <c r="D21" t="s">
        <v>296</v>
      </c>
      <c r="F21" t="s">
        <v>268</v>
      </c>
      <c r="G21" t="s">
        <v>102</v>
      </c>
      <c r="H21">
        <v>1</v>
      </c>
      <c r="I21">
        <v>0</v>
      </c>
      <c r="J21">
        <v>0</v>
      </c>
      <c r="K21">
        <v>506.79999999999995</v>
      </c>
      <c r="L21">
        <v>199.07</v>
      </c>
      <c r="M21">
        <v>891.93</v>
      </c>
      <c r="N21">
        <v>2146.7200000000003</v>
      </c>
      <c r="O21" t="e">
        <f>VLOOKUP(A21,T_Recap!B:S,13,0)</f>
        <v>#N/A</v>
      </c>
    </row>
    <row r="22" spans="1:15" x14ac:dyDescent="0.25">
      <c r="A22" t="s">
        <v>297</v>
      </c>
      <c r="B22">
        <v>7454</v>
      </c>
      <c r="C22">
        <v>78780</v>
      </c>
      <c r="D22" t="s">
        <v>298</v>
      </c>
      <c r="F22" t="s">
        <v>268</v>
      </c>
      <c r="G22" t="s">
        <v>102</v>
      </c>
      <c r="H22">
        <v>4</v>
      </c>
      <c r="I22">
        <v>0</v>
      </c>
      <c r="J22">
        <v>0</v>
      </c>
      <c r="K22">
        <v>0</v>
      </c>
      <c r="L22">
        <v>0</v>
      </c>
      <c r="M22">
        <v>0</v>
      </c>
      <c r="N22">
        <v>2115.3900000000003</v>
      </c>
      <c r="O22" t="e">
        <f>VLOOKUP(A22,T_Recap!B:S,13,0)</f>
        <v>#N/A</v>
      </c>
    </row>
  </sheetData>
  <autoFilter ref="A1:O22" xr:uid="{00E8B6D6-8D7D-4E01-9109-2DFD94327D3D}">
    <filterColumn colId="14">
      <filters>
        <filter val="#N/A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99E24-C295-4FED-AFEA-C97757314279}">
  <sheetPr filterMode="1"/>
  <dimension ref="A1:K52"/>
  <sheetViews>
    <sheetView workbookViewId="0">
      <selection activeCell="D4" sqref="D4:D22"/>
    </sheetView>
  </sheetViews>
  <sheetFormatPr baseColWidth="10" defaultRowHeight="15" x14ac:dyDescent="0.25"/>
  <cols>
    <col min="1" max="1" width="14.5703125" customWidth="1"/>
  </cols>
  <sheetData>
    <row r="1" spans="1:11" x14ac:dyDescent="0.25">
      <c r="A1" t="s">
        <v>160</v>
      </c>
      <c r="B1" t="s">
        <v>159</v>
      </c>
      <c r="C1" t="s">
        <v>92</v>
      </c>
      <c r="D1" t="s">
        <v>2</v>
      </c>
      <c r="E1" t="s">
        <v>161</v>
      </c>
      <c r="F1" t="s">
        <v>93</v>
      </c>
      <c r="G1" t="s">
        <v>162</v>
      </c>
      <c r="H1" t="s">
        <v>163</v>
      </c>
      <c r="I1" t="s">
        <v>164</v>
      </c>
      <c r="J1" t="s">
        <v>165</v>
      </c>
      <c r="K1" t="s">
        <v>157</v>
      </c>
    </row>
    <row r="2" spans="1:11" hidden="1" x14ac:dyDescent="0.25">
      <c r="A2" t="s">
        <v>34</v>
      </c>
      <c r="B2">
        <v>656</v>
      </c>
      <c r="C2" t="s">
        <v>166</v>
      </c>
      <c r="D2" t="s">
        <v>167</v>
      </c>
      <c r="F2" t="s">
        <v>100</v>
      </c>
      <c r="G2">
        <v>3</v>
      </c>
      <c r="H2">
        <v>12925.45</v>
      </c>
      <c r="I2">
        <v>5089.1899999999996</v>
      </c>
      <c r="J2">
        <v>11733.19</v>
      </c>
      <c r="K2" t="e">
        <f>VLOOKUP(A:A,T_Recap!B:P,11,0)</f>
        <v>#N/A</v>
      </c>
    </row>
    <row r="3" spans="1:11" x14ac:dyDescent="0.25">
      <c r="A3" t="s">
        <v>168</v>
      </c>
      <c r="B3">
        <v>10239</v>
      </c>
      <c r="C3" t="s">
        <v>169</v>
      </c>
      <c r="D3" t="s">
        <v>247</v>
      </c>
      <c r="F3" t="s">
        <v>102</v>
      </c>
      <c r="G3">
        <v>1</v>
      </c>
      <c r="H3">
        <v>8388.7999999999993</v>
      </c>
      <c r="I3">
        <v>11102</v>
      </c>
      <c r="J3">
        <v>10651.65</v>
      </c>
      <c r="K3" t="e">
        <f>VLOOKUP(A:A,T_Recap!B:P,11,0)</f>
        <v>#N/A</v>
      </c>
    </row>
    <row r="4" spans="1:11" hidden="1" x14ac:dyDescent="0.25">
      <c r="A4" t="s">
        <v>3</v>
      </c>
      <c r="B4">
        <v>125229</v>
      </c>
      <c r="C4">
        <v>95500</v>
      </c>
      <c r="D4" t="s">
        <v>170</v>
      </c>
      <c r="H4">
        <v>0</v>
      </c>
      <c r="I4">
        <v>33686.83</v>
      </c>
      <c r="J4">
        <v>9470.02</v>
      </c>
      <c r="K4" t="e">
        <f>VLOOKUP(A:A,T_Recap!B:P,11,0)</f>
        <v>#N/A</v>
      </c>
    </row>
    <row r="5" spans="1:11" hidden="1" x14ac:dyDescent="0.25">
      <c r="A5" t="s">
        <v>83</v>
      </c>
      <c r="B5">
        <v>1229</v>
      </c>
      <c r="C5" t="s">
        <v>171</v>
      </c>
      <c r="D5" t="s">
        <v>172</v>
      </c>
      <c r="F5" t="s">
        <v>102</v>
      </c>
      <c r="G5">
        <v>2</v>
      </c>
      <c r="H5">
        <v>5416.8099999999995</v>
      </c>
      <c r="I5">
        <v>2783.47</v>
      </c>
      <c r="J5">
        <v>8276.7800000000007</v>
      </c>
      <c r="K5" t="e">
        <f>VLOOKUP(A:A,T_Recap!B:P,11,0)</f>
        <v>#N/A</v>
      </c>
    </row>
    <row r="6" spans="1:11" x14ac:dyDescent="0.25">
      <c r="A6" t="s">
        <v>173</v>
      </c>
      <c r="B6">
        <v>4334</v>
      </c>
      <c r="C6">
        <v>92800</v>
      </c>
      <c r="D6" t="s">
        <v>174</v>
      </c>
      <c r="H6">
        <v>5672.66</v>
      </c>
      <c r="I6">
        <v>7699.5499999999993</v>
      </c>
      <c r="J6">
        <v>7582.6299999999992</v>
      </c>
      <c r="K6" t="e">
        <f>VLOOKUP(A:A,T_Recap!B:P,11,0)</f>
        <v>#N/A</v>
      </c>
    </row>
    <row r="7" spans="1:11" hidden="1" x14ac:dyDescent="0.25">
      <c r="A7" t="s">
        <v>82</v>
      </c>
      <c r="B7">
        <v>111289</v>
      </c>
      <c r="C7">
        <v>95540</v>
      </c>
      <c r="D7" t="s">
        <v>175</v>
      </c>
      <c r="F7" t="s">
        <v>102</v>
      </c>
      <c r="G7">
        <v>1</v>
      </c>
      <c r="H7">
        <v>11650.86</v>
      </c>
      <c r="I7">
        <v>16683.68</v>
      </c>
      <c r="J7">
        <v>7439.9400000000005</v>
      </c>
      <c r="K7" t="e">
        <f>VLOOKUP(A:A,T_Recap!B:P,11,0)</f>
        <v>#N/A</v>
      </c>
    </row>
    <row r="8" spans="1:11" x14ac:dyDescent="0.25">
      <c r="A8" t="s">
        <v>176</v>
      </c>
      <c r="B8">
        <v>717</v>
      </c>
      <c r="C8" t="s">
        <v>177</v>
      </c>
      <c r="D8" t="s">
        <v>248</v>
      </c>
      <c r="F8" t="s">
        <v>102</v>
      </c>
      <c r="G8">
        <v>1</v>
      </c>
      <c r="H8">
        <v>1660.45</v>
      </c>
      <c r="I8">
        <v>6654.17</v>
      </c>
      <c r="J8">
        <v>6897.53</v>
      </c>
      <c r="K8" t="e">
        <f>VLOOKUP(A:A,T_Recap!B:P,11,0)</f>
        <v>#N/A</v>
      </c>
    </row>
    <row r="9" spans="1:11" x14ac:dyDescent="0.25">
      <c r="A9" t="s">
        <v>178</v>
      </c>
      <c r="B9">
        <v>2173</v>
      </c>
      <c r="C9" t="s">
        <v>179</v>
      </c>
      <c r="D9" t="s">
        <v>249</v>
      </c>
      <c r="F9" t="s">
        <v>102</v>
      </c>
      <c r="G9">
        <v>4</v>
      </c>
      <c r="H9">
        <v>7258.8300000000008</v>
      </c>
      <c r="I9">
        <v>9066.33</v>
      </c>
      <c r="J9">
        <v>5966.53</v>
      </c>
      <c r="K9" t="e">
        <f>VLOOKUP(A:A,T_Recap!B:P,11,0)</f>
        <v>#N/A</v>
      </c>
    </row>
    <row r="10" spans="1:11" x14ac:dyDescent="0.25">
      <c r="A10" t="s">
        <v>180</v>
      </c>
      <c r="B10">
        <v>11009</v>
      </c>
      <c r="C10" t="s">
        <v>181</v>
      </c>
      <c r="D10" t="s">
        <v>250</v>
      </c>
      <c r="F10" t="s">
        <v>102</v>
      </c>
      <c r="G10">
        <v>4</v>
      </c>
      <c r="H10">
        <v>6803.5</v>
      </c>
      <c r="I10">
        <v>21484.16</v>
      </c>
      <c r="J10">
        <v>5863.0300000000007</v>
      </c>
      <c r="K10" t="e">
        <f>VLOOKUP(A:A,T_Recap!B:P,11,0)</f>
        <v>#N/A</v>
      </c>
    </row>
    <row r="11" spans="1:11" hidden="1" x14ac:dyDescent="0.25">
      <c r="A11" t="s">
        <v>26</v>
      </c>
      <c r="B11">
        <v>4268</v>
      </c>
      <c r="C11" t="s">
        <v>125</v>
      </c>
      <c r="D11" t="s">
        <v>182</v>
      </c>
      <c r="F11" t="s">
        <v>102</v>
      </c>
      <c r="G11">
        <v>2</v>
      </c>
      <c r="H11">
        <v>6023.53</v>
      </c>
      <c r="I11">
        <v>11612.2</v>
      </c>
      <c r="J11">
        <v>5719.01</v>
      </c>
      <c r="K11" t="e">
        <f>VLOOKUP(A:A,T_Recap!B:P,11,0)</f>
        <v>#N/A</v>
      </c>
    </row>
    <row r="12" spans="1:11" x14ac:dyDescent="0.25">
      <c r="A12" t="s">
        <v>183</v>
      </c>
      <c r="B12">
        <v>88992</v>
      </c>
      <c r="C12" t="s">
        <v>184</v>
      </c>
      <c r="D12" t="s">
        <v>223</v>
      </c>
      <c r="F12" t="s">
        <v>100</v>
      </c>
      <c r="G12">
        <v>3</v>
      </c>
      <c r="H12">
        <v>3158.83</v>
      </c>
      <c r="I12">
        <v>10931.310000000001</v>
      </c>
      <c r="J12">
        <v>5340.39</v>
      </c>
      <c r="K12" t="e">
        <f>VLOOKUP(A:A,T_Recap!B:P,11,0)</f>
        <v>#N/A</v>
      </c>
    </row>
    <row r="13" spans="1:11" x14ac:dyDescent="0.25">
      <c r="A13" t="s">
        <v>185</v>
      </c>
      <c r="B13">
        <v>25413</v>
      </c>
      <c r="C13">
        <v>78700</v>
      </c>
      <c r="D13" t="s">
        <v>186</v>
      </c>
      <c r="F13" t="s">
        <v>102</v>
      </c>
      <c r="G13">
        <v>4</v>
      </c>
      <c r="H13">
        <v>0</v>
      </c>
      <c r="I13">
        <v>0</v>
      </c>
      <c r="J13">
        <v>5078.12</v>
      </c>
      <c r="K13" t="e">
        <f>VLOOKUP(A:A,T_Recap!B:P,11,0)</f>
        <v>#N/A</v>
      </c>
    </row>
    <row r="14" spans="1:11" x14ac:dyDescent="0.25">
      <c r="A14" t="s">
        <v>187</v>
      </c>
      <c r="B14">
        <v>1367</v>
      </c>
      <c r="C14" t="s">
        <v>171</v>
      </c>
      <c r="D14" t="s">
        <v>172</v>
      </c>
      <c r="F14" t="s">
        <v>102</v>
      </c>
      <c r="G14">
        <v>2</v>
      </c>
      <c r="H14">
        <v>473.39</v>
      </c>
      <c r="I14">
        <v>245.18</v>
      </c>
      <c r="J14">
        <v>4956.7200000000012</v>
      </c>
      <c r="K14" t="e">
        <f>VLOOKUP(A:A,T_Recap!B:P,11,0)</f>
        <v>#N/A</v>
      </c>
    </row>
    <row r="15" spans="1:11" x14ac:dyDescent="0.25">
      <c r="A15" t="s">
        <v>188</v>
      </c>
      <c r="B15">
        <v>1283</v>
      </c>
      <c r="C15" t="s">
        <v>189</v>
      </c>
      <c r="D15" t="s">
        <v>190</v>
      </c>
      <c r="F15" t="s">
        <v>102</v>
      </c>
      <c r="G15">
        <v>1</v>
      </c>
      <c r="H15">
        <v>5612.2300000000005</v>
      </c>
      <c r="I15">
        <v>7536.44</v>
      </c>
      <c r="J15">
        <v>4827.579999999999</v>
      </c>
      <c r="K15" t="e">
        <f>VLOOKUP(A:A,T_Recap!B:P,11,0)</f>
        <v>#N/A</v>
      </c>
    </row>
    <row r="16" spans="1:11" x14ac:dyDescent="0.25">
      <c r="A16" t="s">
        <v>191</v>
      </c>
      <c r="B16">
        <v>205540</v>
      </c>
      <c r="C16">
        <v>78650</v>
      </c>
      <c r="D16" t="s">
        <v>192</v>
      </c>
      <c r="F16" t="s">
        <v>100</v>
      </c>
      <c r="G16">
        <v>3</v>
      </c>
      <c r="H16">
        <v>0</v>
      </c>
      <c r="I16">
        <v>0</v>
      </c>
      <c r="J16">
        <v>4584.01</v>
      </c>
      <c r="K16" t="e">
        <f>VLOOKUP(A:A,T_Recap!B:P,11,0)</f>
        <v>#N/A</v>
      </c>
    </row>
    <row r="17" spans="1:11" x14ac:dyDescent="0.25">
      <c r="A17" t="s">
        <v>193</v>
      </c>
      <c r="B17">
        <v>105504</v>
      </c>
      <c r="C17" t="s">
        <v>194</v>
      </c>
      <c r="D17" t="s">
        <v>195</v>
      </c>
      <c r="F17" t="s">
        <v>107</v>
      </c>
      <c r="G17">
        <v>5</v>
      </c>
      <c r="H17">
        <v>1552.24</v>
      </c>
      <c r="I17">
        <v>22183.01</v>
      </c>
      <c r="J17">
        <v>4522.34</v>
      </c>
      <c r="K17" t="e">
        <f>VLOOKUP(A:A,T_Recap!B:P,11,0)</f>
        <v>#N/A</v>
      </c>
    </row>
    <row r="18" spans="1:11" x14ac:dyDescent="0.25">
      <c r="A18" t="s">
        <v>196</v>
      </c>
      <c r="B18">
        <v>11089</v>
      </c>
      <c r="C18" t="s">
        <v>197</v>
      </c>
      <c r="D18" t="s">
        <v>198</v>
      </c>
      <c r="F18" t="s">
        <v>102</v>
      </c>
      <c r="G18">
        <v>1</v>
      </c>
      <c r="H18">
        <v>3223.26</v>
      </c>
      <c r="I18">
        <v>4056.33</v>
      </c>
      <c r="J18">
        <v>4358.1000000000004</v>
      </c>
      <c r="K18" t="e">
        <f>VLOOKUP(A:A,T_Recap!B:P,11,0)</f>
        <v>#N/A</v>
      </c>
    </row>
    <row r="19" spans="1:11" hidden="1" x14ac:dyDescent="0.25">
      <c r="A19" t="s">
        <v>39</v>
      </c>
      <c r="B19">
        <v>566</v>
      </c>
      <c r="C19">
        <v>95100</v>
      </c>
      <c r="D19" t="s">
        <v>167</v>
      </c>
      <c r="F19" t="s">
        <v>100</v>
      </c>
      <c r="G19">
        <v>3</v>
      </c>
      <c r="H19">
        <v>5073.59</v>
      </c>
      <c r="I19">
        <v>660.47</v>
      </c>
      <c r="J19">
        <v>4128.01</v>
      </c>
      <c r="K19" t="e">
        <f>VLOOKUP(A:A,T_Recap!B:P,11,0)</f>
        <v>#N/A</v>
      </c>
    </row>
    <row r="20" spans="1:11" x14ac:dyDescent="0.25">
      <c r="A20" t="s">
        <v>199</v>
      </c>
      <c r="B20">
        <v>14907</v>
      </c>
      <c r="C20" t="s">
        <v>200</v>
      </c>
      <c r="D20" t="s">
        <v>186</v>
      </c>
      <c r="F20" t="s">
        <v>102</v>
      </c>
      <c r="G20">
        <v>4</v>
      </c>
      <c r="H20">
        <v>0</v>
      </c>
      <c r="I20">
        <v>3201.7999999999997</v>
      </c>
      <c r="J20">
        <v>4031.0599999999995</v>
      </c>
      <c r="K20" t="e">
        <f>VLOOKUP(A:A,T_Recap!B:P,11,0)</f>
        <v>#N/A</v>
      </c>
    </row>
    <row r="21" spans="1:11" hidden="1" x14ac:dyDescent="0.25">
      <c r="A21" t="s">
        <v>120</v>
      </c>
      <c r="B21">
        <v>1891</v>
      </c>
      <c r="C21" t="s">
        <v>201</v>
      </c>
      <c r="D21" t="s">
        <v>251</v>
      </c>
      <c r="F21" t="s">
        <v>102</v>
      </c>
      <c r="G21">
        <v>1</v>
      </c>
      <c r="H21">
        <v>5821.23</v>
      </c>
      <c r="I21">
        <v>8549.85</v>
      </c>
      <c r="J21">
        <v>3935.2900000000009</v>
      </c>
      <c r="K21" t="e">
        <f>VLOOKUP(A:A,T_Recap!B:P,11,0)</f>
        <v>#N/A</v>
      </c>
    </row>
    <row r="22" spans="1:11" hidden="1" x14ac:dyDescent="0.25">
      <c r="A22" t="s">
        <v>6</v>
      </c>
      <c r="B22">
        <v>13544</v>
      </c>
      <c r="C22" t="s">
        <v>189</v>
      </c>
      <c r="D22" t="s">
        <v>190</v>
      </c>
      <c r="F22" t="s">
        <v>102</v>
      </c>
      <c r="G22">
        <v>1</v>
      </c>
      <c r="H22">
        <v>238.84</v>
      </c>
      <c r="I22">
        <v>3216</v>
      </c>
      <c r="J22">
        <v>3917.9300000000003</v>
      </c>
      <c r="K22" t="e">
        <f>VLOOKUP(A:A,T_Recap!B:P,11,0)</f>
        <v>#N/A</v>
      </c>
    </row>
    <row r="23" spans="1:11" hidden="1" x14ac:dyDescent="0.25">
      <c r="A23" t="s">
        <v>113</v>
      </c>
      <c r="B23">
        <v>15453</v>
      </c>
      <c r="C23">
        <v>78250</v>
      </c>
      <c r="D23" t="s">
        <v>202</v>
      </c>
      <c r="F23" t="s">
        <v>102</v>
      </c>
      <c r="G23">
        <v>4</v>
      </c>
      <c r="H23">
        <v>952.36000000000013</v>
      </c>
      <c r="I23">
        <v>747.54</v>
      </c>
      <c r="J23">
        <v>3864.5699999999997</v>
      </c>
      <c r="K23" t="e">
        <f>VLOOKUP(A:A,T_Recap!B:P,11,0)</f>
        <v>#N/A</v>
      </c>
    </row>
    <row r="24" spans="1:11" x14ac:dyDescent="0.25">
      <c r="A24" t="s">
        <v>203</v>
      </c>
      <c r="B24">
        <v>120500</v>
      </c>
      <c r="C24" t="s">
        <v>204</v>
      </c>
      <c r="D24" t="s">
        <v>252</v>
      </c>
      <c r="F24" t="s">
        <v>100</v>
      </c>
      <c r="G24">
        <v>3</v>
      </c>
      <c r="H24">
        <v>362.55</v>
      </c>
      <c r="I24">
        <v>0</v>
      </c>
      <c r="J24">
        <v>3709.84</v>
      </c>
      <c r="K24" t="e">
        <f>VLOOKUP(A:A,T_Recap!B:P,11,0)</f>
        <v>#N/A</v>
      </c>
    </row>
    <row r="25" spans="1:11" x14ac:dyDescent="0.25">
      <c r="A25" t="s">
        <v>205</v>
      </c>
      <c r="B25">
        <v>59722</v>
      </c>
      <c r="C25">
        <v>95100</v>
      </c>
      <c r="D25" t="s">
        <v>167</v>
      </c>
      <c r="F25" t="s">
        <v>100</v>
      </c>
      <c r="G25">
        <v>3</v>
      </c>
      <c r="H25">
        <v>16445.91</v>
      </c>
      <c r="I25">
        <v>17444.900000000001</v>
      </c>
      <c r="J25">
        <v>3689.4100000000003</v>
      </c>
      <c r="K25" t="e">
        <f>VLOOKUP(A:A,T_Recap!B:P,11,0)</f>
        <v>#N/A</v>
      </c>
    </row>
    <row r="26" spans="1:11" x14ac:dyDescent="0.25">
      <c r="A26" t="s">
        <v>206</v>
      </c>
      <c r="B26">
        <v>98902</v>
      </c>
      <c r="C26" t="s">
        <v>207</v>
      </c>
      <c r="D26" t="s">
        <v>253</v>
      </c>
      <c r="F26" t="s">
        <v>107</v>
      </c>
      <c r="G26">
        <v>5</v>
      </c>
      <c r="H26">
        <v>5939.58</v>
      </c>
      <c r="I26">
        <v>6373.9100000000008</v>
      </c>
      <c r="J26">
        <v>3504.88</v>
      </c>
      <c r="K26" t="e">
        <f>VLOOKUP(A:A,T_Recap!B:P,11,0)</f>
        <v>#N/A</v>
      </c>
    </row>
    <row r="27" spans="1:11" x14ac:dyDescent="0.25">
      <c r="A27" t="s">
        <v>208</v>
      </c>
      <c r="B27">
        <v>41765</v>
      </c>
      <c r="C27">
        <v>78700</v>
      </c>
      <c r="D27" t="s">
        <v>186</v>
      </c>
      <c r="F27" t="s">
        <v>102</v>
      </c>
      <c r="G27">
        <v>4</v>
      </c>
      <c r="H27">
        <v>1571.22</v>
      </c>
      <c r="I27">
        <v>2132.21</v>
      </c>
      <c r="J27">
        <v>3399.3300000000004</v>
      </c>
      <c r="K27" t="e">
        <f>VLOOKUP(A:A,T_Recap!B:P,11,0)</f>
        <v>#N/A</v>
      </c>
    </row>
    <row r="28" spans="1:11" x14ac:dyDescent="0.25">
      <c r="A28" t="s">
        <v>209</v>
      </c>
      <c r="B28">
        <v>124043</v>
      </c>
      <c r="C28" t="s">
        <v>210</v>
      </c>
      <c r="D28" t="s">
        <v>211</v>
      </c>
      <c r="F28" t="s">
        <v>100</v>
      </c>
      <c r="G28">
        <v>3</v>
      </c>
      <c r="H28">
        <v>745.71</v>
      </c>
      <c r="I28">
        <v>13988.08</v>
      </c>
      <c r="J28">
        <v>3374.55</v>
      </c>
      <c r="K28" t="e">
        <f>VLOOKUP(A:A,T_Recap!B:P,11,0)</f>
        <v>#N/A</v>
      </c>
    </row>
    <row r="29" spans="1:11" x14ac:dyDescent="0.25">
      <c r="A29" t="s">
        <v>212</v>
      </c>
      <c r="B29">
        <v>101118</v>
      </c>
      <c r="C29" t="s">
        <v>213</v>
      </c>
      <c r="D29" t="s">
        <v>221</v>
      </c>
      <c r="H29">
        <v>5195.8899999999994</v>
      </c>
      <c r="I29">
        <v>4188.09</v>
      </c>
      <c r="J29">
        <v>3081.92</v>
      </c>
      <c r="K29" t="e">
        <f>VLOOKUP(A:A,T_Recap!B:P,11,0)</f>
        <v>#N/A</v>
      </c>
    </row>
    <row r="30" spans="1:11" x14ac:dyDescent="0.25">
      <c r="A30" t="s">
        <v>214</v>
      </c>
      <c r="B30">
        <v>1339</v>
      </c>
      <c r="C30" t="s">
        <v>204</v>
      </c>
      <c r="D30" t="s">
        <v>252</v>
      </c>
      <c r="F30" t="s">
        <v>100</v>
      </c>
      <c r="G30">
        <v>3</v>
      </c>
      <c r="H30">
        <v>281.52999999999997</v>
      </c>
      <c r="I30">
        <v>1098.3300000000002</v>
      </c>
      <c r="J30">
        <v>2942.79</v>
      </c>
      <c r="K30" t="e">
        <f>VLOOKUP(A:A,T_Recap!B:P,11,0)</f>
        <v>#N/A</v>
      </c>
    </row>
    <row r="31" spans="1:11" hidden="1" x14ac:dyDescent="0.25">
      <c r="A31" t="s">
        <v>7</v>
      </c>
      <c r="B31">
        <v>11542</v>
      </c>
      <c r="C31">
        <v>78260</v>
      </c>
      <c r="D31" t="s">
        <v>215</v>
      </c>
      <c r="E31" t="s">
        <v>216</v>
      </c>
      <c r="F31" t="s">
        <v>102</v>
      </c>
      <c r="G31">
        <v>4</v>
      </c>
      <c r="H31">
        <v>1848.33</v>
      </c>
      <c r="I31">
        <v>3019.58</v>
      </c>
      <c r="J31">
        <v>2925.7300000000005</v>
      </c>
      <c r="K31" t="e">
        <f>VLOOKUP(A:A,T_Recap!B:P,11,0)</f>
        <v>#N/A</v>
      </c>
    </row>
    <row r="32" spans="1:11" hidden="1" x14ac:dyDescent="0.25">
      <c r="A32" t="s">
        <v>36</v>
      </c>
      <c r="B32">
        <v>2498</v>
      </c>
      <c r="C32" t="s">
        <v>217</v>
      </c>
      <c r="D32" t="s">
        <v>254</v>
      </c>
      <c r="F32" t="s">
        <v>100</v>
      </c>
      <c r="G32">
        <v>3</v>
      </c>
      <c r="H32">
        <v>8953.369999999999</v>
      </c>
      <c r="I32">
        <v>3733.25</v>
      </c>
      <c r="J32">
        <v>2857.73</v>
      </c>
      <c r="K32" t="e">
        <f>VLOOKUP(A:A,T_Recap!B:P,11,0)</f>
        <v>#N/A</v>
      </c>
    </row>
    <row r="33" spans="1:11" hidden="1" x14ac:dyDescent="0.25">
      <c r="A33" t="s">
        <v>145</v>
      </c>
      <c r="B33">
        <v>128</v>
      </c>
      <c r="C33" t="s">
        <v>218</v>
      </c>
      <c r="D33" t="s">
        <v>255</v>
      </c>
      <c r="F33" t="s">
        <v>107</v>
      </c>
      <c r="G33">
        <v>5</v>
      </c>
      <c r="H33">
        <v>8129.67</v>
      </c>
      <c r="I33">
        <v>4316.76</v>
      </c>
      <c r="J33">
        <v>2842.88</v>
      </c>
      <c r="K33" t="e">
        <f>VLOOKUP(A:A,T_Recap!B:P,11,0)</f>
        <v>#N/A</v>
      </c>
    </row>
    <row r="34" spans="1:11" x14ac:dyDescent="0.25">
      <c r="A34" t="s">
        <v>219</v>
      </c>
      <c r="B34">
        <v>1708</v>
      </c>
      <c r="C34" t="s">
        <v>220</v>
      </c>
      <c r="D34" t="s">
        <v>256</v>
      </c>
      <c r="F34" t="s">
        <v>102</v>
      </c>
      <c r="G34">
        <v>1</v>
      </c>
      <c r="H34">
        <v>4894.96</v>
      </c>
      <c r="I34">
        <v>14403.4</v>
      </c>
      <c r="J34">
        <v>2811.5899999999997</v>
      </c>
      <c r="K34" t="e">
        <f>VLOOKUP(A:A,T_Recap!B:P,11,0)</f>
        <v>#N/A</v>
      </c>
    </row>
    <row r="35" spans="1:11" hidden="1" x14ac:dyDescent="0.25">
      <c r="A35" t="s">
        <v>38</v>
      </c>
      <c r="B35">
        <v>96169</v>
      </c>
      <c r="C35" t="s">
        <v>166</v>
      </c>
      <c r="D35" t="s">
        <v>167</v>
      </c>
      <c r="F35" t="s">
        <v>100</v>
      </c>
      <c r="G35">
        <v>3</v>
      </c>
      <c r="H35">
        <v>5178.2</v>
      </c>
      <c r="I35">
        <v>11424.61</v>
      </c>
      <c r="J35">
        <v>2767.05</v>
      </c>
      <c r="K35" t="e">
        <f>VLOOKUP(A:A,T_Recap!B:P,11,0)</f>
        <v>#N/A</v>
      </c>
    </row>
    <row r="36" spans="1:11" hidden="1" x14ac:dyDescent="0.25">
      <c r="A36" t="s">
        <v>9</v>
      </c>
      <c r="B36">
        <v>2203</v>
      </c>
      <c r="C36">
        <v>75017</v>
      </c>
      <c r="D36" t="s">
        <v>221</v>
      </c>
      <c r="F36" t="s">
        <v>102</v>
      </c>
      <c r="G36">
        <v>1</v>
      </c>
      <c r="H36">
        <v>2533.7199999999998</v>
      </c>
      <c r="I36">
        <v>1171.6100000000001</v>
      </c>
      <c r="J36">
        <v>2581.2099999999996</v>
      </c>
      <c r="K36" t="e">
        <f>VLOOKUP(A:A,T_Recap!B:P,11,0)</f>
        <v>#N/A</v>
      </c>
    </row>
    <row r="37" spans="1:11" x14ac:dyDescent="0.25">
      <c r="A37" t="s">
        <v>222</v>
      </c>
      <c r="B37">
        <v>2431</v>
      </c>
      <c r="C37">
        <v>78500</v>
      </c>
      <c r="D37" t="s">
        <v>223</v>
      </c>
      <c r="F37" t="s">
        <v>100</v>
      </c>
      <c r="G37">
        <v>3</v>
      </c>
      <c r="H37">
        <v>263.13</v>
      </c>
      <c r="I37">
        <v>1835.79</v>
      </c>
      <c r="J37">
        <v>2522.38</v>
      </c>
      <c r="K37" t="e">
        <f>VLOOKUP(A:A,T_Recap!B:P,11,0)</f>
        <v>#N/A</v>
      </c>
    </row>
    <row r="38" spans="1:11" x14ac:dyDescent="0.25">
      <c r="A38" t="s">
        <v>224</v>
      </c>
      <c r="B38">
        <v>121819</v>
      </c>
      <c r="C38" t="s">
        <v>225</v>
      </c>
      <c r="D38" t="s">
        <v>226</v>
      </c>
      <c r="F38" t="s">
        <v>100</v>
      </c>
      <c r="G38">
        <v>3</v>
      </c>
      <c r="H38">
        <v>2415.27</v>
      </c>
      <c r="I38">
        <v>314.29000000000002</v>
      </c>
      <c r="J38">
        <v>2466.06</v>
      </c>
      <c r="K38" t="e">
        <f>VLOOKUP(A:A,T_Recap!B:P,11,0)</f>
        <v>#N/A</v>
      </c>
    </row>
    <row r="39" spans="1:11" x14ac:dyDescent="0.25">
      <c r="A39" t="s">
        <v>227</v>
      </c>
      <c r="B39">
        <v>11433</v>
      </c>
      <c r="C39" t="s">
        <v>228</v>
      </c>
      <c r="D39" t="s">
        <v>257</v>
      </c>
      <c r="F39" t="s">
        <v>102</v>
      </c>
      <c r="G39">
        <v>1</v>
      </c>
      <c r="H39">
        <v>14349.720000000003</v>
      </c>
      <c r="I39">
        <v>13873.649999999998</v>
      </c>
      <c r="J39">
        <v>2437.4699999999998</v>
      </c>
      <c r="K39" t="e">
        <f>VLOOKUP(A:A,T_Recap!B:P,11,0)</f>
        <v>#N/A</v>
      </c>
    </row>
    <row r="40" spans="1:11" x14ac:dyDescent="0.25">
      <c r="A40" t="s">
        <v>229</v>
      </c>
      <c r="B40">
        <v>89776</v>
      </c>
      <c r="C40" t="s">
        <v>184</v>
      </c>
      <c r="D40" t="s">
        <v>223</v>
      </c>
      <c r="F40" t="s">
        <v>100</v>
      </c>
      <c r="G40">
        <v>3</v>
      </c>
      <c r="H40">
        <v>0</v>
      </c>
      <c r="I40">
        <v>2905.29</v>
      </c>
      <c r="J40">
        <v>2423.48</v>
      </c>
      <c r="K40" t="e">
        <f>VLOOKUP(A:A,T_Recap!B:P,11,0)</f>
        <v>#N/A</v>
      </c>
    </row>
    <row r="41" spans="1:11" x14ac:dyDescent="0.25">
      <c r="A41" t="s">
        <v>230</v>
      </c>
      <c r="B41">
        <v>93136</v>
      </c>
      <c r="C41">
        <v>92700</v>
      </c>
      <c r="D41" t="s">
        <v>231</v>
      </c>
      <c r="F41" t="s">
        <v>100</v>
      </c>
      <c r="G41">
        <v>3</v>
      </c>
      <c r="H41">
        <v>7694.5500000000011</v>
      </c>
      <c r="I41">
        <v>8810.5499999999993</v>
      </c>
      <c r="J41">
        <v>2404.59</v>
      </c>
      <c r="K41" t="e">
        <f>VLOOKUP(A:A,T_Recap!B:P,11,0)</f>
        <v>#N/A</v>
      </c>
    </row>
    <row r="42" spans="1:11" hidden="1" x14ac:dyDescent="0.25">
      <c r="A42" t="s">
        <v>37</v>
      </c>
      <c r="B42">
        <v>15407</v>
      </c>
      <c r="C42" t="s">
        <v>232</v>
      </c>
      <c r="D42" t="s">
        <v>233</v>
      </c>
      <c r="F42" t="s">
        <v>107</v>
      </c>
      <c r="G42">
        <v>2</v>
      </c>
      <c r="H42">
        <v>57.25</v>
      </c>
      <c r="I42">
        <v>6183.3400000000011</v>
      </c>
      <c r="J42">
        <v>2347.6200000000003</v>
      </c>
      <c r="K42" t="e">
        <f>VLOOKUP(A:A,T_Recap!B:P,11,0)</f>
        <v>#N/A</v>
      </c>
    </row>
    <row r="43" spans="1:11" x14ac:dyDescent="0.25">
      <c r="A43" t="s">
        <v>234</v>
      </c>
      <c r="B43">
        <v>89655</v>
      </c>
      <c r="C43" t="s">
        <v>235</v>
      </c>
      <c r="D43" t="s">
        <v>258</v>
      </c>
      <c r="F43" t="s">
        <v>102</v>
      </c>
      <c r="G43">
        <v>4</v>
      </c>
      <c r="H43">
        <v>0</v>
      </c>
      <c r="I43">
        <v>2070.64</v>
      </c>
      <c r="J43">
        <v>2325.2399999999998</v>
      </c>
      <c r="K43" t="e">
        <f>VLOOKUP(A:A,T_Recap!B:P,11,0)</f>
        <v>#N/A</v>
      </c>
    </row>
    <row r="44" spans="1:11" x14ac:dyDescent="0.25">
      <c r="A44" t="s">
        <v>236</v>
      </c>
      <c r="B44">
        <v>220000</v>
      </c>
      <c r="C44" t="s">
        <v>217</v>
      </c>
      <c r="D44" t="s">
        <v>254</v>
      </c>
      <c r="F44" t="s">
        <v>100</v>
      </c>
      <c r="G44">
        <v>3</v>
      </c>
      <c r="H44">
        <v>0</v>
      </c>
      <c r="I44">
        <v>545.12</v>
      </c>
      <c r="J44">
        <v>2301.46</v>
      </c>
      <c r="K44" t="e">
        <f>VLOOKUP(A:A,T_Recap!B:P,11,0)</f>
        <v>#N/A</v>
      </c>
    </row>
    <row r="45" spans="1:11" hidden="1" x14ac:dyDescent="0.25">
      <c r="A45" t="s">
        <v>40</v>
      </c>
      <c r="B45">
        <v>122134</v>
      </c>
      <c r="C45">
        <v>78500</v>
      </c>
      <c r="D45" t="s">
        <v>223</v>
      </c>
      <c r="F45" t="s">
        <v>100</v>
      </c>
      <c r="G45">
        <v>3</v>
      </c>
      <c r="H45">
        <v>0</v>
      </c>
      <c r="I45">
        <v>0</v>
      </c>
      <c r="J45">
        <v>2279.65</v>
      </c>
      <c r="K45" t="e">
        <f>VLOOKUP(A:A,T_Recap!B:P,11,0)</f>
        <v>#N/A</v>
      </c>
    </row>
    <row r="46" spans="1:11" x14ac:dyDescent="0.25">
      <c r="A46" t="s">
        <v>237</v>
      </c>
      <c r="B46">
        <v>11122</v>
      </c>
      <c r="C46" t="s">
        <v>217</v>
      </c>
      <c r="D46" t="s">
        <v>254</v>
      </c>
      <c r="F46" t="s">
        <v>100</v>
      </c>
      <c r="G46">
        <v>3</v>
      </c>
      <c r="H46">
        <v>584.05999999999995</v>
      </c>
      <c r="I46">
        <v>0</v>
      </c>
      <c r="J46">
        <v>2241.73</v>
      </c>
      <c r="K46" t="e">
        <f>VLOOKUP(A:A,T_Recap!B:P,11,0)</f>
        <v>#N/A</v>
      </c>
    </row>
    <row r="47" spans="1:11" hidden="1" x14ac:dyDescent="0.25">
      <c r="A47" t="s">
        <v>84</v>
      </c>
      <c r="B47">
        <v>4265</v>
      </c>
      <c r="C47" t="s">
        <v>238</v>
      </c>
      <c r="D47" t="s">
        <v>239</v>
      </c>
      <c r="F47" t="s">
        <v>107</v>
      </c>
      <c r="G47">
        <v>2</v>
      </c>
      <c r="H47">
        <v>3716.3199999999997</v>
      </c>
      <c r="I47">
        <v>4566.0199999999995</v>
      </c>
      <c r="J47">
        <v>2219.54</v>
      </c>
      <c r="K47" t="e">
        <f>VLOOKUP(A:A,T_Recap!B:P,11,0)</f>
        <v>#N/A</v>
      </c>
    </row>
    <row r="48" spans="1:11" x14ac:dyDescent="0.25">
      <c r="A48" t="s">
        <v>240</v>
      </c>
      <c r="B48">
        <v>97477</v>
      </c>
      <c r="C48" t="s">
        <v>241</v>
      </c>
      <c r="D48" t="s">
        <v>242</v>
      </c>
      <c r="F48" t="s">
        <v>102</v>
      </c>
      <c r="G48">
        <v>1</v>
      </c>
      <c r="H48">
        <v>1162.42</v>
      </c>
      <c r="I48">
        <v>2509.79</v>
      </c>
      <c r="J48">
        <v>2199.4100000000003</v>
      </c>
      <c r="K48" t="e">
        <f>VLOOKUP(A:A,T_Recap!B:P,11,0)</f>
        <v>#N/A</v>
      </c>
    </row>
    <row r="49" spans="1:11" hidden="1" x14ac:dyDescent="0.25">
      <c r="A49" t="s">
        <v>8</v>
      </c>
      <c r="B49">
        <v>114053</v>
      </c>
      <c r="C49">
        <v>95360</v>
      </c>
      <c r="D49" t="s">
        <v>53</v>
      </c>
      <c r="F49" t="s">
        <v>107</v>
      </c>
      <c r="G49">
        <v>5</v>
      </c>
      <c r="H49">
        <v>726.30000000000007</v>
      </c>
      <c r="I49">
        <v>477.07</v>
      </c>
      <c r="J49">
        <v>2087.5100000000002</v>
      </c>
      <c r="K49" t="e">
        <f>VLOOKUP(A:A,T_Recap!B:P,11,0)</f>
        <v>#N/A</v>
      </c>
    </row>
    <row r="50" spans="1:11" x14ac:dyDescent="0.25">
      <c r="A50" t="s">
        <v>243</v>
      </c>
      <c r="B50">
        <v>89753</v>
      </c>
      <c r="C50" t="s">
        <v>184</v>
      </c>
      <c r="D50" t="s">
        <v>223</v>
      </c>
      <c r="F50" t="s">
        <v>100</v>
      </c>
      <c r="G50">
        <v>3</v>
      </c>
      <c r="H50">
        <v>532.03</v>
      </c>
      <c r="I50">
        <v>651.02</v>
      </c>
      <c r="J50">
        <v>2074.3399999999997</v>
      </c>
      <c r="K50" t="e">
        <f>VLOOKUP(A:A,T_Recap!B:P,11,0)</f>
        <v>#N/A</v>
      </c>
    </row>
    <row r="51" spans="1:11" x14ac:dyDescent="0.25">
      <c r="A51" t="s">
        <v>244</v>
      </c>
      <c r="B51">
        <v>886</v>
      </c>
      <c r="C51" t="s">
        <v>125</v>
      </c>
      <c r="D51" t="s">
        <v>182</v>
      </c>
      <c r="F51" t="s">
        <v>102</v>
      </c>
      <c r="G51">
        <v>2</v>
      </c>
      <c r="H51">
        <v>2262.9900000000002</v>
      </c>
      <c r="I51">
        <v>1717.95</v>
      </c>
      <c r="J51">
        <v>2022.23</v>
      </c>
      <c r="K51" t="e">
        <f>VLOOKUP(A:A,T_Recap!B:P,11,0)</f>
        <v>#N/A</v>
      </c>
    </row>
    <row r="52" spans="1:11" x14ac:dyDescent="0.25">
      <c r="A52" t="s">
        <v>245</v>
      </c>
      <c r="B52">
        <v>220001</v>
      </c>
      <c r="C52" t="s">
        <v>246</v>
      </c>
      <c r="D52" t="s">
        <v>259</v>
      </c>
      <c r="F52" t="s">
        <v>102</v>
      </c>
      <c r="G52">
        <v>4</v>
      </c>
      <c r="H52">
        <v>0</v>
      </c>
      <c r="I52">
        <v>273.45</v>
      </c>
      <c r="J52">
        <v>2013</v>
      </c>
      <c r="K52" t="e">
        <f>VLOOKUP(A:A,T_Recap!B:P,11,0)</f>
        <v>#N/A</v>
      </c>
    </row>
  </sheetData>
  <autoFilter ref="A1:K52" xr:uid="{7F4B4F4D-6CDA-40CA-9694-C775D94C36C3}">
    <filterColumn colId="10">
      <filters>
        <filter val="#N/A"/>
      </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8C8F0-DD78-4ED0-BA58-CEFFE96FF0A9}">
  <dimension ref="A1:J51"/>
  <sheetViews>
    <sheetView workbookViewId="0">
      <selection activeCell="D4" sqref="D4:D22"/>
    </sheetView>
  </sheetViews>
  <sheetFormatPr baseColWidth="10" defaultRowHeight="15" x14ac:dyDescent="0.25"/>
  <cols>
    <col min="2" max="2" width="27.85546875" customWidth="1"/>
  </cols>
  <sheetData>
    <row r="1" spans="1:10" x14ac:dyDescent="0.25">
      <c r="A1" t="s">
        <v>91</v>
      </c>
      <c r="B1" t="s">
        <v>1</v>
      </c>
      <c r="C1" t="s">
        <v>92</v>
      </c>
      <c r="D1" t="s">
        <v>2</v>
      </c>
      <c r="E1" t="s">
        <v>93</v>
      </c>
      <c r="F1" t="s">
        <v>94</v>
      </c>
      <c r="G1" t="s">
        <v>95</v>
      </c>
      <c r="H1" t="s">
        <v>96</v>
      </c>
      <c r="I1" t="s">
        <v>97</v>
      </c>
      <c r="J1" t="s">
        <v>157</v>
      </c>
    </row>
    <row r="2" spans="1:10" x14ac:dyDescent="0.25">
      <c r="A2">
        <v>646934</v>
      </c>
      <c r="B2" t="s">
        <v>98</v>
      </c>
      <c r="C2">
        <v>93200</v>
      </c>
      <c r="D2" t="s">
        <v>99</v>
      </c>
      <c r="G2">
        <v>57324.179999999993</v>
      </c>
      <c r="H2">
        <v>100268.74000000002</v>
      </c>
      <c r="I2">
        <v>148088.88</v>
      </c>
      <c r="J2" t="e">
        <f>VLOOKUP(B2,T_Recap!B:M,9,0)</f>
        <v>#N/A</v>
      </c>
    </row>
    <row r="3" spans="1:10" x14ac:dyDescent="0.25">
      <c r="A3">
        <v>634714</v>
      </c>
      <c r="B3" t="s">
        <v>36</v>
      </c>
      <c r="C3">
        <v>78360</v>
      </c>
      <c r="D3" t="s">
        <v>47</v>
      </c>
      <c r="E3" t="s">
        <v>100</v>
      </c>
      <c r="F3">
        <v>3</v>
      </c>
      <c r="G3">
        <v>7115.85</v>
      </c>
      <c r="H3">
        <v>53720.62</v>
      </c>
      <c r="I3">
        <v>32314.43</v>
      </c>
      <c r="J3" t="e">
        <f>VLOOKUP(B3,T_Recap!B:M,9,0)</f>
        <v>#N/A</v>
      </c>
    </row>
    <row r="4" spans="1:10" x14ac:dyDescent="0.25">
      <c r="A4">
        <v>602671</v>
      </c>
      <c r="B4" t="s">
        <v>101</v>
      </c>
      <c r="C4">
        <v>95480</v>
      </c>
      <c r="D4" t="s">
        <v>86</v>
      </c>
      <c r="E4" t="s">
        <v>102</v>
      </c>
      <c r="F4">
        <v>2</v>
      </c>
      <c r="G4">
        <v>32648.93</v>
      </c>
      <c r="H4">
        <v>25476.43</v>
      </c>
      <c r="I4">
        <v>24857.440000000002</v>
      </c>
      <c r="J4" t="e">
        <f>VLOOKUP(B4,T_Recap!B:M,9,0)</f>
        <v>#N/A</v>
      </c>
    </row>
    <row r="5" spans="1:10" x14ac:dyDescent="0.25">
      <c r="A5">
        <v>648529</v>
      </c>
      <c r="B5" t="s">
        <v>103</v>
      </c>
      <c r="C5">
        <v>95500</v>
      </c>
      <c r="D5" t="s">
        <v>11</v>
      </c>
      <c r="G5">
        <v>0</v>
      </c>
      <c r="H5">
        <v>45030.52</v>
      </c>
      <c r="I5">
        <v>18972.740000000002</v>
      </c>
      <c r="J5" t="e">
        <f>VLOOKUP(B5,T_Recap!B:M,9,0)</f>
        <v>#N/A</v>
      </c>
    </row>
    <row r="6" spans="1:10" x14ac:dyDescent="0.25">
      <c r="A6">
        <v>636582</v>
      </c>
      <c r="B6" t="s">
        <v>9</v>
      </c>
      <c r="C6">
        <v>75017</v>
      </c>
      <c r="D6" t="s">
        <v>25</v>
      </c>
      <c r="E6" t="s">
        <v>102</v>
      </c>
      <c r="F6">
        <v>1</v>
      </c>
      <c r="G6">
        <v>36139.17</v>
      </c>
      <c r="H6">
        <v>46166.26</v>
      </c>
      <c r="I6">
        <v>15594.979999999998</v>
      </c>
      <c r="J6" t="e">
        <f>VLOOKUP(B6,T_Recap!B:M,9,0)</f>
        <v>#N/A</v>
      </c>
    </row>
    <row r="7" spans="1:10" x14ac:dyDescent="0.25">
      <c r="A7">
        <v>624007</v>
      </c>
      <c r="B7" t="s">
        <v>104</v>
      </c>
      <c r="C7">
        <v>78420</v>
      </c>
      <c r="D7" t="s">
        <v>55</v>
      </c>
      <c r="E7" t="s">
        <v>100</v>
      </c>
      <c r="F7">
        <v>3</v>
      </c>
      <c r="G7">
        <v>12071.070000000002</v>
      </c>
      <c r="H7">
        <v>20583.800000000003</v>
      </c>
      <c r="I7">
        <v>14851.099999999999</v>
      </c>
      <c r="J7" t="e">
        <f>VLOOKUP(B7,T_Recap!B:M,9,0)</f>
        <v>#N/A</v>
      </c>
    </row>
    <row r="8" spans="1:10" x14ac:dyDescent="0.25">
      <c r="A8">
        <v>650132</v>
      </c>
      <c r="B8" t="s">
        <v>105</v>
      </c>
      <c r="C8">
        <v>93130</v>
      </c>
      <c r="D8" t="s">
        <v>106</v>
      </c>
      <c r="E8" t="s">
        <v>107</v>
      </c>
      <c r="F8">
        <v>5</v>
      </c>
      <c r="G8">
        <v>0</v>
      </c>
      <c r="H8">
        <v>14057.56</v>
      </c>
      <c r="I8">
        <v>14495.3</v>
      </c>
      <c r="J8" t="e">
        <f>VLOOKUP(B8,T_Recap!B:M,9,0)</f>
        <v>#N/A</v>
      </c>
    </row>
    <row r="9" spans="1:10" x14ac:dyDescent="0.25">
      <c r="A9">
        <v>603804</v>
      </c>
      <c r="B9" t="s">
        <v>108</v>
      </c>
      <c r="C9">
        <v>75015</v>
      </c>
      <c r="D9" t="s">
        <v>25</v>
      </c>
      <c r="F9" t="s">
        <v>109</v>
      </c>
      <c r="G9">
        <v>116612.70000000001</v>
      </c>
      <c r="H9">
        <v>138940.95000000001</v>
      </c>
      <c r="I9">
        <v>12560.949999999999</v>
      </c>
      <c r="J9" t="e">
        <f>VLOOKUP(B9,T_Recap!B:M,9,0)</f>
        <v>#N/A</v>
      </c>
    </row>
    <row r="10" spans="1:10" x14ac:dyDescent="0.25">
      <c r="A10">
        <v>641741</v>
      </c>
      <c r="B10" t="s">
        <v>110</v>
      </c>
      <c r="C10">
        <v>78250</v>
      </c>
      <c r="D10" t="s">
        <v>111</v>
      </c>
      <c r="E10" t="s">
        <v>102</v>
      </c>
      <c r="F10">
        <v>4</v>
      </c>
      <c r="G10">
        <v>5942.03</v>
      </c>
      <c r="H10">
        <v>16015.149999999998</v>
      </c>
      <c r="I10">
        <v>12038.32</v>
      </c>
      <c r="J10" t="e">
        <f>VLOOKUP(B10,T_Recap!B:M,9,0)</f>
        <v>#N/A</v>
      </c>
    </row>
    <row r="11" spans="1:10" x14ac:dyDescent="0.25">
      <c r="A11">
        <v>634648</v>
      </c>
      <c r="B11" t="s">
        <v>41</v>
      </c>
      <c r="C11">
        <v>95100</v>
      </c>
      <c r="D11" t="s">
        <v>45</v>
      </c>
      <c r="E11" t="s">
        <v>100</v>
      </c>
      <c r="F11">
        <v>3</v>
      </c>
      <c r="G11">
        <v>3435.4199999999996</v>
      </c>
      <c r="H11">
        <v>6495.21</v>
      </c>
      <c r="I11">
        <v>11239.109999999999</v>
      </c>
      <c r="J11" t="e">
        <f>VLOOKUP(B11,T_Recap!B:M,9,0)</f>
        <v>#N/A</v>
      </c>
    </row>
    <row r="12" spans="1:10" x14ac:dyDescent="0.25">
      <c r="A12">
        <v>613312</v>
      </c>
      <c r="B12" t="s">
        <v>35</v>
      </c>
      <c r="C12">
        <v>95330</v>
      </c>
      <c r="D12" t="s">
        <v>46</v>
      </c>
      <c r="E12" t="s">
        <v>107</v>
      </c>
      <c r="F12">
        <v>2</v>
      </c>
      <c r="G12">
        <v>27994.010000000002</v>
      </c>
      <c r="H12">
        <v>12424.020000000002</v>
      </c>
      <c r="I12">
        <v>10099.49</v>
      </c>
      <c r="J12" t="e">
        <f>VLOOKUP(B12,T_Recap!B:M,9,0)</f>
        <v>#N/A</v>
      </c>
    </row>
    <row r="13" spans="1:10" x14ac:dyDescent="0.25">
      <c r="A13">
        <v>604777</v>
      </c>
      <c r="B13" t="s">
        <v>112</v>
      </c>
      <c r="C13">
        <v>95420</v>
      </c>
      <c r="D13" t="s">
        <v>21</v>
      </c>
      <c r="E13" t="s">
        <v>102</v>
      </c>
      <c r="F13">
        <v>1</v>
      </c>
      <c r="G13">
        <v>13142.380000000001</v>
      </c>
      <c r="H13">
        <v>13531.08</v>
      </c>
      <c r="I13">
        <v>8223.9599999999991</v>
      </c>
      <c r="J13" t="e">
        <f>VLOOKUP(B13,T_Recap!B:M,9,0)</f>
        <v>#N/A</v>
      </c>
    </row>
    <row r="14" spans="1:10" x14ac:dyDescent="0.25">
      <c r="A14">
        <v>630376</v>
      </c>
      <c r="B14" t="s">
        <v>113</v>
      </c>
      <c r="C14">
        <v>78250</v>
      </c>
      <c r="D14" t="s">
        <v>111</v>
      </c>
      <c r="E14" t="s">
        <v>102</v>
      </c>
      <c r="F14">
        <v>4</v>
      </c>
      <c r="G14">
        <v>2576.2000000000003</v>
      </c>
      <c r="H14">
        <v>4389.3900000000003</v>
      </c>
      <c r="I14">
        <v>7622.02</v>
      </c>
      <c r="J14" t="e">
        <f>VLOOKUP(B14,T_Recap!B:M,9,0)</f>
        <v>#N/A</v>
      </c>
    </row>
    <row r="15" spans="1:10" x14ac:dyDescent="0.25">
      <c r="A15">
        <v>636585</v>
      </c>
      <c r="B15" t="s">
        <v>10</v>
      </c>
      <c r="C15">
        <v>75116</v>
      </c>
      <c r="D15" t="s">
        <v>114</v>
      </c>
      <c r="E15" t="s">
        <v>102</v>
      </c>
      <c r="F15">
        <v>1</v>
      </c>
      <c r="G15">
        <v>19598.93</v>
      </c>
      <c r="H15">
        <v>29092.080000000002</v>
      </c>
      <c r="I15">
        <v>7515.48</v>
      </c>
      <c r="J15" t="e">
        <f>VLOOKUP(B15,T_Recap!B:M,9,0)</f>
        <v>#N/A</v>
      </c>
    </row>
    <row r="16" spans="1:10" x14ac:dyDescent="0.25">
      <c r="A16">
        <v>631680</v>
      </c>
      <c r="B16" t="s">
        <v>115</v>
      </c>
      <c r="C16">
        <v>78700</v>
      </c>
      <c r="D16" t="s">
        <v>116</v>
      </c>
      <c r="E16" t="s">
        <v>102</v>
      </c>
      <c r="F16">
        <v>4</v>
      </c>
      <c r="G16">
        <v>8279.15</v>
      </c>
      <c r="H16">
        <v>9663.7699999999986</v>
      </c>
      <c r="I16">
        <v>7124.64</v>
      </c>
      <c r="J16" t="e">
        <f>VLOOKUP(B16,T_Recap!B:M,9,0)</f>
        <v>#N/A</v>
      </c>
    </row>
    <row r="17" spans="1:10" x14ac:dyDescent="0.25">
      <c r="A17">
        <v>637050</v>
      </c>
      <c r="B17" t="s">
        <v>38</v>
      </c>
      <c r="C17">
        <v>95100</v>
      </c>
      <c r="D17" t="s">
        <v>45</v>
      </c>
      <c r="E17" t="s">
        <v>100</v>
      </c>
      <c r="F17">
        <v>3</v>
      </c>
      <c r="G17">
        <v>24786.49</v>
      </c>
      <c r="H17">
        <v>29054.510000000002</v>
      </c>
      <c r="I17">
        <v>7093.4900000000007</v>
      </c>
      <c r="J17" t="e">
        <f>VLOOKUP(B17,T_Recap!B:M,9,0)</f>
        <v>#N/A</v>
      </c>
    </row>
    <row r="18" spans="1:10" x14ac:dyDescent="0.25">
      <c r="A18">
        <v>634730</v>
      </c>
      <c r="B18" t="s">
        <v>32</v>
      </c>
      <c r="C18">
        <v>78500</v>
      </c>
      <c r="D18" t="s">
        <v>43</v>
      </c>
      <c r="E18" t="s">
        <v>100</v>
      </c>
      <c r="F18">
        <v>3</v>
      </c>
      <c r="G18">
        <v>12850.71</v>
      </c>
      <c r="H18">
        <v>22494.219999999998</v>
      </c>
      <c r="I18">
        <v>7025.7199999999993</v>
      </c>
      <c r="J18" t="e">
        <f>VLOOKUP(B18,T_Recap!B:M,9,0)</f>
        <v>#N/A</v>
      </c>
    </row>
    <row r="19" spans="1:10" x14ac:dyDescent="0.25">
      <c r="A19">
        <v>645446</v>
      </c>
      <c r="B19" t="s">
        <v>117</v>
      </c>
      <c r="C19">
        <v>78920</v>
      </c>
      <c r="D19" t="s">
        <v>118</v>
      </c>
      <c r="E19" t="s">
        <v>102</v>
      </c>
      <c r="F19">
        <v>4</v>
      </c>
      <c r="G19">
        <v>3443.4500000000007</v>
      </c>
      <c r="H19">
        <v>3009.1200000000003</v>
      </c>
      <c r="I19">
        <v>6501.01</v>
      </c>
      <c r="J19" t="e">
        <f>VLOOKUP(B19,T_Recap!B:M,9,0)</f>
        <v>#N/A</v>
      </c>
    </row>
    <row r="20" spans="1:10" x14ac:dyDescent="0.25">
      <c r="A20">
        <v>636583</v>
      </c>
      <c r="B20" t="s">
        <v>119</v>
      </c>
      <c r="C20">
        <v>92400</v>
      </c>
      <c r="D20" t="s">
        <v>87</v>
      </c>
      <c r="E20" t="s">
        <v>102</v>
      </c>
      <c r="F20">
        <v>1</v>
      </c>
      <c r="G20">
        <v>12795.049999999997</v>
      </c>
      <c r="H20">
        <v>13751.210000000001</v>
      </c>
      <c r="I20">
        <v>6080.79</v>
      </c>
      <c r="J20" t="e">
        <f>VLOOKUP(B20,T_Recap!B:M,9,0)</f>
        <v>#N/A</v>
      </c>
    </row>
    <row r="21" spans="1:10" x14ac:dyDescent="0.25">
      <c r="A21">
        <v>621480</v>
      </c>
      <c r="B21" t="s">
        <v>120</v>
      </c>
      <c r="C21">
        <v>95450</v>
      </c>
      <c r="D21" t="s">
        <v>30</v>
      </c>
      <c r="E21" t="s">
        <v>102</v>
      </c>
      <c r="F21">
        <v>1</v>
      </c>
      <c r="G21">
        <v>11176.91</v>
      </c>
      <c r="H21">
        <v>6855.54</v>
      </c>
      <c r="I21">
        <v>5411.3899999999994</v>
      </c>
      <c r="J21" t="e">
        <f>VLOOKUP(B21,T_Recap!B:M,9,0)</f>
        <v>#N/A</v>
      </c>
    </row>
    <row r="22" spans="1:10" x14ac:dyDescent="0.25">
      <c r="A22">
        <v>640857</v>
      </c>
      <c r="B22" t="s">
        <v>121</v>
      </c>
      <c r="C22">
        <v>92000</v>
      </c>
      <c r="D22" t="s">
        <v>122</v>
      </c>
      <c r="E22" t="s">
        <v>100</v>
      </c>
      <c r="F22">
        <v>3</v>
      </c>
      <c r="G22">
        <v>12939.160000000002</v>
      </c>
      <c r="H22">
        <v>4797.0000000000009</v>
      </c>
      <c r="I22">
        <v>5269.86</v>
      </c>
      <c r="J22" t="e">
        <f>VLOOKUP(B22,T_Recap!B:M,9,0)</f>
        <v>#N/A</v>
      </c>
    </row>
    <row r="23" spans="1:10" x14ac:dyDescent="0.25">
      <c r="A23">
        <v>605478</v>
      </c>
      <c r="B23" t="s">
        <v>37</v>
      </c>
      <c r="C23">
        <v>95330</v>
      </c>
      <c r="D23" t="s">
        <v>46</v>
      </c>
      <c r="E23" t="s">
        <v>107</v>
      </c>
      <c r="F23">
        <v>2</v>
      </c>
      <c r="G23">
        <v>3406.99</v>
      </c>
      <c r="H23">
        <v>3706.91</v>
      </c>
      <c r="I23">
        <v>5010.6000000000004</v>
      </c>
      <c r="J23" t="e">
        <f>VLOOKUP(B23,T_Recap!B:M,9,0)</f>
        <v>#N/A</v>
      </c>
    </row>
    <row r="24" spans="1:10" x14ac:dyDescent="0.25">
      <c r="A24">
        <v>633339</v>
      </c>
      <c r="B24" t="s">
        <v>123</v>
      </c>
      <c r="C24">
        <v>95370</v>
      </c>
      <c r="D24" t="s">
        <v>28</v>
      </c>
      <c r="E24" t="s">
        <v>107</v>
      </c>
      <c r="F24">
        <v>2</v>
      </c>
      <c r="G24">
        <v>13105.57</v>
      </c>
      <c r="H24">
        <v>14507.05</v>
      </c>
      <c r="I24">
        <v>4503.2100000000009</v>
      </c>
      <c r="J24" t="e">
        <f>VLOOKUP(B24,T_Recap!B:M,9,0)</f>
        <v>#N/A</v>
      </c>
    </row>
    <row r="25" spans="1:10" x14ac:dyDescent="0.25">
      <c r="A25">
        <v>619586</v>
      </c>
      <c r="B25" t="s">
        <v>124</v>
      </c>
      <c r="C25" t="s">
        <v>125</v>
      </c>
      <c r="D25" t="s">
        <v>126</v>
      </c>
      <c r="E25" t="s">
        <v>102</v>
      </c>
      <c r="F25">
        <v>2</v>
      </c>
      <c r="G25">
        <v>0</v>
      </c>
      <c r="H25">
        <v>0</v>
      </c>
      <c r="I25">
        <v>4262.17</v>
      </c>
      <c r="J25" t="e">
        <f>VLOOKUP(B25,T_Recap!B:M,9,0)</f>
        <v>#N/A</v>
      </c>
    </row>
    <row r="26" spans="1:10" x14ac:dyDescent="0.25">
      <c r="A26">
        <v>629785</v>
      </c>
      <c r="B26" t="s">
        <v>127</v>
      </c>
      <c r="C26">
        <v>78520</v>
      </c>
      <c r="D26" t="s">
        <v>128</v>
      </c>
      <c r="E26" t="s">
        <v>102</v>
      </c>
      <c r="F26">
        <v>4</v>
      </c>
      <c r="G26">
        <v>1236.2800000000002</v>
      </c>
      <c r="H26">
        <v>0</v>
      </c>
      <c r="I26">
        <v>4202.58</v>
      </c>
      <c r="J26" t="e">
        <f>VLOOKUP(B26,T_Recap!B:M,9,0)</f>
        <v>#N/A</v>
      </c>
    </row>
    <row r="27" spans="1:10" x14ac:dyDescent="0.25">
      <c r="A27">
        <v>639352</v>
      </c>
      <c r="B27" t="s">
        <v>129</v>
      </c>
      <c r="C27">
        <v>78520</v>
      </c>
      <c r="D27" t="s">
        <v>128</v>
      </c>
      <c r="E27" t="s">
        <v>102</v>
      </c>
      <c r="F27">
        <v>4</v>
      </c>
      <c r="G27">
        <v>23825.579999999998</v>
      </c>
      <c r="H27">
        <v>4758.5600000000004</v>
      </c>
      <c r="I27">
        <v>3888.66</v>
      </c>
      <c r="J27" t="e">
        <f>VLOOKUP(B27,T_Recap!B:M,9,0)</f>
        <v>#N/A</v>
      </c>
    </row>
    <row r="28" spans="1:10" x14ac:dyDescent="0.25">
      <c r="A28">
        <v>605554</v>
      </c>
      <c r="B28" t="s">
        <v>130</v>
      </c>
      <c r="C28">
        <v>95600</v>
      </c>
      <c r="D28" t="s">
        <v>88</v>
      </c>
      <c r="E28" t="s">
        <v>107</v>
      </c>
      <c r="F28">
        <v>2</v>
      </c>
      <c r="G28">
        <v>446.65999999999997</v>
      </c>
      <c r="H28">
        <v>2034.55</v>
      </c>
      <c r="I28">
        <v>3835.48</v>
      </c>
      <c r="J28" t="e">
        <f>VLOOKUP(B28,T_Recap!B:M,9,0)</f>
        <v>#N/A</v>
      </c>
    </row>
    <row r="29" spans="1:10" x14ac:dyDescent="0.25">
      <c r="A29">
        <v>645299</v>
      </c>
      <c r="B29" t="s">
        <v>131</v>
      </c>
      <c r="C29">
        <v>95160</v>
      </c>
      <c r="D29" t="s">
        <v>132</v>
      </c>
      <c r="E29" t="s">
        <v>107</v>
      </c>
      <c r="F29">
        <v>5</v>
      </c>
      <c r="G29">
        <v>1054.17</v>
      </c>
      <c r="H29">
        <v>105.81</v>
      </c>
      <c r="I29">
        <v>3790.99</v>
      </c>
      <c r="J29" t="e">
        <f>VLOOKUP(B29,T_Recap!B:M,9,0)</f>
        <v>#N/A</v>
      </c>
    </row>
    <row r="30" spans="1:10" x14ac:dyDescent="0.25">
      <c r="A30">
        <v>621211</v>
      </c>
      <c r="B30" t="s">
        <v>133</v>
      </c>
      <c r="C30">
        <v>95100</v>
      </c>
      <c r="D30" t="s">
        <v>45</v>
      </c>
      <c r="E30" t="s">
        <v>100</v>
      </c>
      <c r="F30">
        <v>3</v>
      </c>
      <c r="G30">
        <v>1701.98</v>
      </c>
      <c r="H30">
        <v>1204.02</v>
      </c>
      <c r="I30">
        <v>3653.21</v>
      </c>
      <c r="J30" t="e">
        <f>VLOOKUP(B30,T_Recap!B:M,9,0)</f>
        <v>#N/A</v>
      </c>
    </row>
    <row r="31" spans="1:10" x14ac:dyDescent="0.25">
      <c r="A31">
        <v>644968</v>
      </c>
      <c r="B31" t="s">
        <v>134</v>
      </c>
      <c r="C31">
        <v>78440</v>
      </c>
      <c r="D31" t="s">
        <v>135</v>
      </c>
      <c r="E31" t="s">
        <v>102</v>
      </c>
      <c r="F31">
        <v>4</v>
      </c>
      <c r="G31">
        <v>1302.6199999999999</v>
      </c>
      <c r="H31">
        <v>2765.76</v>
      </c>
      <c r="I31">
        <v>3469.42</v>
      </c>
      <c r="J31" t="e">
        <f>VLOOKUP(B31,T_Recap!B:M,9,0)</f>
        <v>#N/A</v>
      </c>
    </row>
    <row r="32" spans="1:10" x14ac:dyDescent="0.25">
      <c r="A32">
        <v>634342</v>
      </c>
      <c r="B32" t="s">
        <v>136</v>
      </c>
      <c r="C32">
        <v>95230</v>
      </c>
      <c r="D32" t="s">
        <v>52</v>
      </c>
      <c r="E32" t="s">
        <v>107</v>
      </c>
      <c r="F32">
        <v>5</v>
      </c>
      <c r="G32">
        <v>2114.89</v>
      </c>
      <c r="H32">
        <v>837.65</v>
      </c>
      <c r="I32">
        <v>3458.2699999999995</v>
      </c>
      <c r="J32" t="e">
        <f>VLOOKUP(B32,T_Recap!B:M,9,0)</f>
        <v>#N/A</v>
      </c>
    </row>
    <row r="33" spans="1:10" x14ac:dyDescent="0.25">
      <c r="A33">
        <v>602389</v>
      </c>
      <c r="B33" t="s">
        <v>5</v>
      </c>
      <c r="C33">
        <v>95300</v>
      </c>
      <c r="D33" t="s">
        <v>13</v>
      </c>
      <c r="E33" t="s">
        <v>102</v>
      </c>
      <c r="F33">
        <v>1</v>
      </c>
      <c r="G33">
        <v>308.69</v>
      </c>
      <c r="H33">
        <v>0</v>
      </c>
      <c r="I33">
        <v>3446.8</v>
      </c>
      <c r="J33" t="e">
        <f>VLOOKUP(B33,T_Recap!B:M,9,0)</f>
        <v>#N/A</v>
      </c>
    </row>
    <row r="34" spans="1:10" x14ac:dyDescent="0.25">
      <c r="A34">
        <v>629681</v>
      </c>
      <c r="B34" t="s">
        <v>137</v>
      </c>
      <c r="C34">
        <v>78200</v>
      </c>
      <c r="D34" t="s">
        <v>138</v>
      </c>
      <c r="E34" t="s">
        <v>102</v>
      </c>
      <c r="F34">
        <v>4</v>
      </c>
      <c r="G34">
        <v>1643.77</v>
      </c>
      <c r="H34">
        <v>3672.8</v>
      </c>
      <c r="I34">
        <v>3262.9799999999996</v>
      </c>
      <c r="J34" t="e">
        <f>VLOOKUP(B34,T_Recap!B:M,9,0)</f>
        <v>#N/A</v>
      </c>
    </row>
    <row r="35" spans="1:10" x14ac:dyDescent="0.25">
      <c r="A35">
        <v>626034</v>
      </c>
      <c r="B35" t="s">
        <v>139</v>
      </c>
      <c r="C35">
        <v>78260</v>
      </c>
      <c r="D35" t="s">
        <v>15</v>
      </c>
      <c r="E35" t="s">
        <v>102</v>
      </c>
      <c r="F35">
        <v>4</v>
      </c>
      <c r="G35">
        <v>21298.400000000001</v>
      </c>
      <c r="H35">
        <v>13180.239999999998</v>
      </c>
      <c r="I35">
        <v>3152.9699999999993</v>
      </c>
      <c r="J35" t="e">
        <f>VLOOKUP(B35,T_Recap!B:M,9,0)</f>
        <v>#N/A</v>
      </c>
    </row>
    <row r="36" spans="1:10" x14ac:dyDescent="0.25">
      <c r="A36">
        <v>648579</v>
      </c>
      <c r="B36" t="s">
        <v>140</v>
      </c>
      <c r="C36">
        <v>95330</v>
      </c>
      <c r="D36" t="s">
        <v>46</v>
      </c>
      <c r="E36" t="s">
        <v>107</v>
      </c>
      <c r="F36">
        <v>2</v>
      </c>
      <c r="G36">
        <v>0</v>
      </c>
      <c r="H36">
        <v>2978.87</v>
      </c>
      <c r="I36">
        <v>3087.4100000000003</v>
      </c>
      <c r="J36" t="e">
        <f>VLOOKUP(B36,T_Recap!B:M,9,0)</f>
        <v>#N/A</v>
      </c>
    </row>
    <row r="37" spans="1:10" x14ac:dyDescent="0.25">
      <c r="A37">
        <v>600576</v>
      </c>
      <c r="B37" t="s">
        <v>141</v>
      </c>
      <c r="C37">
        <v>78700</v>
      </c>
      <c r="D37" t="s">
        <v>116</v>
      </c>
      <c r="E37" t="s">
        <v>102</v>
      </c>
      <c r="F37">
        <v>4</v>
      </c>
      <c r="G37">
        <v>1136.3900000000001</v>
      </c>
      <c r="H37">
        <v>3064.3300000000004</v>
      </c>
      <c r="I37">
        <v>3026.4000000000005</v>
      </c>
      <c r="J37" t="e">
        <f>VLOOKUP(B37,T_Recap!B:M,9,0)</f>
        <v>#N/A</v>
      </c>
    </row>
    <row r="38" spans="1:10" x14ac:dyDescent="0.25">
      <c r="A38">
        <v>611637</v>
      </c>
      <c r="B38" t="s">
        <v>142</v>
      </c>
      <c r="C38">
        <v>95280</v>
      </c>
      <c r="D38" t="s">
        <v>89</v>
      </c>
      <c r="E38" t="s">
        <v>102</v>
      </c>
      <c r="F38">
        <v>1</v>
      </c>
      <c r="G38">
        <v>5594.3</v>
      </c>
      <c r="H38">
        <v>2857.15</v>
      </c>
      <c r="I38">
        <v>2953.58</v>
      </c>
      <c r="J38" t="e">
        <f>VLOOKUP(B38,T_Recap!B:M,9,0)</f>
        <v>#N/A</v>
      </c>
    </row>
    <row r="39" spans="1:10" x14ac:dyDescent="0.25">
      <c r="A39">
        <v>641182</v>
      </c>
      <c r="B39" t="s">
        <v>143</v>
      </c>
      <c r="C39">
        <v>75018</v>
      </c>
      <c r="D39" t="s">
        <v>25</v>
      </c>
      <c r="G39">
        <v>0</v>
      </c>
      <c r="H39">
        <v>1177.0299999999997</v>
      </c>
      <c r="I39">
        <v>2917.37</v>
      </c>
      <c r="J39" t="e">
        <f>VLOOKUP(B39,T_Recap!B:M,9,0)</f>
        <v>#N/A</v>
      </c>
    </row>
    <row r="40" spans="1:10" x14ac:dyDescent="0.25">
      <c r="A40">
        <v>631168</v>
      </c>
      <c r="B40" t="s">
        <v>144</v>
      </c>
      <c r="C40">
        <v>95650</v>
      </c>
      <c r="D40" t="s">
        <v>22</v>
      </c>
      <c r="E40" t="s">
        <v>102</v>
      </c>
      <c r="F40">
        <v>1</v>
      </c>
      <c r="G40">
        <v>9146.9799999999977</v>
      </c>
      <c r="H40">
        <v>2684.1000000000004</v>
      </c>
      <c r="I40">
        <v>2870.1499999999996</v>
      </c>
      <c r="J40" t="e">
        <f>VLOOKUP(B40,T_Recap!B:M,9,0)</f>
        <v>#N/A</v>
      </c>
    </row>
    <row r="41" spans="1:10" x14ac:dyDescent="0.25">
      <c r="A41">
        <v>601499</v>
      </c>
      <c r="B41" t="s">
        <v>145</v>
      </c>
      <c r="C41">
        <v>95210</v>
      </c>
      <c r="D41" t="s">
        <v>56</v>
      </c>
      <c r="E41" t="s">
        <v>107</v>
      </c>
      <c r="F41">
        <v>5</v>
      </c>
      <c r="G41">
        <v>4644.9400000000005</v>
      </c>
      <c r="H41">
        <v>8692.4999999999982</v>
      </c>
      <c r="I41">
        <v>2695.38</v>
      </c>
      <c r="J41" t="e">
        <f>VLOOKUP(B41,T_Recap!B:M,9,0)</f>
        <v>#N/A</v>
      </c>
    </row>
    <row r="42" spans="1:10" x14ac:dyDescent="0.25">
      <c r="A42">
        <v>603329</v>
      </c>
      <c r="B42" t="s">
        <v>146</v>
      </c>
      <c r="C42">
        <v>95160</v>
      </c>
      <c r="D42" t="s">
        <v>132</v>
      </c>
      <c r="E42" t="s">
        <v>107</v>
      </c>
      <c r="F42">
        <v>5</v>
      </c>
      <c r="G42">
        <v>6995.1</v>
      </c>
      <c r="H42">
        <v>9478.2699999999986</v>
      </c>
      <c r="I42">
        <v>2674.2000000000003</v>
      </c>
      <c r="J42" t="e">
        <f>VLOOKUP(B42,T_Recap!B:M,9,0)</f>
        <v>#N/A</v>
      </c>
    </row>
    <row r="43" spans="1:10" x14ac:dyDescent="0.25">
      <c r="A43">
        <v>636657</v>
      </c>
      <c r="B43" t="s">
        <v>147</v>
      </c>
      <c r="C43">
        <v>95150</v>
      </c>
      <c r="D43" t="s">
        <v>12</v>
      </c>
      <c r="E43" t="s">
        <v>102</v>
      </c>
      <c r="F43">
        <v>2</v>
      </c>
      <c r="G43">
        <v>821.2</v>
      </c>
      <c r="H43">
        <v>5652.59</v>
      </c>
      <c r="I43">
        <v>2645.5800000000004</v>
      </c>
      <c r="J43" t="e">
        <f>VLOOKUP(B43,T_Recap!B:M,9,0)</f>
        <v>#N/A</v>
      </c>
    </row>
    <row r="44" spans="1:10" x14ac:dyDescent="0.25">
      <c r="A44">
        <v>637999</v>
      </c>
      <c r="B44" t="s">
        <v>42</v>
      </c>
      <c r="C44">
        <v>78420</v>
      </c>
      <c r="D44" t="s">
        <v>55</v>
      </c>
      <c r="E44" t="s">
        <v>100</v>
      </c>
      <c r="F44">
        <v>3</v>
      </c>
      <c r="G44">
        <v>4434.9400000000005</v>
      </c>
      <c r="H44">
        <v>8838.5300000000007</v>
      </c>
      <c r="I44">
        <v>2526.1099999999997</v>
      </c>
      <c r="J44" t="e">
        <f>VLOOKUP(B44,T_Recap!B:M,9,0)</f>
        <v>#N/A</v>
      </c>
    </row>
    <row r="45" spans="1:10" x14ac:dyDescent="0.25">
      <c r="A45">
        <v>627112</v>
      </c>
      <c r="B45" t="s">
        <v>6</v>
      </c>
      <c r="C45">
        <v>95210</v>
      </c>
      <c r="D45" t="s">
        <v>148</v>
      </c>
      <c r="E45" t="s">
        <v>102</v>
      </c>
      <c r="F45">
        <v>1</v>
      </c>
      <c r="G45">
        <v>6019.22</v>
      </c>
      <c r="H45">
        <v>17088.439999999999</v>
      </c>
      <c r="I45">
        <v>2524.96</v>
      </c>
      <c r="J45" t="e">
        <f>VLOOKUP(B45,T_Recap!B:M,9,0)</f>
        <v>#N/A</v>
      </c>
    </row>
    <row r="46" spans="1:10" x14ac:dyDescent="0.25">
      <c r="A46">
        <v>648745</v>
      </c>
      <c r="B46" t="s">
        <v>149</v>
      </c>
      <c r="C46">
        <v>95100</v>
      </c>
      <c r="D46" t="s">
        <v>45</v>
      </c>
      <c r="E46" t="s">
        <v>100</v>
      </c>
      <c r="F46">
        <v>3</v>
      </c>
      <c r="G46">
        <v>0</v>
      </c>
      <c r="H46">
        <v>677.13</v>
      </c>
      <c r="I46">
        <v>2397.23</v>
      </c>
      <c r="J46" t="e">
        <f>VLOOKUP(B46,T_Recap!B:M,9,0)</f>
        <v>#N/A</v>
      </c>
    </row>
    <row r="47" spans="1:10" x14ac:dyDescent="0.25">
      <c r="A47">
        <v>620286</v>
      </c>
      <c r="B47" t="s">
        <v>150</v>
      </c>
      <c r="C47">
        <v>95160</v>
      </c>
      <c r="D47" t="s">
        <v>132</v>
      </c>
      <c r="E47" t="s">
        <v>107</v>
      </c>
      <c r="F47">
        <v>5</v>
      </c>
      <c r="G47">
        <v>1887.75</v>
      </c>
      <c r="H47">
        <v>5104.8</v>
      </c>
      <c r="I47">
        <v>2342.5099999999998</v>
      </c>
      <c r="J47" t="e">
        <f>VLOOKUP(B47,T_Recap!B:M,9,0)</f>
        <v>#N/A</v>
      </c>
    </row>
    <row r="48" spans="1:10" x14ac:dyDescent="0.25">
      <c r="A48">
        <v>618229</v>
      </c>
      <c r="B48" t="s">
        <v>151</v>
      </c>
      <c r="C48">
        <v>27140</v>
      </c>
      <c r="D48" t="s">
        <v>152</v>
      </c>
      <c r="E48" t="s">
        <v>102</v>
      </c>
      <c r="F48">
        <v>1</v>
      </c>
      <c r="G48">
        <v>4182.4100000000008</v>
      </c>
      <c r="H48">
        <v>5336.02</v>
      </c>
      <c r="I48">
        <v>2048.0300000000002</v>
      </c>
      <c r="J48" t="e">
        <f>VLOOKUP(B48,T_Recap!B:M,9,0)</f>
        <v>#N/A</v>
      </c>
    </row>
    <row r="49" spans="1:10" x14ac:dyDescent="0.25">
      <c r="A49">
        <v>605993</v>
      </c>
      <c r="B49" t="s">
        <v>153</v>
      </c>
      <c r="C49">
        <v>95350</v>
      </c>
      <c r="D49" t="s">
        <v>154</v>
      </c>
      <c r="E49" t="s">
        <v>107</v>
      </c>
      <c r="F49">
        <v>5</v>
      </c>
      <c r="G49">
        <v>58.56</v>
      </c>
      <c r="H49">
        <v>627.76</v>
      </c>
      <c r="I49">
        <v>2035.4099999999999</v>
      </c>
      <c r="J49" t="e">
        <f>VLOOKUP(B49,T_Recap!B:M,9,0)</f>
        <v>#N/A</v>
      </c>
    </row>
    <row r="50" spans="1:10" x14ac:dyDescent="0.25">
      <c r="A50">
        <v>631186</v>
      </c>
      <c r="B50" t="s">
        <v>155</v>
      </c>
      <c r="C50">
        <v>78440</v>
      </c>
      <c r="D50" t="s">
        <v>135</v>
      </c>
      <c r="E50" t="s">
        <v>102</v>
      </c>
      <c r="F50">
        <v>4</v>
      </c>
      <c r="G50">
        <v>17.600000000000001</v>
      </c>
      <c r="H50">
        <v>64.77</v>
      </c>
      <c r="I50">
        <v>2014.33</v>
      </c>
      <c r="J50" t="e">
        <f>VLOOKUP(B50,T_Recap!B:M,9,0)</f>
        <v>#N/A</v>
      </c>
    </row>
    <row r="51" spans="1:10" x14ac:dyDescent="0.25">
      <c r="A51">
        <v>644206</v>
      </c>
      <c r="B51" t="s">
        <v>156</v>
      </c>
      <c r="C51">
        <v>95540</v>
      </c>
      <c r="D51" t="s">
        <v>27</v>
      </c>
      <c r="E51" t="s">
        <v>102</v>
      </c>
      <c r="F51">
        <v>1</v>
      </c>
      <c r="G51">
        <v>1514.99</v>
      </c>
      <c r="H51">
        <v>457.39</v>
      </c>
      <c r="I51">
        <v>1999.63</v>
      </c>
      <c r="J51" t="e">
        <f>VLOOKUP(B51,T_Recap!B:M,9,0)</f>
        <v>#N/A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F2410B-6E81-49C6-AD44-5870E7E7C0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T_Recap</vt:lpstr>
      <vt:lpstr>Feuil2</vt:lpstr>
      <vt:lpstr>Feuil1</vt:lpstr>
      <vt:lpstr>Conditions</vt:lpstr>
      <vt:lpstr>KIA + 2000</vt:lpstr>
      <vt:lpstr>RSOA + 2000</vt:lpstr>
      <vt:lpstr>Audi + 2000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Floris</dc:creator>
  <cp:lastModifiedBy>Jean-Eric</cp:lastModifiedBy>
  <cp:lastPrinted>2020-08-17T06:39:25Z</cp:lastPrinted>
  <dcterms:created xsi:type="dcterms:W3CDTF">2020-08-10T16:11:46Z</dcterms:created>
  <dcterms:modified xsi:type="dcterms:W3CDTF">2020-09-01T07:38:01Z</dcterms:modified>
</cp:coreProperties>
</file>