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10650" activeTab="1"/>
  </bookViews>
  <sheets>
    <sheet name="Données" sheetId="1" r:id="rId1"/>
    <sheet name="TCD" sheetId="4" r:id="rId2"/>
  </sheets>
  <calcPr calcId="162913"/>
  <pivotCaches>
    <pivotCache cacheId="13" r:id="rId3"/>
  </pivotCaches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G7" i="4"/>
  <c r="G5" i="4"/>
  <c r="D2" i="1"/>
  <c r="C2" i="1"/>
</calcChain>
</file>

<file path=xl/sharedStrings.xml><?xml version="1.0" encoding="utf-8"?>
<sst xmlns="http://schemas.openxmlformats.org/spreadsheetml/2006/main" count="11" uniqueCount="9">
  <si>
    <t>N° commande</t>
  </si>
  <si>
    <t>Date de livraison</t>
  </si>
  <si>
    <t>NB commande</t>
  </si>
  <si>
    <t>NB livraison</t>
  </si>
  <si>
    <t xml:space="preserve">NB commande </t>
  </si>
  <si>
    <t xml:space="preserve">NB livraison </t>
  </si>
  <si>
    <t>NB COMMANDES</t>
  </si>
  <si>
    <t>NB LIVRAISONS</t>
  </si>
  <si>
    <t>Penser à actualiser manuellement le TCD après modification dans le tableau…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</si>
</sst>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  <xf numFmtId="0" fontId="1" fillId="2" borderId="1" xfId="0" applyFont="1" applyFill="1" applyBorder="1"/>
    <xf numFmtId="0" fontId="2" fillId="0" borderId="0" xfId="0" applyFont="1"/>
  </cellXfs>
  <cellStyles count="1">
    <cellStyle name="Normal" xfId="0" builtinId="0"/>
  </cellStyles>
  <dxfs count="3">
    <dxf>
      <numFmt numFmtId="0" formatCode="General"/>
    </dxf>
    <dxf>
      <numFmt numFmtId="0" formatCode="General"/>
    </dxf>
    <dxf>
      <numFmt numFmtId="19" formatCode="dd/mm/yyyy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884.718611921293" createdVersion="6" refreshedVersion="6" minRefreshableVersion="3" recordCount="65">
  <cacheSource type="worksheet">
    <worksheetSource name="Tableau1"/>
  </cacheSource>
  <cacheFields count="4">
    <cacheField name="N° commande" numFmtId="0">
      <sharedItems containsSemiMixedTypes="0" containsString="0" containsNumber="1" containsInteger="1" minValue="1" maxValue="22" count="22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</sharedItems>
    </cacheField>
    <cacheField name="Date de livraison" numFmtId="14">
      <sharedItems containsSemiMixedTypes="0" containsNonDate="0" containsDate="1" containsString="0" minDate="2016-01-05T00:00:00" maxDate="2016-02-09T00:00:00" count="6">
        <d v="2016-01-06T00:00:00"/>
        <d v="2016-01-05T00:00:00"/>
        <d v="2016-01-11T00:00:00"/>
        <d v="2016-01-07T00:00:00"/>
        <d v="2016-01-18T00:00:00"/>
        <d v="2016-02-08T00:00:00"/>
      </sharedItems>
    </cacheField>
    <cacheField name="NB commande" numFmtId="0">
      <sharedItems containsSemiMixedTypes="0" containsString="0" containsNumber="1" containsInteger="1" minValue="0" maxValue="1"/>
    </cacheField>
    <cacheField name="NB livraison" numFmtId="0">
      <sharedItems containsSemiMixedTypes="0" containsString="0" containsNumber="1" containsInteger="1" minValue="1" maxValue="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5">
  <r>
    <x v="0"/>
    <x v="0"/>
    <n v="1"/>
    <n v="1"/>
  </r>
  <r>
    <x v="1"/>
    <x v="0"/>
    <n v="1"/>
    <n v="1"/>
  </r>
  <r>
    <x v="1"/>
    <x v="1"/>
    <n v="1"/>
    <n v="1"/>
  </r>
  <r>
    <x v="1"/>
    <x v="2"/>
    <n v="1"/>
    <n v="1"/>
  </r>
  <r>
    <x v="2"/>
    <x v="2"/>
    <n v="1"/>
    <n v="1"/>
  </r>
  <r>
    <x v="2"/>
    <x v="0"/>
    <n v="1"/>
    <n v="1"/>
  </r>
  <r>
    <x v="3"/>
    <x v="3"/>
    <n v="1"/>
    <n v="1"/>
  </r>
  <r>
    <x v="3"/>
    <x v="3"/>
    <n v="0"/>
    <n v="2"/>
  </r>
  <r>
    <x v="3"/>
    <x v="3"/>
    <n v="0"/>
    <n v="3"/>
  </r>
  <r>
    <x v="3"/>
    <x v="3"/>
    <n v="0"/>
    <n v="4"/>
  </r>
  <r>
    <x v="4"/>
    <x v="2"/>
    <n v="1"/>
    <n v="1"/>
  </r>
  <r>
    <x v="5"/>
    <x v="2"/>
    <n v="1"/>
    <n v="1"/>
  </r>
  <r>
    <x v="5"/>
    <x v="2"/>
    <n v="0"/>
    <n v="2"/>
  </r>
  <r>
    <x v="5"/>
    <x v="2"/>
    <n v="0"/>
    <n v="3"/>
  </r>
  <r>
    <x v="6"/>
    <x v="2"/>
    <n v="1"/>
    <n v="1"/>
  </r>
  <r>
    <x v="6"/>
    <x v="3"/>
    <n v="1"/>
    <n v="1"/>
  </r>
  <r>
    <x v="7"/>
    <x v="2"/>
    <n v="1"/>
    <n v="1"/>
  </r>
  <r>
    <x v="7"/>
    <x v="2"/>
    <n v="0"/>
    <n v="2"/>
  </r>
  <r>
    <x v="7"/>
    <x v="2"/>
    <n v="0"/>
    <n v="3"/>
  </r>
  <r>
    <x v="8"/>
    <x v="4"/>
    <n v="1"/>
    <n v="1"/>
  </r>
  <r>
    <x v="8"/>
    <x v="4"/>
    <n v="0"/>
    <n v="2"/>
  </r>
  <r>
    <x v="8"/>
    <x v="4"/>
    <n v="0"/>
    <n v="3"/>
  </r>
  <r>
    <x v="8"/>
    <x v="4"/>
    <n v="0"/>
    <n v="4"/>
  </r>
  <r>
    <x v="8"/>
    <x v="3"/>
    <n v="1"/>
    <n v="1"/>
  </r>
  <r>
    <x v="8"/>
    <x v="3"/>
    <n v="0"/>
    <n v="2"/>
  </r>
  <r>
    <x v="8"/>
    <x v="3"/>
    <n v="0"/>
    <n v="3"/>
  </r>
  <r>
    <x v="8"/>
    <x v="3"/>
    <n v="0"/>
    <n v="4"/>
  </r>
  <r>
    <x v="8"/>
    <x v="3"/>
    <n v="0"/>
    <n v="5"/>
  </r>
  <r>
    <x v="8"/>
    <x v="3"/>
    <n v="0"/>
    <n v="6"/>
  </r>
  <r>
    <x v="9"/>
    <x v="3"/>
    <n v="1"/>
    <n v="1"/>
  </r>
  <r>
    <x v="9"/>
    <x v="3"/>
    <n v="0"/>
    <n v="2"/>
  </r>
  <r>
    <x v="10"/>
    <x v="5"/>
    <n v="1"/>
    <n v="1"/>
  </r>
  <r>
    <x v="10"/>
    <x v="5"/>
    <n v="0"/>
    <n v="2"/>
  </r>
  <r>
    <x v="10"/>
    <x v="5"/>
    <n v="0"/>
    <n v="3"/>
  </r>
  <r>
    <x v="10"/>
    <x v="5"/>
    <n v="0"/>
    <n v="4"/>
  </r>
  <r>
    <x v="11"/>
    <x v="5"/>
    <n v="1"/>
    <n v="1"/>
  </r>
  <r>
    <x v="11"/>
    <x v="5"/>
    <n v="0"/>
    <n v="2"/>
  </r>
  <r>
    <x v="12"/>
    <x v="5"/>
    <n v="1"/>
    <n v="1"/>
  </r>
  <r>
    <x v="13"/>
    <x v="4"/>
    <n v="1"/>
    <n v="1"/>
  </r>
  <r>
    <x v="14"/>
    <x v="4"/>
    <n v="1"/>
    <n v="1"/>
  </r>
  <r>
    <x v="14"/>
    <x v="4"/>
    <n v="0"/>
    <n v="2"/>
  </r>
  <r>
    <x v="14"/>
    <x v="4"/>
    <n v="0"/>
    <n v="3"/>
  </r>
  <r>
    <x v="14"/>
    <x v="4"/>
    <n v="0"/>
    <n v="4"/>
  </r>
  <r>
    <x v="15"/>
    <x v="4"/>
    <n v="1"/>
    <n v="1"/>
  </r>
  <r>
    <x v="15"/>
    <x v="4"/>
    <n v="0"/>
    <n v="2"/>
  </r>
  <r>
    <x v="15"/>
    <x v="4"/>
    <n v="0"/>
    <n v="3"/>
  </r>
  <r>
    <x v="15"/>
    <x v="4"/>
    <n v="0"/>
    <n v="4"/>
  </r>
  <r>
    <x v="15"/>
    <x v="4"/>
    <n v="0"/>
    <n v="5"/>
  </r>
  <r>
    <x v="15"/>
    <x v="4"/>
    <n v="0"/>
    <n v="6"/>
  </r>
  <r>
    <x v="16"/>
    <x v="4"/>
    <n v="1"/>
    <n v="1"/>
  </r>
  <r>
    <x v="16"/>
    <x v="4"/>
    <n v="0"/>
    <n v="2"/>
  </r>
  <r>
    <x v="17"/>
    <x v="4"/>
    <n v="1"/>
    <n v="1"/>
  </r>
  <r>
    <x v="17"/>
    <x v="4"/>
    <n v="0"/>
    <n v="2"/>
  </r>
  <r>
    <x v="17"/>
    <x v="4"/>
    <n v="0"/>
    <n v="3"/>
  </r>
  <r>
    <x v="17"/>
    <x v="4"/>
    <n v="0"/>
    <n v="4"/>
  </r>
  <r>
    <x v="17"/>
    <x v="4"/>
    <n v="0"/>
    <n v="5"/>
  </r>
  <r>
    <x v="18"/>
    <x v="4"/>
    <n v="1"/>
    <n v="1"/>
  </r>
  <r>
    <x v="18"/>
    <x v="4"/>
    <n v="0"/>
    <n v="2"/>
  </r>
  <r>
    <x v="19"/>
    <x v="4"/>
    <n v="1"/>
    <n v="1"/>
  </r>
  <r>
    <x v="19"/>
    <x v="4"/>
    <n v="0"/>
    <n v="2"/>
  </r>
  <r>
    <x v="20"/>
    <x v="4"/>
    <n v="1"/>
    <n v="1"/>
  </r>
  <r>
    <x v="20"/>
    <x v="4"/>
    <n v="0"/>
    <n v="2"/>
  </r>
  <r>
    <x v="20"/>
    <x v="4"/>
    <n v="0"/>
    <n v="3"/>
  </r>
  <r>
    <x v="20"/>
    <x v="4"/>
    <n v="0"/>
    <n v="4"/>
  </r>
  <r>
    <x v="21"/>
    <x v="4"/>
    <n v="1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3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A4:D31" firstHeaderRow="0" firstDataRow="1" firstDataCol="2"/>
  <pivotFields count="4">
    <pivotField axis="axisRow" compact="0" outline="0" showAll="0" defaultSubtotal="0">
      <items count="2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</items>
    </pivotField>
    <pivotField axis="axisRow" compact="0" numFmtId="14" outline="0" showAll="0" defaultSubtotal="0">
      <items count="6">
        <item x="1"/>
        <item x="0"/>
        <item x="3"/>
        <item x="2"/>
        <item x="4"/>
        <item x="5"/>
      </items>
    </pivotField>
    <pivotField dataField="1" compact="0" outline="0" showAll="0" defaultSubtotal="0"/>
    <pivotField dataField="1" compact="0" outline="0" showAll="0" defaultSubtotal="0"/>
  </pivotFields>
  <rowFields count="2">
    <field x="0"/>
    <field x="1"/>
  </rowFields>
  <rowItems count="27">
    <i>
      <x/>
      <x v="1"/>
    </i>
    <i>
      <x v="1"/>
      <x/>
    </i>
    <i r="1">
      <x v="1"/>
    </i>
    <i r="1">
      <x v="3"/>
    </i>
    <i>
      <x v="2"/>
      <x v="1"/>
    </i>
    <i r="1">
      <x v="3"/>
    </i>
    <i>
      <x v="3"/>
      <x v="2"/>
    </i>
    <i>
      <x v="4"/>
      <x v="3"/>
    </i>
    <i>
      <x v="5"/>
      <x v="3"/>
    </i>
    <i>
      <x v="6"/>
      <x v="2"/>
    </i>
    <i r="1">
      <x v="3"/>
    </i>
    <i>
      <x v="7"/>
      <x v="3"/>
    </i>
    <i>
      <x v="8"/>
      <x v="2"/>
    </i>
    <i r="1">
      <x v="4"/>
    </i>
    <i>
      <x v="9"/>
      <x v="2"/>
    </i>
    <i>
      <x v="10"/>
      <x v="5"/>
    </i>
    <i>
      <x v="11"/>
      <x v="5"/>
    </i>
    <i>
      <x v="12"/>
      <x v="5"/>
    </i>
    <i>
      <x v="13"/>
      <x v="4"/>
    </i>
    <i>
      <x v="14"/>
      <x v="4"/>
    </i>
    <i>
      <x v="15"/>
      <x v="4"/>
    </i>
    <i>
      <x v="16"/>
      <x v="4"/>
    </i>
    <i>
      <x v="17"/>
      <x v="4"/>
    </i>
    <i>
      <x v="18"/>
      <x v="4"/>
    </i>
    <i>
      <x v="19"/>
      <x v="4"/>
    </i>
    <i>
      <x v="20"/>
      <x v="4"/>
    </i>
    <i>
      <x v="21"/>
      <x v="4"/>
    </i>
  </rowItems>
  <colFields count="1">
    <field x="-2"/>
  </colFields>
  <colItems count="2">
    <i>
      <x/>
    </i>
    <i i="1">
      <x v="1"/>
    </i>
  </colItems>
  <dataFields count="2">
    <dataField name="NB commande " fld="2" baseField="0" baseItem="0"/>
    <dataField name="NB livraison " fld="3" subtotal="max" baseField="1" baseItem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66" totalsRowShown="0">
  <autoFilter ref="A1:D66"/>
  <tableColumns count="4">
    <tableColumn id="1" name="N° commande"/>
    <tableColumn id="2" name="Date de livraison" dataDxfId="2"/>
    <tableColumn id="3" name="NB commande" dataDxfId="1">
      <calculatedColumnFormula>IF(COUNTIFS(A$2:A2,Tableau1[[#This Row],[N° commande]],B$2:B2,Tableau1[[#This Row],[Date de livraison]])&gt;1,0,1)</calculatedColumnFormula>
    </tableColumn>
    <tableColumn id="4" name="NB livraison" dataDxfId="0">
      <calculatedColumnFormula>COUNTIFS(A$2:A2,Tableau1[[#This Row],[N° commande]],B$2:B2,Tableau1[[#This Row],[Date de livraison]])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66"/>
  <sheetViews>
    <sheetView workbookViewId="0">
      <selection activeCell="G3" sqref="G3"/>
    </sheetView>
  </sheetViews>
  <sheetFormatPr baseColWidth="10" defaultRowHeight="15" x14ac:dyDescent="0.25"/>
  <cols>
    <col min="1" max="1" width="15.5703125" customWidth="1"/>
    <col min="2" max="4" width="18" customWidth="1"/>
  </cols>
  <sheetData>
    <row r="1" spans="1:4" x14ac:dyDescent="0.25">
      <c r="A1" t="s">
        <v>0</v>
      </c>
      <c r="B1" s="1" t="s">
        <v>1</v>
      </c>
      <c r="C1" s="1" t="s">
        <v>2</v>
      </c>
      <c r="D1" s="1" t="s">
        <v>3</v>
      </c>
    </row>
    <row r="2" spans="1:4" x14ac:dyDescent="0.25">
      <c r="A2">
        <v>1</v>
      </c>
      <c r="B2" s="1">
        <v>42375</v>
      </c>
      <c r="C2" s="3">
        <f>IF(COUNTIFS(A$2:A2,Tableau1[[#This Row],[N° commande]],B$2:B2,Tableau1[[#This Row],[Date de livraison]])&gt;1,0,1)</f>
        <v>1</v>
      </c>
      <c r="D2" s="3">
        <f>COUNTIFS(A$2:A2,Tableau1[[#This Row],[N° commande]],B$2:B2,Tableau1[[#This Row],[Date de livraison]])</f>
        <v>1</v>
      </c>
    </row>
    <row r="3" spans="1:4" x14ac:dyDescent="0.25">
      <c r="A3">
        <v>2</v>
      </c>
      <c r="B3" s="1">
        <v>42375</v>
      </c>
      <c r="C3" s="3">
        <f>IF(COUNTIFS(A$2:A3,Tableau1[[#This Row],[N° commande]],B$2:B3,Tableau1[[#This Row],[Date de livraison]])&gt;1,0,1)</f>
        <v>1</v>
      </c>
      <c r="D3" s="3">
        <f>COUNTIFS(A$2:A3,Tableau1[[#This Row],[N° commande]],B$2:B3,Tableau1[[#This Row],[Date de livraison]])</f>
        <v>1</v>
      </c>
    </row>
    <row r="4" spans="1:4" x14ac:dyDescent="0.25">
      <c r="A4">
        <v>2</v>
      </c>
      <c r="B4" s="1">
        <v>42374</v>
      </c>
      <c r="C4" s="3">
        <f>IF(COUNTIFS(A$2:A4,Tableau1[[#This Row],[N° commande]],B$2:B4,Tableau1[[#This Row],[Date de livraison]])&gt;1,0,1)</f>
        <v>1</v>
      </c>
      <c r="D4" s="3">
        <f>COUNTIFS(A$2:A4,Tableau1[[#This Row],[N° commande]],B$2:B4,Tableau1[[#This Row],[Date de livraison]])</f>
        <v>1</v>
      </c>
    </row>
    <row r="5" spans="1:4" x14ac:dyDescent="0.25">
      <c r="A5">
        <v>2</v>
      </c>
      <c r="B5" s="1">
        <v>42380</v>
      </c>
      <c r="C5" s="3">
        <f>IF(COUNTIFS(A$2:A5,Tableau1[[#This Row],[N° commande]],B$2:B5,Tableau1[[#This Row],[Date de livraison]])&gt;1,0,1)</f>
        <v>1</v>
      </c>
      <c r="D5" s="3">
        <f>COUNTIFS(A$2:A5,Tableau1[[#This Row],[N° commande]],B$2:B5,Tableau1[[#This Row],[Date de livraison]])</f>
        <v>1</v>
      </c>
    </row>
    <row r="6" spans="1:4" x14ac:dyDescent="0.25">
      <c r="A6">
        <v>3</v>
      </c>
      <c r="B6" s="1">
        <v>42380</v>
      </c>
      <c r="C6" s="3">
        <f>IF(COUNTIFS(A$2:A6,Tableau1[[#This Row],[N° commande]],B$2:B6,Tableau1[[#This Row],[Date de livraison]])&gt;1,0,1)</f>
        <v>1</v>
      </c>
      <c r="D6" s="3">
        <f>COUNTIFS(A$2:A6,Tableau1[[#This Row],[N° commande]],B$2:B6,Tableau1[[#This Row],[Date de livraison]])</f>
        <v>1</v>
      </c>
    </row>
    <row r="7" spans="1:4" x14ac:dyDescent="0.25">
      <c r="A7">
        <v>3</v>
      </c>
      <c r="B7" s="1">
        <v>42375</v>
      </c>
      <c r="C7" s="3">
        <f>IF(COUNTIFS(A$2:A7,Tableau1[[#This Row],[N° commande]],B$2:B7,Tableau1[[#This Row],[Date de livraison]])&gt;1,0,1)</f>
        <v>1</v>
      </c>
      <c r="D7" s="3">
        <f>COUNTIFS(A$2:A7,Tableau1[[#This Row],[N° commande]],B$2:B7,Tableau1[[#This Row],[Date de livraison]])</f>
        <v>1</v>
      </c>
    </row>
    <row r="8" spans="1:4" x14ac:dyDescent="0.25">
      <c r="A8">
        <v>4</v>
      </c>
      <c r="B8" s="1">
        <v>42376</v>
      </c>
      <c r="C8" s="3">
        <f>IF(COUNTIFS(A$2:A8,Tableau1[[#This Row],[N° commande]],B$2:B8,Tableau1[[#This Row],[Date de livraison]])&gt;1,0,1)</f>
        <v>1</v>
      </c>
      <c r="D8" s="3">
        <f>COUNTIFS(A$2:A8,Tableau1[[#This Row],[N° commande]],B$2:B8,Tableau1[[#This Row],[Date de livraison]])</f>
        <v>1</v>
      </c>
    </row>
    <row r="9" spans="1:4" x14ac:dyDescent="0.25">
      <c r="A9">
        <v>4</v>
      </c>
      <c r="B9" s="1">
        <v>42376</v>
      </c>
      <c r="C9" s="3">
        <f>IF(COUNTIFS(A$2:A9,Tableau1[[#This Row],[N° commande]],B$2:B9,Tableau1[[#This Row],[Date de livraison]])&gt;1,0,1)</f>
        <v>0</v>
      </c>
      <c r="D9" s="3">
        <f>COUNTIFS(A$2:A9,Tableau1[[#This Row],[N° commande]],B$2:B9,Tableau1[[#This Row],[Date de livraison]])</f>
        <v>2</v>
      </c>
    </row>
    <row r="10" spans="1:4" x14ac:dyDescent="0.25">
      <c r="A10">
        <v>4</v>
      </c>
      <c r="B10" s="1">
        <v>42376</v>
      </c>
      <c r="C10" s="3">
        <f>IF(COUNTIFS(A$2:A10,Tableau1[[#This Row],[N° commande]],B$2:B10,Tableau1[[#This Row],[Date de livraison]])&gt;1,0,1)</f>
        <v>0</v>
      </c>
      <c r="D10" s="3">
        <f>COUNTIFS(A$2:A10,Tableau1[[#This Row],[N° commande]],B$2:B10,Tableau1[[#This Row],[Date de livraison]])</f>
        <v>3</v>
      </c>
    </row>
    <row r="11" spans="1:4" x14ac:dyDescent="0.25">
      <c r="A11">
        <v>4</v>
      </c>
      <c r="B11" s="1">
        <v>42376</v>
      </c>
      <c r="C11" s="3">
        <f>IF(COUNTIFS(A$2:A11,Tableau1[[#This Row],[N° commande]],B$2:B11,Tableau1[[#This Row],[Date de livraison]])&gt;1,0,1)</f>
        <v>0</v>
      </c>
      <c r="D11" s="3">
        <f>COUNTIFS(A$2:A11,Tableau1[[#This Row],[N° commande]],B$2:B11,Tableau1[[#This Row],[Date de livraison]])</f>
        <v>4</v>
      </c>
    </row>
    <row r="12" spans="1:4" x14ac:dyDescent="0.25">
      <c r="A12">
        <v>5</v>
      </c>
      <c r="B12" s="1">
        <v>42380</v>
      </c>
      <c r="C12" s="3">
        <f>IF(COUNTIFS(A$2:A12,Tableau1[[#This Row],[N° commande]],B$2:B12,Tableau1[[#This Row],[Date de livraison]])&gt;1,0,1)</f>
        <v>1</v>
      </c>
      <c r="D12" s="3">
        <f>COUNTIFS(A$2:A12,Tableau1[[#This Row],[N° commande]],B$2:B12,Tableau1[[#This Row],[Date de livraison]])</f>
        <v>1</v>
      </c>
    </row>
    <row r="13" spans="1:4" x14ac:dyDescent="0.25">
      <c r="A13">
        <v>6</v>
      </c>
      <c r="B13" s="1">
        <v>42380</v>
      </c>
      <c r="C13" s="3">
        <f>IF(COUNTIFS(A$2:A13,Tableau1[[#This Row],[N° commande]],B$2:B13,Tableau1[[#This Row],[Date de livraison]])&gt;1,0,1)</f>
        <v>1</v>
      </c>
      <c r="D13" s="3">
        <f>COUNTIFS(A$2:A13,Tableau1[[#This Row],[N° commande]],B$2:B13,Tableau1[[#This Row],[Date de livraison]])</f>
        <v>1</v>
      </c>
    </row>
    <row r="14" spans="1:4" x14ac:dyDescent="0.25">
      <c r="A14">
        <v>6</v>
      </c>
      <c r="B14" s="1">
        <v>42380</v>
      </c>
      <c r="C14" s="3">
        <f>IF(COUNTIFS(A$2:A14,Tableau1[[#This Row],[N° commande]],B$2:B14,Tableau1[[#This Row],[Date de livraison]])&gt;1,0,1)</f>
        <v>0</v>
      </c>
      <c r="D14" s="3">
        <f>COUNTIFS(A$2:A14,Tableau1[[#This Row],[N° commande]],B$2:B14,Tableau1[[#This Row],[Date de livraison]])</f>
        <v>2</v>
      </c>
    </row>
    <row r="15" spans="1:4" x14ac:dyDescent="0.25">
      <c r="A15">
        <v>6</v>
      </c>
      <c r="B15" s="1">
        <v>42380</v>
      </c>
      <c r="C15" s="3">
        <f>IF(COUNTIFS(A$2:A15,Tableau1[[#This Row],[N° commande]],B$2:B15,Tableau1[[#This Row],[Date de livraison]])&gt;1,0,1)</f>
        <v>0</v>
      </c>
      <c r="D15" s="3">
        <f>COUNTIFS(A$2:A15,Tableau1[[#This Row],[N° commande]],B$2:B15,Tableau1[[#This Row],[Date de livraison]])</f>
        <v>3</v>
      </c>
    </row>
    <row r="16" spans="1:4" x14ac:dyDescent="0.25">
      <c r="A16">
        <v>7</v>
      </c>
      <c r="B16" s="1">
        <v>42380</v>
      </c>
      <c r="C16" s="3">
        <f>IF(COUNTIFS(A$2:A16,Tableau1[[#This Row],[N° commande]],B$2:B16,Tableau1[[#This Row],[Date de livraison]])&gt;1,0,1)</f>
        <v>1</v>
      </c>
      <c r="D16" s="3">
        <f>COUNTIFS(A$2:A16,Tableau1[[#This Row],[N° commande]],B$2:B16,Tableau1[[#This Row],[Date de livraison]])</f>
        <v>1</v>
      </c>
    </row>
    <row r="17" spans="1:4" x14ac:dyDescent="0.25">
      <c r="A17">
        <v>7</v>
      </c>
      <c r="B17" s="1">
        <v>42376</v>
      </c>
      <c r="C17" s="3">
        <f>IF(COUNTIFS(A$2:A17,Tableau1[[#This Row],[N° commande]],B$2:B17,Tableau1[[#This Row],[Date de livraison]])&gt;1,0,1)</f>
        <v>1</v>
      </c>
      <c r="D17" s="3">
        <f>COUNTIFS(A$2:A17,Tableau1[[#This Row],[N° commande]],B$2:B17,Tableau1[[#This Row],[Date de livraison]])</f>
        <v>1</v>
      </c>
    </row>
    <row r="18" spans="1:4" x14ac:dyDescent="0.25">
      <c r="A18">
        <v>8</v>
      </c>
      <c r="B18" s="1">
        <v>42380</v>
      </c>
      <c r="C18" s="3">
        <f>IF(COUNTIFS(A$2:A18,Tableau1[[#This Row],[N° commande]],B$2:B18,Tableau1[[#This Row],[Date de livraison]])&gt;1,0,1)</f>
        <v>1</v>
      </c>
      <c r="D18" s="3">
        <f>COUNTIFS(A$2:A18,Tableau1[[#This Row],[N° commande]],B$2:B18,Tableau1[[#This Row],[Date de livraison]])</f>
        <v>1</v>
      </c>
    </row>
    <row r="19" spans="1:4" x14ac:dyDescent="0.25">
      <c r="A19">
        <v>8</v>
      </c>
      <c r="B19" s="1">
        <v>42380</v>
      </c>
      <c r="C19" s="3">
        <f>IF(COUNTIFS(A$2:A19,Tableau1[[#This Row],[N° commande]],B$2:B19,Tableau1[[#This Row],[Date de livraison]])&gt;1,0,1)</f>
        <v>0</v>
      </c>
      <c r="D19" s="3">
        <f>COUNTIFS(A$2:A19,Tableau1[[#This Row],[N° commande]],B$2:B19,Tableau1[[#This Row],[Date de livraison]])</f>
        <v>2</v>
      </c>
    </row>
    <row r="20" spans="1:4" x14ac:dyDescent="0.25">
      <c r="A20">
        <v>8</v>
      </c>
      <c r="B20" s="1">
        <v>42380</v>
      </c>
      <c r="C20" s="3">
        <f>IF(COUNTIFS(A$2:A20,Tableau1[[#This Row],[N° commande]],B$2:B20,Tableau1[[#This Row],[Date de livraison]])&gt;1,0,1)</f>
        <v>0</v>
      </c>
      <c r="D20" s="3">
        <f>COUNTIFS(A$2:A20,Tableau1[[#This Row],[N° commande]],B$2:B20,Tableau1[[#This Row],[Date de livraison]])</f>
        <v>3</v>
      </c>
    </row>
    <row r="21" spans="1:4" x14ac:dyDescent="0.25">
      <c r="A21">
        <v>9</v>
      </c>
      <c r="B21" s="1">
        <v>42387</v>
      </c>
      <c r="C21" s="3">
        <f>IF(COUNTIFS(A$2:A21,Tableau1[[#This Row],[N° commande]],B$2:B21,Tableau1[[#This Row],[Date de livraison]])&gt;1,0,1)</f>
        <v>1</v>
      </c>
      <c r="D21" s="3">
        <f>COUNTIFS(A$2:A21,Tableau1[[#This Row],[N° commande]],B$2:B21,Tableau1[[#This Row],[Date de livraison]])</f>
        <v>1</v>
      </c>
    </row>
    <row r="22" spans="1:4" x14ac:dyDescent="0.25">
      <c r="A22">
        <v>9</v>
      </c>
      <c r="B22" s="1">
        <v>42387</v>
      </c>
      <c r="C22" s="3">
        <f>IF(COUNTIFS(A$2:A22,Tableau1[[#This Row],[N° commande]],B$2:B22,Tableau1[[#This Row],[Date de livraison]])&gt;1,0,1)</f>
        <v>0</v>
      </c>
      <c r="D22" s="3">
        <f>COUNTIFS(A$2:A22,Tableau1[[#This Row],[N° commande]],B$2:B22,Tableau1[[#This Row],[Date de livraison]])</f>
        <v>2</v>
      </c>
    </row>
    <row r="23" spans="1:4" x14ac:dyDescent="0.25">
      <c r="A23">
        <v>9</v>
      </c>
      <c r="B23" s="1">
        <v>42387</v>
      </c>
      <c r="C23" s="3">
        <f>IF(COUNTIFS(A$2:A23,Tableau1[[#This Row],[N° commande]],B$2:B23,Tableau1[[#This Row],[Date de livraison]])&gt;1,0,1)</f>
        <v>0</v>
      </c>
      <c r="D23" s="3">
        <f>COUNTIFS(A$2:A23,Tableau1[[#This Row],[N° commande]],B$2:B23,Tableau1[[#This Row],[Date de livraison]])</f>
        <v>3</v>
      </c>
    </row>
    <row r="24" spans="1:4" x14ac:dyDescent="0.25">
      <c r="A24">
        <v>9</v>
      </c>
      <c r="B24" s="1">
        <v>42387</v>
      </c>
      <c r="C24" s="3">
        <f>IF(COUNTIFS(A$2:A24,Tableau1[[#This Row],[N° commande]],B$2:B24,Tableau1[[#This Row],[Date de livraison]])&gt;1,0,1)</f>
        <v>0</v>
      </c>
      <c r="D24" s="3">
        <f>COUNTIFS(A$2:A24,Tableau1[[#This Row],[N° commande]],B$2:B24,Tableau1[[#This Row],[Date de livraison]])</f>
        <v>4</v>
      </c>
    </row>
    <row r="25" spans="1:4" x14ac:dyDescent="0.25">
      <c r="A25">
        <v>9</v>
      </c>
      <c r="B25" s="1">
        <v>42376</v>
      </c>
      <c r="C25" s="3">
        <f>IF(COUNTIFS(A$2:A25,Tableau1[[#This Row],[N° commande]],B$2:B25,Tableau1[[#This Row],[Date de livraison]])&gt;1,0,1)</f>
        <v>1</v>
      </c>
      <c r="D25" s="3">
        <f>COUNTIFS(A$2:A25,Tableau1[[#This Row],[N° commande]],B$2:B25,Tableau1[[#This Row],[Date de livraison]])</f>
        <v>1</v>
      </c>
    </row>
    <row r="26" spans="1:4" x14ac:dyDescent="0.25">
      <c r="A26">
        <v>9</v>
      </c>
      <c r="B26" s="1">
        <v>42376</v>
      </c>
      <c r="C26" s="3">
        <f>IF(COUNTIFS(A$2:A26,Tableau1[[#This Row],[N° commande]],B$2:B26,Tableau1[[#This Row],[Date de livraison]])&gt;1,0,1)</f>
        <v>0</v>
      </c>
      <c r="D26" s="3">
        <f>COUNTIFS(A$2:A26,Tableau1[[#This Row],[N° commande]],B$2:B26,Tableau1[[#This Row],[Date de livraison]])</f>
        <v>2</v>
      </c>
    </row>
    <row r="27" spans="1:4" x14ac:dyDescent="0.25">
      <c r="A27">
        <v>9</v>
      </c>
      <c r="B27" s="1">
        <v>42376</v>
      </c>
      <c r="C27" s="3">
        <f>IF(COUNTIFS(A$2:A27,Tableau1[[#This Row],[N° commande]],B$2:B27,Tableau1[[#This Row],[Date de livraison]])&gt;1,0,1)</f>
        <v>0</v>
      </c>
      <c r="D27" s="3">
        <f>COUNTIFS(A$2:A27,Tableau1[[#This Row],[N° commande]],B$2:B27,Tableau1[[#This Row],[Date de livraison]])</f>
        <v>3</v>
      </c>
    </row>
    <row r="28" spans="1:4" x14ac:dyDescent="0.25">
      <c r="A28">
        <v>9</v>
      </c>
      <c r="B28" s="1">
        <v>42376</v>
      </c>
      <c r="C28" s="3">
        <f>IF(COUNTIFS(A$2:A28,Tableau1[[#This Row],[N° commande]],B$2:B28,Tableau1[[#This Row],[Date de livraison]])&gt;1,0,1)</f>
        <v>0</v>
      </c>
      <c r="D28" s="3">
        <f>COUNTIFS(A$2:A28,Tableau1[[#This Row],[N° commande]],B$2:B28,Tableau1[[#This Row],[Date de livraison]])</f>
        <v>4</v>
      </c>
    </row>
    <row r="29" spans="1:4" x14ac:dyDescent="0.25">
      <c r="A29">
        <v>9</v>
      </c>
      <c r="B29" s="1">
        <v>42376</v>
      </c>
      <c r="C29" s="3">
        <f>IF(COUNTIFS(A$2:A29,Tableau1[[#This Row],[N° commande]],B$2:B29,Tableau1[[#This Row],[Date de livraison]])&gt;1,0,1)</f>
        <v>0</v>
      </c>
      <c r="D29" s="3">
        <f>COUNTIFS(A$2:A29,Tableau1[[#This Row],[N° commande]],B$2:B29,Tableau1[[#This Row],[Date de livraison]])</f>
        <v>5</v>
      </c>
    </row>
    <row r="30" spans="1:4" x14ac:dyDescent="0.25">
      <c r="A30">
        <v>9</v>
      </c>
      <c r="B30" s="1">
        <v>42376</v>
      </c>
      <c r="C30" s="3">
        <f>IF(COUNTIFS(A$2:A30,Tableau1[[#This Row],[N° commande]],B$2:B30,Tableau1[[#This Row],[Date de livraison]])&gt;1,0,1)</f>
        <v>0</v>
      </c>
      <c r="D30" s="3">
        <f>COUNTIFS(A$2:A30,Tableau1[[#This Row],[N° commande]],B$2:B30,Tableau1[[#This Row],[Date de livraison]])</f>
        <v>6</v>
      </c>
    </row>
    <row r="31" spans="1:4" x14ac:dyDescent="0.25">
      <c r="A31">
        <v>10</v>
      </c>
      <c r="B31" s="1">
        <v>42376</v>
      </c>
      <c r="C31" s="3">
        <f>IF(COUNTIFS(A$2:A31,Tableau1[[#This Row],[N° commande]],B$2:B31,Tableau1[[#This Row],[Date de livraison]])&gt;1,0,1)</f>
        <v>1</v>
      </c>
      <c r="D31" s="3">
        <f>COUNTIFS(A$2:A31,Tableau1[[#This Row],[N° commande]],B$2:B31,Tableau1[[#This Row],[Date de livraison]])</f>
        <v>1</v>
      </c>
    </row>
    <row r="32" spans="1:4" x14ac:dyDescent="0.25">
      <c r="A32">
        <v>10</v>
      </c>
      <c r="B32" s="1">
        <v>42376</v>
      </c>
      <c r="C32" s="3">
        <f>IF(COUNTIFS(A$2:A32,Tableau1[[#This Row],[N° commande]],B$2:B32,Tableau1[[#This Row],[Date de livraison]])&gt;1,0,1)</f>
        <v>0</v>
      </c>
      <c r="D32" s="3">
        <f>COUNTIFS(A$2:A32,Tableau1[[#This Row],[N° commande]],B$2:B32,Tableau1[[#This Row],[Date de livraison]])</f>
        <v>2</v>
      </c>
    </row>
    <row r="33" spans="1:4" x14ac:dyDescent="0.25">
      <c r="A33">
        <v>11</v>
      </c>
      <c r="B33" s="1">
        <v>42408</v>
      </c>
      <c r="C33" s="3">
        <f>IF(COUNTIFS(A$2:A33,Tableau1[[#This Row],[N° commande]],B$2:B33,Tableau1[[#This Row],[Date de livraison]])&gt;1,0,1)</f>
        <v>1</v>
      </c>
      <c r="D33" s="3">
        <f>COUNTIFS(A$2:A33,Tableau1[[#This Row],[N° commande]],B$2:B33,Tableau1[[#This Row],[Date de livraison]])</f>
        <v>1</v>
      </c>
    </row>
    <row r="34" spans="1:4" x14ac:dyDescent="0.25">
      <c r="A34">
        <v>11</v>
      </c>
      <c r="B34" s="1">
        <v>42408</v>
      </c>
      <c r="C34" s="3">
        <f>IF(COUNTIFS(A$2:A34,Tableau1[[#This Row],[N° commande]],B$2:B34,Tableau1[[#This Row],[Date de livraison]])&gt;1,0,1)</f>
        <v>0</v>
      </c>
      <c r="D34" s="3">
        <f>COUNTIFS(A$2:A34,Tableau1[[#This Row],[N° commande]],B$2:B34,Tableau1[[#This Row],[Date de livraison]])</f>
        <v>2</v>
      </c>
    </row>
    <row r="35" spans="1:4" x14ac:dyDescent="0.25">
      <c r="A35">
        <v>11</v>
      </c>
      <c r="B35" s="1">
        <v>42408</v>
      </c>
      <c r="C35" s="3">
        <f>IF(COUNTIFS(A$2:A35,Tableau1[[#This Row],[N° commande]],B$2:B35,Tableau1[[#This Row],[Date de livraison]])&gt;1,0,1)</f>
        <v>0</v>
      </c>
      <c r="D35" s="3">
        <f>COUNTIFS(A$2:A35,Tableau1[[#This Row],[N° commande]],B$2:B35,Tableau1[[#This Row],[Date de livraison]])</f>
        <v>3</v>
      </c>
    </row>
    <row r="36" spans="1:4" x14ac:dyDescent="0.25">
      <c r="A36">
        <v>11</v>
      </c>
      <c r="B36" s="1">
        <v>42408</v>
      </c>
      <c r="C36" s="3">
        <f>IF(COUNTIFS(A$2:A36,Tableau1[[#This Row],[N° commande]],B$2:B36,Tableau1[[#This Row],[Date de livraison]])&gt;1,0,1)</f>
        <v>0</v>
      </c>
      <c r="D36" s="3">
        <f>COUNTIFS(A$2:A36,Tableau1[[#This Row],[N° commande]],B$2:B36,Tableau1[[#This Row],[Date de livraison]])</f>
        <v>4</v>
      </c>
    </row>
    <row r="37" spans="1:4" x14ac:dyDescent="0.25">
      <c r="A37">
        <v>12</v>
      </c>
      <c r="B37" s="1">
        <v>42408</v>
      </c>
      <c r="C37" s="3">
        <f>IF(COUNTIFS(A$2:A37,Tableau1[[#This Row],[N° commande]],B$2:B37,Tableau1[[#This Row],[Date de livraison]])&gt;1,0,1)</f>
        <v>1</v>
      </c>
      <c r="D37" s="3">
        <f>COUNTIFS(A$2:A37,Tableau1[[#This Row],[N° commande]],B$2:B37,Tableau1[[#This Row],[Date de livraison]])</f>
        <v>1</v>
      </c>
    </row>
    <row r="38" spans="1:4" x14ac:dyDescent="0.25">
      <c r="A38">
        <v>12</v>
      </c>
      <c r="B38" s="1">
        <v>42408</v>
      </c>
      <c r="C38" s="3">
        <f>IF(COUNTIFS(A$2:A38,Tableau1[[#This Row],[N° commande]],B$2:B38,Tableau1[[#This Row],[Date de livraison]])&gt;1,0,1)</f>
        <v>0</v>
      </c>
      <c r="D38" s="3">
        <f>COUNTIFS(A$2:A38,Tableau1[[#This Row],[N° commande]],B$2:B38,Tableau1[[#This Row],[Date de livraison]])</f>
        <v>2</v>
      </c>
    </row>
    <row r="39" spans="1:4" x14ac:dyDescent="0.25">
      <c r="A39">
        <v>13</v>
      </c>
      <c r="B39" s="1">
        <v>42408</v>
      </c>
      <c r="C39" s="3">
        <f>IF(COUNTIFS(A$2:A39,Tableau1[[#This Row],[N° commande]],B$2:B39,Tableau1[[#This Row],[Date de livraison]])&gt;1,0,1)</f>
        <v>1</v>
      </c>
      <c r="D39" s="3">
        <f>COUNTIFS(A$2:A39,Tableau1[[#This Row],[N° commande]],B$2:B39,Tableau1[[#This Row],[Date de livraison]])</f>
        <v>1</v>
      </c>
    </row>
    <row r="40" spans="1:4" x14ac:dyDescent="0.25">
      <c r="A40">
        <v>14</v>
      </c>
      <c r="B40" s="1">
        <v>42387</v>
      </c>
      <c r="C40" s="3">
        <f>IF(COUNTIFS(A$2:A40,Tableau1[[#This Row],[N° commande]],B$2:B40,Tableau1[[#This Row],[Date de livraison]])&gt;1,0,1)</f>
        <v>1</v>
      </c>
      <c r="D40" s="3">
        <f>COUNTIFS(A$2:A40,Tableau1[[#This Row],[N° commande]],B$2:B40,Tableau1[[#This Row],[Date de livraison]])</f>
        <v>1</v>
      </c>
    </row>
    <row r="41" spans="1:4" x14ac:dyDescent="0.25">
      <c r="A41">
        <v>15</v>
      </c>
      <c r="B41" s="1">
        <v>42387</v>
      </c>
      <c r="C41" s="3">
        <f>IF(COUNTIFS(A$2:A41,Tableau1[[#This Row],[N° commande]],B$2:B41,Tableau1[[#This Row],[Date de livraison]])&gt;1,0,1)</f>
        <v>1</v>
      </c>
      <c r="D41" s="3">
        <f>COUNTIFS(A$2:A41,Tableau1[[#This Row],[N° commande]],B$2:B41,Tableau1[[#This Row],[Date de livraison]])</f>
        <v>1</v>
      </c>
    </row>
    <row r="42" spans="1:4" x14ac:dyDescent="0.25">
      <c r="A42">
        <v>15</v>
      </c>
      <c r="B42" s="1">
        <v>42387</v>
      </c>
      <c r="C42" s="3">
        <f>IF(COUNTIFS(A$2:A42,Tableau1[[#This Row],[N° commande]],B$2:B42,Tableau1[[#This Row],[Date de livraison]])&gt;1,0,1)</f>
        <v>0</v>
      </c>
      <c r="D42" s="3">
        <f>COUNTIFS(A$2:A42,Tableau1[[#This Row],[N° commande]],B$2:B42,Tableau1[[#This Row],[Date de livraison]])</f>
        <v>2</v>
      </c>
    </row>
    <row r="43" spans="1:4" x14ac:dyDescent="0.25">
      <c r="A43">
        <v>15</v>
      </c>
      <c r="B43" s="1">
        <v>42387</v>
      </c>
      <c r="C43" s="3">
        <f>IF(COUNTIFS(A$2:A43,Tableau1[[#This Row],[N° commande]],B$2:B43,Tableau1[[#This Row],[Date de livraison]])&gt;1,0,1)</f>
        <v>0</v>
      </c>
      <c r="D43" s="3">
        <f>COUNTIFS(A$2:A43,Tableau1[[#This Row],[N° commande]],B$2:B43,Tableau1[[#This Row],[Date de livraison]])</f>
        <v>3</v>
      </c>
    </row>
    <row r="44" spans="1:4" x14ac:dyDescent="0.25">
      <c r="A44">
        <v>15</v>
      </c>
      <c r="B44" s="1">
        <v>42387</v>
      </c>
      <c r="C44" s="3">
        <f>IF(COUNTIFS(A$2:A44,Tableau1[[#This Row],[N° commande]],B$2:B44,Tableau1[[#This Row],[Date de livraison]])&gt;1,0,1)</f>
        <v>0</v>
      </c>
      <c r="D44" s="3">
        <f>COUNTIFS(A$2:A44,Tableau1[[#This Row],[N° commande]],B$2:B44,Tableau1[[#This Row],[Date de livraison]])</f>
        <v>4</v>
      </c>
    </row>
    <row r="45" spans="1:4" x14ac:dyDescent="0.25">
      <c r="A45">
        <v>16</v>
      </c>
      <c r="B45" s="1">
        <v>42387</v>
      </c>
      <c r="C45" s="3">
        <f>IF(COUNTIFS(A$2:A45,Tableau1[[#This Row],[N° commande]],B$2:B45,Tableau1[[#This Row],[Date de livraison]])&gt;1,0,1)</f>
        <v>1</v>
      </c>
      <c r="D45" s="3">
        <f>COUNTIFS(A$2:A45,Tableau1[[#This Row],[N° commande]],B$2:B45,Tableau1[[#This Row],[Date de livraison]])</f>
        <v>1</v>
      </c>
    </row>
    <row r="46" spans="1:4" x14ac:dyDescent="0.25">
      <c r="A46">
        <v>16</v>
      </c>
      <c r="B46" s="1">
        <v>42387</v>
      </c>
      <c r="C46" s="3">
        <f>IF(COUNTIFS(A$2:A46,Tableau1[[#This Row],[N° commande]],B$2:B46,Tableau1[[#This Row],[Date de livraison]])&gt;1,0,1)</f>
        <v>0</v>
      </c>
      <c r="D46" s="3">
        <f>COUNTIFS(A$2:A46,Tableau1[[#This Row],[N° commande]],B$2:B46,Tableau1[[#This Row],[Date de livraison]])</f>
        <v>2</v>
      </c>
    </row>
    <row r="47" spans="1:4" x14ac:dyDescent="0.25">
      <c r="A47">
        <v>16</v>
      </c>
      <c r="B47" s="1">
        <v>42387</v>
      </c>
      <c r="C47" s="3">
        <f>IF(COUNTIFS(A$2:A47,Tableau1[[#This Row],[N° commande]],B$2:B47,Tableau1[[#This Row],[Date de livraison]])&gt;1,0,1)</f>
        <v>0</v>
      </c>
      <c r="D47" s="3">
        <f>COUNTIFS(A$2:A47,Tableau1[[#This Row],[N° commande]],B$2:B47,Tableau1[[#This Row],[Date de livraison]])</f>
        <v>3</v>
      </c>
    </row>
    <row r="48" spans="1:4" x14ac:dyDescent="0.25">
      <c r="A48">
        <v>16</v>
      </c>
      <c r="B48" s="1">
        <v>42387</v>
      </c>
      <c r="C48" s="3">
        <f>IF(COUNTIFS(A$2:A48,Tableau1[[#This Row],[N° commande]],B$2:B48,Tableau1[[#This Row],[Date de livraison]])&gt;1,0,1)</f>
        <v>0</v>
      </c>
      <c r="D48" s="3">
        <f>COUNTIFS(A$2:A48,Tableau1[[#This Row],[N° commande]],B$2:B48,Tableau1[[#This Row],[Date de livraison]])</f>
        <v>4</v>
      </c>
    </row>
    <row r="49" spans="1:4" x14ac:dyDescent="0.25">
      <c r="A49">
        <v>16</v>
      </c>
      <c r="B49" s="1">
        <v>42387</v>
      </c>
      <c r="C49" s="3">
        <f>IF(COUNTIFS(A$2:A49,Tableau1[[#This Row],[N° commande]],B$2:B49,Tableau1[[#This Row],[Date de livraison]])&gt;1,0,1)</f>
        <v>0</v>
      </c>
      <c r="D49" s="3">
        <f>COUNTIFS(A$2:A49,Tableau1[[#This Row],[N° commande]],B$2:B49,Tableau1[[#This Row],[Date de livraison]])</f>
        <v>5</v>
      </c>
    </row>
    <row r="50" spans="1:4" x14ac:dyDescent="0.25">
      <c r="A50">
        <v>16</v>
      </c>
      <c r="B50" s="1">
        <v>42387</v>
      </c>
      <c r="C50" s="3">
        <f>IF(COUNTIFS(A$2:A50,Tableau1[[#This Row],[N° commande]],B$2:B50,Tableau1[[#This Row],[Date de livraison]])&gt;1,0,1)</f>
        <v>0</v>
      </c>
      <c r="D50" s="3">
        <f>COUNTIFS(A$2:A50,Tableau1[[#This Row],[N° commande]],B$2:B50,Tableau1[[#This Row],[Date de livraison]])</f>
        <v>6</v>
      </c>
    </row>
    <row r="51" spans="1:4" x14ac:dyDescent="0.25">
      <c r="A51">
        <v>17</v>
      </c>
      <c r="B51" s="1">
        <v>42387</v>
      </c>
      <c r="C51" s="3">
        <f>IF(COUNTIFS(A$2:A51,Tableau1[[#This Row],[N° commande]],B$2:B51,Tableau1[[#This Row],[Date de livraison]])&gt;1,0,1)</f>
        <v>1</v>
      </c>
      <c r="D51" s="3">
        <f>COUNTIFS(A$2:A51,Tableau1[[#This Row],[N° commande]],B$2:B51,Tableau1[[#This Row],[Date de livraison]])</f>
        <v>1</v>
      </c>
    </row>
    <row r="52" spans="1:4" x14ac:dyDescent="0.25">
      <c r="A52">
        <v>17</v>
      </c>
      <c r="B52" s="1">
        <v>42387</v>
      </c>
      <c r="C52" s="3">
        <f>IF(COUNTIFS(A$2:A52,Tableau1[[#This Row],[N° commande]],B$2:B52,Tableau1[[#This Row],[Date de livraison]])&gt;1,0,1)</f>
        <v>0</v>
      </c>
      <c r="D52" s="3">
        <f>COUNTIFS(A$2:A52,Tableau1[[#This Row],[N° commande]],B$2:B52,Tableau1[[#This Row],[Date de livraison]])</f>
        <v>2</v>
      </c>
    </row>
    <row r="53" spans="1:4" x14ac:dyDescent="0.25">
      <c r="A53">
        <v>18</v>
      </c>
      <c r="B53" s="1">
        <v>42387</v>
      </c>
      <c r="C53" s="3">
        <f>IF(COUNTIFS(A$2:A53,Tableau1[[#This Row],[N° commande]],B$2:B53,Tableau1[[#This Row],[Date de livraison]])&gt;1,0,1)</f>
        <v>1</v>
      </c>
      <c r="D53" s="3">
        <f>COUNTIFS(A$2:A53,Tableau1[[#This Row],[N° commande]],B$2:B53,Tableau1[[#This Row],[Date de livraison]])</f>
        <v>1</v>
      </c>
    </row>
    <row r="54" spans="1:4" x14ac:dyDescent="0.25">
      <c r="A54">
        <v>18</v>
      </c>
      <c r="B54" s="1">
        <v>42387</v>
      </c>
      <c r="C54" s="3">
        <f>IF(COUNTIFS(A$2:A54,Tableau1[[#This Row],[N° commande]],B$2:B54,Tableau1[[#This Row],[Date de livraison]])&gt;1,0,1)</f>
        <v>0</v>
      </c>
      <c r="D54" s="3">
        <f>COUNTIFS(A$2:A54,Tableau1[[#This Row],[N° commande]],B$2:B54,Tableau1[[#This Row],[Date de livraison]])</f>
        <v>2</v>
      </c>
    </row>
    <row r="55" spans="1:4" x14ac:dyDescent="0.25">
      <c r="A55">
        <v>18</v>
      </c>
      <c r="B55" s="1">
        <v>42387</v>
      </c>
      <c r="C55" s="3">
        <f>IF(COUNTIFS(A$2:A55,Tableau1[[#This Row],[N° commande]],B$2:B55,Tableau1[[#This Row],[Date de livraison]])&gt;1,0,1)</f>
        <v>0</v>
      </c>
      <c r="D55" s="3">
        <f>COUNTIFS(A$2:A55,Tableau1[[#This Row],[N° commande]],B$2:B55,Tableau1[[#This Row],[Date de livraison]])</f>
        <v>3</v>
      </c>
    </row>
    <row r="56" spans="1:4" x14ac:dyDescent="0.25">
      <c r="A56">
        <v>18</v>
      </c>
      <c r="B56" s="1">
        <v>42387</v>
      </c>
      <c r="C56" s="3">
        <f>IF(COUNTIFS(A$2:A56,Tableau1[[#This Row],[N° commande]],B$2:B56,Tableau1[[#This Row],[Date de livraison]])&gt;1,0,1)</f>
        <v>0</v>
      </c>
      <c r="D56" s="3">
        <f>COUNTIFS(A$2:A56,Tableau1[[#This Row],[N° commande]],B$2:B56,Tableau1[[#This Row],[Date de livraison]])</f>
        <v>4</v>
      </c>
    </row>
    <row r="57" spans="1:4" x14ac:dyDescent="0.25">
      <c r="A57">
        <v>18</v>
      </c>
      <c r="B57" s="1">
        <v>42387</v>
      </c>
      <c r="C57" s="3">
        <f>IF(COUNTIFS(A$2:A57,Tableau1[[#This Row],[N° commande]],B$2:B57,Tableau1[[#This Row],[Date de livraison]])&gt;1,0,1)</f>
        <v>0</v>
      </c>
      <c r="D57" s="3">
        <f>COUNTIFS(A$2:A57,Tableau1[[#This Row],[N° commande]],B$2:B57,Tableau1[[#This Row],[Date de livraison]])</f>
        <v>5</v>
      </c>
    </row>
    <row r="58" spans="1:4" x14ac:dyDescent="0.25">
      <c r="A58">
        <v>19</v>
      </c>
      <c r="B58" s="1">
        <v>42387</v>
      </c>
      <c r="C58" s="3">
        <f>IF(COUNTIFS(A$2:A58,Tableau1[[#This Row],[N° commande]],B$2:B58,Tableau1[[#This Row],[Date de livraison]])&gt;1,0,1)</f>
        <v>1</v>
      </c>
      <c r="D58" s="3">
        <f>COUNTIFS(A$2:A58,Tableau1[[#This Row],[N° commande]],B$2:B58,Tableau1[[#This Row],[Date de livraison]])</f>
        <v>1</v>
      </c>
    </row>
    <row r="59" spans="1:4" x14ac:dyDescent="0.25">
      <c r="A59">
        <v>19</v>
      </c>
      <c r="B59" s="1">
        <v>42387</v>
      </c>
      <c r="C59" s="3">
        <f>IF(COUNTIFS(A$2:A59,Tableau1[[#This Row],[N° commande]],B$2:B59,Tableau1[[#This Row],[Date de livraison]])&gt;1,0,1)</f>
        <v>0</v>
      </c>
      <c r="D59" s="3">
        <f>COUNTIFS(A$2:A59,Tableau1[[#This Row],[N° commande]],B$2:B59,Tableau1[[#This Row],[Date de livraison]])</f>
        <v>2</v>
      </c>
    </row>
    <row r="60" spans="1:4" x14ac:dyDescent="0.25">
      <c r="A60">
        <v>20</v>
      </c>
      <c r="B60" s="1">
        <v>42387</v>
      </c>
      <c r="C60" s="3">
        <f>IF(COUNTIFS(A$2:A60,Tableau1[[#This Row],[N° commande]],B$2:B60,Tableau1[[#This Row],[Date de livraison]])&gt;1,0,1)</f>
        <v>1</v>
      </c>
      <c r="D60" s="3">
        <f>COUNTIFS(A$2:A60,Tableau1[[#This Row],[N° commande]],B$2:B60,Tableau1[[#This Row],[Date de livraison]])</f>
        <v>1</v>
      </c>
    </row>
    <row r="61" spans="1:4" x14ac:dyDescent="0.25">
      <c r="A61">
        <v>20</v>
      </c>
      <c r="B61" s="1">
        <v>42387</v>
      </c>
      <c r="C61" s="3">
        <f>IF(COUNTIFS(A$2:A61,Tableau1[[#This Row],[N° commande]],B$2:B61,Tableau1[[#This Row],[Date de livraison]])&gt;1,0,1)</f>
        <v>0</v>
      </c>
      <c r="D61" s="3">
        <f>COUNTIFS(A$2:A61,Tableau1[[#This Row],[N° commande]],B$2:B61,Tableau1[[#This Row],[Date de livraison]])</f>
        <v>2</v>
      </c>
    </row>
    <row r="62" spans="1:4" x14ac:dyDescent="0.25">
      <c r="A62">
        <v>21</v>
      </c>
      <c r="B62" s="1">
        <v>42387</v>
      </c>
      <c r="C62" s="3">
        <f>IF(COUNTIFS(A$2:A62,Tableau1[[#This Row],[N° commande]],B$2:B62,Tableau1[[#This Row],[Date de livraison]])&gt;1,0,1)</f>
        <v>1</v>
      </c>
      <c r="D62" s="3">
        <f>COUNTIFS(A$2:A62,Tableau1[[#This Row],[N° commande]],B$2:B62,Tableau1[[#This Row],[Date de livraison]])</f>
        <v>1</v>
      </c>
    </row>
    <row r="63" spans="1:4" x14ac:dyDescent="0.25">
      <c r="A63">
        <v>21</v>
      </c>
      <c r="B63" s="1">
        <v>42387</v>
      </c>
      <c r="C63" s="3">
        <f>IF(COUNTIFS(A$2:A63,Tableau1[[#This Row],[N° commande]],B$2:B63,Tableau1[[#This Row],[Date de livraison]])&gt;1,0,1)</f>
        <v>0</v>
      </c>
      <c r="D63" s="3">
        <f>COUNTIFS(A$2:A63,Tableau1[[#This Row],[N° commande]],B$2:B63,Tableau1[[#This Row],[Date de livraison]])</f>
        <v>2</v>
      </c>
    </row>
    <row r="64" spans="1:4" x14ac:dyDescent="0.25">
      <c r="A64">
        <v>21</v>
      </c>
      <c r="B64" s="1">
        <v>42387</v>
      </c>
      <c r="C64" s="3">
        <f>IF(COUNTIFS(A$2:A64,Tableau1[[#This Row],[N° commande]],B$2:B64,Tableau1[[#This Row],[Date de livraison]])&gt;1,0,1)</f>
        <v>0</v>
      </c>
      <c r="D64" s="3">
        <f>COUNTIFS(A$2:A64,Tableau1[[#This Row],[N° commande]],B$2:B64,Tableau1[[#This Row],[Date de livraison]])</f>
        <v>3</v>
      </c>
    </row>
    <row r="65" spans="1:4" x14ac:dyDescent="0.25">
      <c r="A65">
        <v>21</v>
      </c>
      <c r="B65" s="1">
        <v>42387</v>
      </c>
      <c r="C65" s="3">
        <f>IF(COUNTIFS(A$2:A65,Tableau1[[#This Row],[N° commande]],B$2:B65,Tableau1[[#This Row],[Date de livraison]])&gt;1,0,1)</f>
        <v>0</v>
      </c>
      <c r="D65" s="3">
        <f>COUNTIFS(A$2:A65,Tableau1[[#This Row],[N° commande]],B$2:B65,Tableau1[[#This Row],[Date de livraison]])</f>
        <v>4</v>
      </c>
    </row>
    <row r="66" spans="1:4" x14ac:dyDescent="0.25">
      <c r="A66">
        <v>22</v>
      </c>
      <c r="B66" s="1">
        <v>42387</v>
      </c>
      <c r="C66" s="3">
        <f>IF(COUNTIFS(A$2:A66,Tableau1[[#This Row],[N° commande]],B$2:B66,Tableau1[[#This Row],[Date de livraison]])&gt;1,0,1)</f>
        <v>1</v>
      </c>
      <c r="D66" s="3">
        <f>COUNTIFS(A$2:A66,Tableau1[[#This Row],[N° commande]],B$2:B66,Tableau1[[#This Row],[Date de livraison]])</f>
        <v>1</v>
      </c>
    </row>
  </sheetData>
  <pageMargins left="0.7" right="0.7" top="0.75" bottom="0.75" header="0.3" footer="0.3"/>
  <pageSetup paperSize="9" orientation="portrait" verticalDpi="0" r:id="rId1"/>
  <ignoredErrors>
    <ignoredError sqref="C3:C66 D3:D66" formulaRange="1"/>
  </ignoredErrors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4:G31"/>
  <sheetViews>
    <sheetView tabSelected="1" workbookViewId="0">
      <selection activeCell="E11" sqref="E11"/>
    </sheetView>
  </sheetViews>
  <sheetFormatPr baseColWidth="10" defaultRowHeight="15" x14ac:dyDescent="0.25"/>
  <cols>
    <col min="1" max="1" width="21" bestFit="1" customWidth="1"/>
    <col min="2" max="2" width="18.140625" bestFit="1" customWidth="1"/>
    <col min="3" max="3" width="14.28515625" customWidth="1"/>
    <col min="4" max="4" width="12" customWidth="1"/>
    <col min="7" max="7" width="16.42578125" bestFit="1" customWidth="1"/>
  </cols>
  <sheetData>
    <row r="4" spans="1:7" x14ac:dyDescent="0.25">
      <c r="A4" s="2" t="s">
        <v>0</v>
      </c>
      <c r="B4" s="2" t="s">
        <v>1</v>
      </c>
      <c r="C4" t="s">
        <v>4</v>
      </c>
      <c r="D4" t="s">
        <v>5</v>
      </c>
      <c r="G4" s="4" t="s">
        <v>6</v>
      </c>
    </row>
    <row r="5" spans="1:7" x14ac:dyDescent="0.25">
      <c r="A5">
        <v>1</v>
      </c>
      <c r="B5" s="1">
        <v>42375</v>
      </c>
      <c r="C5" s="3">
        <v>1</v>
      </c>
      <c r="D5" s="3">
        <v>1</v>
      </c>
      <c r="G5">
        <f>SUM(C:C)</f>
        <v>27</v>
      </c>
    </row>
    <row r="6" spans="1:7" x14ac:dyDescent="0.25">
      <c r="A6">
        <v>2</v>
      </c>
      <c r="B6" s="1">
        <v>42374</v>
      </c>
      <c r="C6" s="3">
        <v>1</v>
      </c>
      <c r="D6" s="3">
        <v>1</v>
      </c>
      <c r="G6" s="4" t="s">
        <v>7</v>
      </c>
    </row>
    <row r="7" spans="1:7" x14ac:dyDescent="0.25">
      <c r="B7" s="1">
        <v>42375</v>
      </c>
      <c r="C7" s="3">
        <v>1</v>
      </c>
      <c r="D7" s="3">
        <v>1</v>
      </c>
      <c r="G7">
        <f>SUM(D:D)</f>
        <v>65</v>
      </c>
    </row>
    <row r="8" spans="1:7" x14ac:dyDescent="0.25">
      <c r="B8" s="1">
        <v>42380</v>
      </c>
      <c r="C8" s="3">
        <v>1</v>
      </c>
      <c r="D8" s="3">
        <v>1</v>
      </c>
    </row>
    <row r="9" spans="1:7" x14ac:dyDescent="0.25">
      <c r="A9">
        <v>3</v>
      </c>
      <c r="B9" s="1">
        <v>42375</v>
      </c>
      <c r="C9" s="3">
        <v>1</v>
      </c>
      <c r="D9" s="3">
        <v>1</v>
      </c>
    </row>
    <row r="10" spans="1:7" x14ac:dyDescent="0.25">
      <c r="B10" s="1">
        <v>42380</v>
      </c>
      <c r="C10" s="3">
        <v>1</v>
      </c>
      <c r="D10" s="3">
        <v>1</v>
      </c>
      <c r="G10" s="5" t="s">
        <v>8</v>
      </c>
    </row>
    <row r="11" spans="1:7" x14ac:dyDescent="0.25">
      <c r="A11">
        <v>4</v>
      </c>
      <c r="B11" s="1">
        <v>42376</v>
      </c>
      <c r="C11" s="3">
        <v>1</v>
      </c>
      <c r="D11" s="3">
        <v>4</v>
      </c>
    </row>
    <row r="12" spans="1:7" x14ac:dyDescent="0.25">
      <c r="A12">
        <v>5</v>
      </c>
      <c r="B12" s="1">
        <v>42380</v>
      </c>
      <c r="C12" s="3">
        <v>1</v>
      </c>
      <c r="D12" s="3">
        <v>1</v>
      </c>
    </row>
    <row r="13" spans="1:7" x14ac:dyDescent="0.25">
      <c r="A13">
        <v>6</v>
      </c>
      <c r="B13" s="1">
        <v>42380</v>
      </c>
      <c r="C13" s="3">
        <v>1</v>
      </c>
      <c r="D13" s="3">
        <v>3</v>
      </c>
    </row>
    <row r="14" spans="1:7" x14ac:dyDescent="0.25">
      <c r="A14">
        <v>7</v>
      </c>
      <c r="B14" s="1">
        <v>42376</v>
      </c>
      <c r="C14" s="3">
        <v>1</v>
      </c>
      <c r="D14" s="3">
        <v>1</v>
      </c>
    </row>
    <row r="15" spans="1:7" x14ac:dyDescent="0.25">
      <c r="B15" s="1">
        <v>42380</v>
      </c>
      <c r="C15" s="3">
        <v>1</v>
      </c>
      <c r="D15" s="3">
        <v>1</v>
      </c>
    </row>
    <row r="16" spans="1:7" x14ac:dyDescent="0.25">
      <c r="A16">
        <v>8</v>
      </c>
      <c r="B16" s="1">
        <v>42380</v>
      </c>
      <c r="C16" s="3">
        <v>1</v>
      </c>
      <c r="D16" s="3">
        <v>3</v>
      </c>
    </row>
    <row r="17" spans="1:4" x14ac:dyDescent="0.25">
      <c r="A17">
        <v>9</v>
      </c>
      <c r="B17" s="1">
        <v>42376</v>
      </c>
      <c r="C17" s="3">
        <v>1</v>
      </c>
      <c r="D17" s="3">
        <v>6</v>
      </c>
    </row>
    <row r="18" spans="1:4" x14ac:dyDescent="0.25">
      <c r="B18" s="1">
        <v>42387</v>
      </c>
      <c r="C18" s="3">
        <v>1</v>
      </c>
      <c r="D18" s="3">
        <v>4</v>
      </c>
    </row>
    <row r="19" spans="1:4" x14ac:dyDescent="0.25">
      <c r="A19">
        <v>10</v>
      </c>
      <c r="B19" s="1">
        <v>42376</v>
      </c>
      <c r="C19" s="3">
        <v>1</v>
      </c>
      <c r="D19" s="3">
        <v>2</v>
      </c>
    </row>
    <row r="20" spans="1:4" x14ac:dyDescent="0.25">
      <c r="A20">
        <v>11</v>
      </c>
      <c r="B20" s="1">
        <v>42408</v>
      </c>
      <c r="C20" s="3">
        <v>1</v>
      </c>
      <c r="D20" s="3">
        <v>4</v>
      </c>
    </row>
    <row r="21" spans="1:4" x14ac:dyDescent="0.25">
      <c r="A21">
        <v>12</v>
      </c>
      <c r="B21" s="1">
        <v>42408</v>
      </c>
      <c r="C21" s="3">
        <v>1</v>
      </c>
      <c r="D21" s="3">
        <v>2</v>
      </c>
    </row>
    <row r="22" spans="1:4" x14ac:dyDescent="0.25">
      <c r="A22">
        <v>13</v>
      </c>
      <c r="B22" s="1">
        <v>42408</v>
      </c>
      <c r="C22" s="3">
        <v>1</v>
      </c>
      <c r="D22" s="3">
        <v>1</v>
      </c>
    </row>
    <row r="23" spans="1:4" x14ac:dyDescent="0.25">
      <c r="A23">
        <v>14</v>
      </c>
      <c r="B23" s="1">
        <v>42387</v>
      </c>
      <c r="C23" s="3">
        <v>1</v>
      </c>
      <c r="D23" s="3">
        <v>1</v>
      </c>
    </row>
    <row r="24" spans="1:4" x14ac:dyDescent="0.25">
      <c r="A24">
        <v>15</v>
      </c>
      <c r="B24" s="1">
        <v>42387</v>
      </c>
      <c r="C24" s="3">
        <v>1</v>
      </c>
      <c r="D24" s="3">
        <v>4</v>
      </c>
    </row>
    <row r="25" spans="1:4" x14ac:dyDescent="0.25">
      <c r="A25">
        <v>16</v>
      </c>
      <c r="B25" s="1">
        <v>42387</v>
      </c>
      <c r="C25" s="3">
        <v>1</v>
      </c>
      <c r="D25" s="3">
        <v>6</v>
      </c>
    </row>
    <row r="26" spans="1:4" x14ac:dyDescent="0.25">
      <c r="A26">
        <v>17</v>
      </c>
      <c r="B26" s="1">
        <v>42387</v>
      </c>
      <c r="C26" s="3">
        <v>1</v>
      </c>
      <c r="D26" s="3">
        <v>2</v>
      </c>
    </row>
    <row r="27" spans="1:4" x14ac:dyDescent="0.25">
      <c r="A27">
        <v>18</v>
      </c>
      <c r="B27" s="1">
        <v>42387</v>
      </c>
      <c r="C27" s="3">
        <v>1</v>
      </c>
      <c r="D27" s="3">
        <v>5</v>
      </c>
    </row>
    <row r="28" spans="1:4" x14ac:dyDescent="0.25">
      <c r="A28">
        <v>19</v>
      </c>
      <c r="B28" s="1">
        <v>42387</v>
      </c>
      <c r="C28" s="3">
        <v>1</v>
      </c>
      <c r="D28" s="3">
        <v>2</v>
      </c>
    </row>
    <row r="29" spans="1:4" x14ac:dyDescent="0.25">
      <c r="A29">
        <v>20</v>
      </c>
      <c r="B29" s="1">
        <v>42387</v>
      </c>
      <c r="C29" s="3">
        <v>1</v>
      </c>
      <c r="D29" s="3">
        <v>2</v>
      </c>
    </row>
    <row r="30" spans="1:4" x14ac:dyDescent="0.25">
      <c r="A30">
        <v>21</v>
      </c>
      <c r="B30" s="1">
        <v>42387</v>
      </c>
      <c r="C30" s="3">
        <v>1</v>
      </c>
      <c r="D30" s="3">
        <v>4</v>
      </c>
    </row>
    <row r="31" spans="1:4" x14ac:dyDescent="0.25">
      <c r="A31">
        <v>22</v>
      </c>
      <c r="B31" s="1">
        <v>42387</v>
      </c>
      <c r="C31" s="3">
        <v>1</v>
      </c>
      <c r="D31" s="3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TCD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MCHS</dc:creator>
  <cp:lastModifiedBy>Jean-Eric Pelouas</cp:lastModifiedBy>
  <dcterms:created xsi:type="dcterms:W3CDTF">2017-05-29T14:08:17Z</dcterms:created>
  <dcterms:modified xsi:type="dcterms:W3CDTF">2017-05-29T15:21:07Z</dcterms:modified>
</cp:coreProperties>
</file>