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2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3.xml" ContentType="application/vnd.openxmlformats-officedocument.drawing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drawings/drawing4.xml" ContentType="application/vnd.openxmlformats-officedocument.drawing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drawings/drawing5.xml" ContentType="application/vnd.openxmlformats-officedocument.drawing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drawings/drawing6.xml" ContentType="application/vnd.openxmlformats-officedocument.drawing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drawings/drawing7.xml" ContentType="application/vnd.openxmlformats-officedocument.drawing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drawings/drawing8.xml" ContentType="application/vnd.openxmlformats-officedocument.drawing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drawings/drawing9.xml" ContentType="application/vnd.openxmlformats-officedocument.drawing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drawings/drawing10.xml" ContentType="application/vnd.openxmlformats-officedocument.drawing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drawings/drawing11.xml" ContentType="application/vnd.openxmlformats-officedocument.drawing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drawings/drawing12.xml" ContentType="application/vnd.openxmlformats-officedocument.drawing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65AB4EA-4283-4F6F-A0FC-9E1040B5A191}" xr6:coauthVersionLast="45" xr6:coauthVersionMax="45" xr10:uidLastSave="{00000000-0000-0000-0000-000000000000}"/>
  <bookViews>
    <workbookView xWindow="-120" yWindow="-120" windowWidth="24240" windowHeight="13740" firstSheet="1" activeTab="1" xr2:uid="{00000000-000D-0000-FFFF-FFFF00000000}"/>
  </bookViews>
  <sheets>
    <sheet name="Janvier" sheetId="15" r:id="rId1"/>
    <sheet name="Février" sheetId="17" r:id="rId2"/>
    <sheet name="Mars" sheetId="19" r:id="rId3"/>
    <sheet name="Avril" sheetId="20" r:id="rId4"/>
    <sheet name="Mai" sheetId="21" r:id="rId5"/>
    <sheet name="Juin" sheetId="22" r:id="rId6"/>
    <sheet name="Juillet" sheetId="23" r:id="rId7"/>
    <sheet name="Août" sheetId="24" r:id="rId8"/>
    <sheet name="Septembre" sheetId="25" r:id="rId9"/>
    <sheet name="Octobre" sheetId="26" r:id="rId10"/>
    <sheet name="Novembre" sheetId="27" r:id="rId11"/>
    <sheet name="Décembre" sheetId="28" r:id="rId12"/>
    <sheet name="Feuil1" sheetId="29" r:id="rId13"/>
    <sheet name="JOURS NON TRAVAILLES" sheetId="3" r:id="rId1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7" i="28" l="1"/>
  <c r="E2" i="28"/>
  <c r="F2" i="28"/>
  <c r="F17" i="28" l="1"/>
  <c r="G17" i="28" s="1"/>
  <c r="H17" i="28" s="1"/>
  <c r="I17" i="28" s="1"/>
  <c r="J17" i="28" s="1"/>
  <c r="K17" i="28" s="1"/>
  <c r="L17" i="28" s="1"/>
  <c r="M17" i="28" s="1"/>
  <c r="N17" i="28" s="1"/>
  <c r="O17" i="28" s="1"/>
  <c r="P17" i="28" s="1"/>
  <c r="Q17" i="28" s="1"/>
  <c r="R17" i="28" s="1"/>
  <c r="S17" i="28" s="1"/>
  <c r="T17" i="28" s="1"/>
  <c r="U17" i="28" s="1"/>
  <c r="V17" i="28" s="1"/>
  <c r="W17" i="28" s="1"/>
  <c r="X17" i="28" s="1"/>
  <c r="Y17" i="28" s="1"/>
  <c r="Z17" i="28" s="1"/>
  <c r="AA17" i="28" s="1"/>
  <c r="AB17" i="28" s="1"/>
  <c r="AC17" i="28" s="1"/>
  <c r="AD17" i="28" s="1"/>
  <c r="AE17" i="28" s="1"/>
  <c r="AF17" i="28" s="1"/>
  <c r="AG17" i="28" s="1"/>
  <c r="AH17" i="28" s="1"/>
  <c r="AI17" i="28" s="1"/>
  <c r="E15" i="28"/>
  <c r="E15" i="23"/>
  <c r="E15" i="27" l="1"/>
  <c r="E15" i="26"/>
  <c r="E15" i="25"/>
  <c r="E15" i="24"/>
  <c r="E15" i="22"/>
  <c r="E15" i="21"/>
  <c r="E15" i="20"/>
  <c r="E15" i="19"/>
  <c r="E15" i="17" l="1"/>
  <c r="E15" i="15"/>
  <c r="L2" i="3" l="1"/>
  <c r="B3" i="15" l="1"/>
  <c r="B3" i="23" s="1"/>
  <c r="F17" i="23" s="1"/>
  <c r="G17" i="23" s="1"/>
  <c r="H17" i="23" s="1"/>
  <c r="I17" i="23" s="1"/>
  <c r="J17" i="23" s="1"/>
  <c r="K17" i="23" s="1"/>
  <c r="L17" i="23" s="1"/>
  <c r="M17" i="23" s="1"/>
  <c r="N17" i="23" s="1"/>
  <c r="O17" i="23" s="1"/>
  <c r="P17" i="23" s="1"/>
  <c r="Q17" i="23" s="1"/>
  <c r="R17" i="23" s="1"/>
  <c r="S17" i="23" s="1"/>
  <c r="T17" i="23" s="1"/>
  <c r="U17" i="23" s="1"/>
  <c r="V17" i="23" s="1"/>
  <c r="W17" i="23" s="1"/>
  <c r="X17" i="23" s="1"/>
  <c r="Y17" i="23" s="1"/>
  <c r="Z17" i="23" s="1"/>
  <c r="AA17" i="23" s="1"/>
  <c r="AB17" i="23" s="1"/>
  <c r="AC17" i="23" s="1"/>
  <c r="AD17" i="23" s="1"/>
  <c r="AE17" i="23" s="1"/>
  <c r="AF17" i="23" s="1"/>
  <c r="AG17" i="23" s="1"/>
  <c r="AH17" i="23" s="1"/>
  <c r="AI17" i="23" s="1"/>
  <c r="AJ17" i="23" s="1"/>
  <c r="B3" i="19" l="1"/>
  <c r="F17" i="19" s="1"/>
  <c r="G17" i="19" s="1"/>
  <c r="H17" i="19" s="1"/>
  <c r="I17" i="19" s="1"/>
  <c r="J17" i="19" s="1"/>
  <c r="K17" i="19" s="1"/>
  <c r="L17" i="19" s="1"/>
  <c r="M17" i="19" s="1"/>
  <c r="N17" i="19" s="1"/>
  <c r="O17" i="19" s="1"/>
  <c r="P17" i="19" s="1"/>
  <c r="Q17" i="19" s="1"/>
  <c r="R17" i="19" s="1"/>
  <c r="S17" i="19" s="1"/>
  <c r="T17" i="19" s="1"/>
  <c r="U17" i="19" s="1"/>
  <c r="V17" i="19" s="1"/>
  <c r="W17" i="19" s="1"/>
  <c r="X17" i="19" s="1"/>
  <c r="Y17" i="19" s="1"/>
  <c r="Z17" i="19" s="1"/>
  <c r="AA17" i="19" s="1"/>
  <c r="AB17" i="19" s="1"/>
  <c r="AC17" i="19" s="1"/>
  <c r="AD17" i="19" s="1"/>
  <c r="AE17" i="19" s="1"/>
  <c r="AF17" i="19" s="1"/>
  <c r="AG17" i="19" s="1"/>
  <c r="AH17" i="19" s="1"/>
  <c r="AI17" i="19" s="1"/>
  <c r="AJ17" i="19" s="1"/>
  <c r="B3" i="24"/>
  <c r="F17" i="24" s="1"/>
  <c r="G17" i="24" s="1"/>
  <c r="H17" i="24" s="1"/>
  <c r="I17" i="24" s="1"/>
  <c r="J17" i="24" s="1"/>
  <c r="K17" i="24" s="1"/>
  <c r="L17" i="24" s="1"/>
  <c r="M17" i="24" s="1"/>
  <c r="N17" i="24" s="1"/>
  <c r="O17" i="24" s="1"/>
  <c r="P17" i="24" s="1"/>
  <c r="Q17" i="24" s="1"/>
  <c r="R17" i="24" s="1"/>
  <c r="S17" i="24" s="1"/>
  <c r="T17" i="24" s="1"/>
  <c r="U17" i="24" s="1"/>
  <c r="V17" i="24" s="1"/>
  <c r="W17" i="24" s="1"/>
  <c r="X17" i="24" s="1"/>
  <c r="Y17" i="24" s="1"/>
  <c r="Z17" i="24" s="1"/>
  <c r="AA17" i="24" s="1"/>
  <c r="AB17" i="24" s="1"/>
  <c r="AC17" i="24" s="1"/>
  <c r="AD17" i="24" s="1"/>
  <c r="AE17" i="24" s="1"/>
  <c r="AF17" i="24" s="1"/>
  <c r="AG17" i="24" s="1"/>
  <c r="AH17" i="24" s="1"/>
  <c r="AI17" i="24" s="1"/>
  <c r="AJ17" i="24" s="1"/>
  <c r="B3" i="20"/>
  <c r="F17" i="20" s="1"/>
  <c r="G17" i="20" s="1"/>
  <c r="H17" i="20" s="1"/>
  <c r="I17" i="20" s="1"/>
  <c r="J17" i="20" s="1"/>
  <c r="K17" i="20" s="1"/>
  <c r="L17" i="20" s="1"/>
  <c r="M17" i="20" s="1"/>
  <c r="N17" i="20" s="1"/>
  <c r="O17" i="20" s="1"/>
  <c r="P17" i="20" s="1"/>
  <c r="Q17" i="20" s="1"/>
  <c r="R17" i="20" s="1"/>
  <c r="S17" i="20" s="1"/>
  <c r="T17" i="20" s="1"/>
  <c r="U17" i="20" s="1"/>
  <c r="V17" i="20" s="1"/>
  <c r="W17" i="20" s="1"/>
  <c r="X17" i="20" s="1"/>
  <c r="Y17" i="20" s="1"/>
  <c r="Z17" i="20" s="1"/>
  <c r="AA17" i="20" s="1"/>
  <c r="AB17" i="20" s="1"/>
  <c r="AC17" i="20" s="1"/>
  <c r="AD17" i="20" s="1"/>
  <c r="AE17" i="20" s="1"/>
  <c r="AF17" i="20" s="1"/>
  <c r="AG17" i="20" s="1"/>
  <c r="AH17" i="20" s="1"/>
  <c r="AI17" i="20" s="1"/>
  <c r="B3" i="27"/>
  <c r="F17" i="27" s="1"/>
  <c r="G17" i="27" s="1"/>
  <c r="H17" i="27" s="1"/>
  <c r="I17" i="27" s="1"/>
  <c r="J17" i="27" s="1"/>
  <c r="K17" i="27" s="1"/>
  <c r="L17" i="27" s="1"/>
  <c r="M17" i="27" s="1"/>
  <c r="N17" i="27" s="1"/>
  <c r="O17" i="27" s="1"/>
  <c r="P17" i="27" s="1"/>
  <c r="Q17" i="27" s="1"/>
  <c r="R17" i="27" s="1"/>
  <c r="S17" i="27" s="1"/>
  <c r="T17" i="27" s="1"/>
  <c r="U17" i="27" s="1"/>
  <c r="V17" i="27" s="1"/>
  <c r="W17" i="27" s="1"/>
  <c r="X17" i="27" s="1"/>
  <c r="Y17" i="27" s="1"/>
  <c r="Z17" i="27" s="1"/>
  <c r="AA17" i="27" s="1"/>
  <c r="AB17" i="27" s="1"/>
  <c r="AC17" i="27" s="1"/>
  <c r="AD17" i="27" s="1"/>
  <c r="AE17" i="27" s="1"/>
  <c r="AF17" i="27" s="1"/>
  <c r="AG17" i="27" s="1"/>
  <c r="AH17" i="27" s="1"/>
  <c r="AI17" i="27" s="1"/>
  <c r="B3" i="21"/>
  <c r="F17" i="21" s="1"/>
  <c r="G17" i="21" s="1"/>
  <c r="H17" i="21" s="1"/>
  <c r="I17" i="21" s="1"/>
  <c r="J17" i="21" s="1"/>
  <c r="K17" i="21" s="1"/>
  <c r="L17" i="21" s="1"/>
  <c r="M17" i="21" s="1"/>
  <c r="N17" i="21" s="1"/>
  <c r="O17" i="21" s="1"/>
  <c r="P17" i="21" s="1"/>
  <c r="Q17" i="21" s="1"/>
  <c r="R17" i="21" s="1"/>
  <c r="S17" i="21" s="1"/>
  <c r="T17" i="21" s="1"/>
  <c r="U17" i="21" s="1"/>
  <c r="V17" i="21" s="1"/>
  <c r="W17" i="21" s="1"/>
  <c r="X17" i="21" s="1"/>
  <c r="Y17" i="21" s="1"/>
  <c r="Z17" i="21" s="1"/>
  <c r="AA17" i="21" s="1"/>
  <c r="AB17" i="21" s="1"/>
  <c r="AC17" i="21" s="1"/>
  <c r="AD17" i="21" s="1"/>
  <c r="AE17" i="21" s="1"/>
  <c r="AF17" i="21" s="1"/>
  <c r="AG17" i="21" s="1"/>
  <c r="AH17" i="21" s="1"/>
  <c r="AI17" i="21" s="1"/>
  <c r="AJ17" i="21" s="1"/>
  <c r="B3" i="26"/>
  <c r="F17" i="26" s="1"/>
  <c r="G17" i="26" s="1"/>
  <c r="H17" i="26" s="1"/>
  <c r="I17" i="26" s="1"/>
  <c r="J17" i="26" s="1"/>
  <c r="K17" i="26" s="1"/>
  <c r="L17" i="26" s="1"/>
  <c r="M17" i="26" s="1"/>
  <c r="N17" i="26" s="1"/>
  <c r="O17" i="26" s="1"/>
  <c r="P17" i="26" s="1"/>
  <c r="Q17" i="26" s="1"/>
  <c r="R17" i="26" s="1"/>
  <c r="S17" i="26" s="1"/>
  <c r="T17" i="26" s="1"/>
  <c r="U17" i="26" s="1"/>
  <c r="V17" i="26" s="1"/>
  <c r="W17" i="26" s="1"/>
  <c r="X17" i="26" s="1"/>
  <c r="Y17" i="26" s="1"/>
  <c r="Z17" i="26" s="1"/>
  <c r="AA17" i="26" s="1"/>
  <c r="AB17" i="26" s="1"/>
  <c r="AC17" i="26" s="1"/>
  <c r="AD17" i="26" s="1"/>
  <c r="AE17" i="26" s="1"/>
  <c r="AF17" i="26" s="1"/>
  <c r="AG17" i="26" s="1"/>
  <c r="AH17" i="26" s="1"/>
  <c r="AI17" i="26" s="1"/>
  <c r="AJ17" i="26" s="1"/>
  <c r="B3" i="22"/>
  <c r="F17" i="22" s="1"/>
  <c r="G17" i="22" s="1"/>
  <c r="H17" i="22" s="1"/>
  <c r="I17" i="22" s="1"/>
  <c r="J17" i="22" s="1"/>
  <c r="K17" i="22" s="1"/>
  <c r="L17" i="22" s="1"/>
  <c r="M17" i="22" s="1"/>
  <c r="N17" i="22" s="1"/>
  <c r="O17" i="22" s="1"/>
  <c r="P17" i="22" s="1"/>
  <c r="Q17" i="22" s="1"/>
  <c r="R17" i="22" s="1"/>
  <c r="S17" i="22" s="1"/>
  <c r="T17" i="22" s="1"/>
  <c r="U17" i="22" s="1"/>
  <c r="V17" i="22" s="1"/>
  <c r="W17" i="22" s="1"/>
  <c r="X17" i="22" s="1"/>
  <c r="Y17" i="22" s="1"/>
  <c r="Z17" i="22" s="1"/>
  <c r="AA17" i="22" s="1"/>
  <c r="AB17" i="22" s="1"/>
  <c r="AC17" i="22" s="1"/>
  <c r="AD17" i="22" s="1"/>
  <c r="AE17" i="22" s="1"/>
  <c r="AF17" i="22" s="1"/>
  <c r="AG17" i="22" s="1"/>
  <c r="AH17" i="22" s="1"/>
  <c r="AI17" i="22" s="1"/>
  <c r="B3" i="25"/>
  <c r="F17" i="25" s="1"/>
  <c r="G17" i="25" s="1"/>
  <c r="H17" i="25" s="1"/>
  <c r="I17" i="25" s="1"/>
  <c r="J17" i="25" s="1"/>
  <c r="K17" i="25" s="1"/>
  <c r="L17" i="25" s="1"/>
  <c r="M17" i="25" s="1"/>
  <c r="N17" i="25" s="1"/>
  <c r="O17" i="25" s="1"/>
  <c r="P17" i="25" s="1"/>
  <c r="Q17" i="25" s="1"/>
  <c r="R17" i="25" s="1"/>
  <c r="S17" i="25" s="1"/>
  <c r="T17" i="25" s="1"/>
  <c r="U17" i="25" s="1"/>
  <c r="V17" i="25" s="1"/>
  <c r="W17" i="25" s="1"/>
  <c r="X17" i="25" s="1"/>
  <c r="Y17" i="25" s="1"/>
  <c r="Z17" i="25" s="1"/>
  <c r="AA17" i="25" s="1"/>
  <c r="AB17" i="25" s="1"/>
  <c r="AC17" i="25" s="1"/>
  <c r="AD17" i="25" s="1"/>
  <c r="AE17" i="25" s="1"/>
  <c r="AF17" i="25" s="1"/>
  <c r="AG17" i="25" s="1"/>
  <c r="AH17" i="25" s="1"/>
  <c r="AI17" i="25" s="1"/>
  <c r="B3" i="17"/>
  <c r="AP4" i="15"/>
  <c r="F17" i="17" l="1"/>
  <c r="G17" i="17" s="1"/>
  <c r="H17" i="17" s="1"/>
  <c r="I17" i="17" s="1"/>
  <c r="J17" i="17" s="1"/>
  <c r="K17" i="17" s="1"/>
  <c r="L17" i="17" s="1"/>
  <c r="M17" i="17" s="1"/>
  <c r="N17" i="17" s="1"/>
  <c r="O17" i="17" s="1"/>
  <c r="P17" i="17" s="1"/>
  <c r="Q17" i="17" s="1"/>
  <c r="R17" i="17" s="1"/>
  <c r="S17" i="17" s="1"/>
  <c r="T17" i="17" s="1"/>
  <c r="U17" i="17" s="1"/>
  <c r="V17" i="17" s="1"/>
  <c r="W17" i="17" s="1"/>
  <c r="X17" i="17" s="1"/>
  <c r="Y17" i="17" s="1"/>
  <c r="Z17" i="17" s="1"/>
  <c r="AA17" i="17" s="1"/>
  <c r="AB17" i="17" s="1"/>
  <c r="AC17" i="17" s="1"/>
  <c r="AD17" i="17" s="1"/>
  <c r="AE17" i="17" s="1"/>
  <c r="AF17" i="17" s="1"/>
  <c r="AG17" i="17" s="1"/>
  <c r="AH17" i="17" s="1"/>
  <c r="F17" i="15" l="1"/>
  <c r="G17" i="15" l="1"/>
  <c r="H17" i="15" s="1"/>
  <c r="I17" i="15" s="1"/>
  <c r="J17" i="15" s="1"/>
  <c r="K17" i="15" s="1"/>
  <c r="L17" i="15" s="1"/>
  <c r="M17" i="15" s="1"/>
  <c r="N17" i="15" s="1"/>
  <c r="O17" i="15" s="1"/>
  <c r="P17" i="15" s="1"/>
  <c r="Q17" i="15" s="1"/>
  <c r="R17" i="15" s="1"/>
  <c r="S17" i="15" s="1"/>
  <c r="T17" i="15" s="1"/>
  <c r="U17" i="15" s="1"/>
  <c r="V17" i="15" s="1"/>
  <c r="W17" i="15" s="1"/>
  <c r="X17" i="15" s="1"/>
  <c r="Y17" i="15" s="1"/>
  <c r="Z17" i="15" s="1"/>
  <c r="AA17" i="15" s="1"/>
  <c r="AB17" i="15" s="1"/>
  <c r="AC17" i="15" s="1"/>
  <c r="AD17" i="15" s="1"/>
  <c r="AE17" i="15" s="1"/>
  <c r="AF17" i="15" s="1"/>
  <c r="AG17" i="15" s="1"/>
  <c r="AH17" i="15" s="1"/>
  <c r="AI17" i="15" s="1"/>
  <c r="AJ17" i="15" s="1"/>
  <c r="B18" i="3" l="1"/>
  <c r="B17" i="3"/>
  <c r="B16" i="3"/>
  <c r="B15" i="3"/>
  <c r="B14" i="3"/>
  <c r="B13" i="3"/>
  <c r="B6" i="3"/>
  <c r="B5" i="3" s="1"/>
  <c r="B8" i="3"/>
  <c r="B9" i="3"/>
  <c r="B4" i="3"/>
  <c r="B12" i="3" l="1"/>
  <c r="B11" i="3"/>
  <c r="B7" i="3"/>
  <c r="B10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GOSLIN Aurelie ADJT ADM AE</author>
  </authors>
  <commentList>
    <comment ref="D4" authorId="0" shapeId="0" xr:uid="{00000000-0006-0000-0D00-000001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E4" authorId="0" shapeId="0" xr:uid="{00000000-0006-0000-0D00-000002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  <comment ref="G4" authorId="0" shapeId="0" xr:uid="{00000000-0006-0000-0D00-000003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H4" authorId="0" shapeId="0" xr:uid="{00000000-0006-0000-0D00-000004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</commentList>
</comments>
</file>

<file path=xl/sharedStrings.xml><?xml version="1.0" encoding="utf-8"?>
<sst xmlns="http://schemas.openxmlformats.org/spreadsheetml/2006/main" count="6217" uniqueCount="254">
  <si>
    <t>NOM</t>
  </si>
  <si>
    <t>GRADE</t>
  </si>
  <si>
    <t>Matthieu</t>
  </si>
  <si>
    <t>PM</t>
  </si>
  <si>
    <t>GRASS</t>
  </si>
  <si>
    <t>Christine</t>
  </si>
  <si>
    <t>AAP1</t>
  </si>
  <si>
    <t>SEELWEGER</t>
  </si>
  <si>
    <t>Pascal</t>
  </si>
  <si>
    <t>HUBERT</t>
  </si>
  <si>
    <t>Béatrice</t>
  </si>
  <si>
    <t>AAP2</t>
  </si>
  <si>
    <t>Ludovic</t>
  </si>
  <si>
    <t>SCH</t>
  </si>
  <si>
    <t>GOSLIN</t>
  </si>
  <si>
    <t>Aurélie</t>
  </si>
  <si>
    <t>AA</t>
  </si>
  <si>
    <t>MERCIER</t>
  </si>
  <si>
    <t>Irène</t>
  </si>
  <si>
    <t>OE G6</t>
  </si>
  <si>
    <t>ANNEE</t>
  </si>
  <si>
    <t>Vendredi saint</t>
  </si>
  <si>
    <t>Pâques</t>
  </si>
  <si>
    <t>Lundi de Pâques</t>
  </si>
  <si>
    <t>1er mai</t>
  </si>
  <si>
    <t>1er janvier</t>
  </si>
  <si>
    <t>8 mai</t>
  </si>
  <si>
    <t>Ascension</t>
  </si>
  <si>
    <t>Pentecôte</t>
  </si>
  <si>
    <t>Lundi de Pentecôte</t>
  </si>
  <si>
    <t>14 juillet</t>
  </si>
  <si>
    <t>15 août</t>
  </si>
  <si>
    <t>1er novembre</t>
  </si>
  <si>
    <t>11 novembre</t>
  </si>
  <si>
    <t>25 décembre</t>
  </si>
  <si>
    <t>26 décembre</t>
  </si>
  <si>
    <t>MARS</t>
  </si>
  <si>
    <t>JOURS FERIES</t>
  </si>
  <si>
    <t>JOURS PCP</t>
  </si>
  <si>
    <t>JOURS RTT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</si>
  <si>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militaires (Jours PCP)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</si>
  <si>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civils (Jours RTT)</t>
    </r>
  </si>
  <si>
    <r>
      <t>Pour chaque nouvelle année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</si>
  <si>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Mettre à jour </t>
    </r>
    <r>
      <rPr>
        <b/>
        <u/>
        <sz val="11"/>
        <color theme="4" tint="-0.249977111117893"/>
        <rFont val="Calibri"/>
        <family val="2"/>
        <scheme val="minor"/>
      </rPr>
      <t>uniquement</t>
    </r>
    <r>
      <rPr>
        <sz val="11"/>
        <color theme="4" tint="-0.249977111117893"/>
        <rFont val="Calibri"/>
        <family val="2"/>
        <scheme val="minor"/>
      </rPr>
      <t xml:space="preserve"> l'année dans la cellule B1 de cette feuille (JOURS NON TRAVAILLES)</t>
    </r>
  </si>
  <si>
    <r>
      <t xml:space="preserve">Mettre à jour les dates JOURS RTT et JOURS PCP </t>
    </r>
    <r>
      <rPr>
        <b/>
        <u/>
        <sz val="11"/>
        <color theme="4" tint="-0.249977111117893"/>
        <rFont val="Calibri"/>
        <family val="2"/>
        <scheme val="minor"/>
      </rPr>
      <t>chaque année</t>
    </r>
    <r>
      <rPr>
        <sz val="11"/>
        <color theme="4" tint="-0.249977111117893"/>
        <rFont val="Calibri"/>
        <family val="2"/>
        <scheme val="minor"/>
      </rPr>
      <t xml:space="preserve"> sur cette feuille (JOURS NON TRAVAILLES)</t>
    </r>
  </si>
  <si>
    <t>PRÉNOM</t>
  </si>
  <si>
    <t>SECTION</t>
  </si>
  <si>
    <t>APAE</t>
  </si>
  <si>
    <t>BERTIN</t>
  </si>
  <si>
    <t>Christophe</t>
  </si>
  <si>
    <t>DIRECTEUR</t>
  </si>
  <si>
    <t>CNE</t>
  </si>
  <si>
    <t>BARBÉ</t>
  </si>
  <si>
    <t>Bernard</t>
  </si>
  <si>
    <t>CHEF BJDC</t>
  </si>
  <si>
    <t>CHEF SECRETARIAT</t>
  </si>
  <si>
    <t>RISCH</t>
  </si>
  <si>
    <t>Jean-Marc</t>
  </si>
  <si>
    <t>SECRETARIAT</t>
  </si>
  <si>
    <t>KUNSTLE</t>
  </si>
  <si>
    <t>Catherine</t>
  </si>
  <si>
    <t>RH</t>
  </si>
  <si>
    <t>SCHNEIDER</t>
  </si>
  <si>
    <t>Marc</t>
  </si>
  <si>
    <t>CORSIC</t>
  </si>
  <si>
    <t>JAMBOU</t>
  </si>
  <si>
    <t>Fanny</t>
  </si>
  <si>
    <t>BUDGET</t>
  </si>
  <si>
    <t>POUGEAUD</t>
  </si>
  <si>
    <t>Sébastien</t>
  </si>
  <si>
    <t>REFERENT METIER</t>
  </si>
  <si>
    <t>SACS</t>
  </si>
  <si>
    <t>VALLADE</t>
  </si>
  <si>
    <t>Laurent</t>
  </si>
  <si>
    <t>CHEF COMMUNICATION</t>
  </si>
  <si>
    <t>AMRI</t>
  </si>
  <si>
    <t>Sabah</t>
  </si>
  <si>
    <t>COMMUNICATION</t>
  </si>
  <si>
    <t>SACN</t>
  </si>
  <si>
    <t>OBRECHT</t>
  </si>
  <si>
    <t>CHEF COORDINATION</t>
  </si>
  <si>
    <t>BALLAND</t>
  </si>
  <si>
    <t>Frédéric</t>
  </si>
  <si>
    <t>COORDINATION</t>
  </si>
  <si>
    <t>GUILLAUME</t>
  </si>
  <si>
    <t>Cathie</t>
  </si>
  <si>
    <t>MULLER</t>
  </si>
  <si>
    <t>Sylvie</t>
  </si>
  <si>
    <t>CHEF SECTION 67</t>
  </si>
  <si>
    <t>HESS</t>
  </si>
  <si>
    <t>Fabienne</t>
  </si>
  <si>
    <t>ADJOINTE SECTION 67</t>
  </si>
  <si>
    <t>TOSELLO</t>
  </si>
  <si>
    <t>Chantal</t>
  </si>
  <si>
    <t>SECTION 67</t>
  </si>
  <si>
    <t>BAEHR</t>
  </si>
  <si>
    <t>Mireille</t>
  </si>
  <si>
    <t>GUEDRA</t>
  </si>
  <si>
    <t>RECOULES</t>
  </si>
  <si>
    <t>Michèle</t>
  </si>
  <si>
    <t>CHALMANDRIER</t>
  </si>
  <si>
    <t>CHARBONNIER</t>
  </si>
  <si>
    <t>Brigitte</t>
  </si>
  <si>
    <t>CHEF SECTION 68</t>
  </si>
  <si>
    <t>ADJOINTE SECTION 68</t>
  </si>
  <si>
    <t>SECTION 68</t>
  </si>
  <si>
    <t>DURBAN</t>
  </si>
  <si>
    <t>JANVIER</t>
  </si>
  <si>
    <t>FEVRIER</t>
  </si>
  <si>
    <t>LERAUD</t>
  </si>
  <si>
    <t>MARQUE</t>
  </si>
  <si>
    <t>Angélique</t>
  </si>
  <si>
    <t>: mois en cours</t>
  </si>
  <si>
    <t>: formule pour années bissextiles</t>
  </si>
  <si>
    <t>: 1er jour de l'année</t>
  </si>
  <si>
    <t>M</t>
  </si>
  <si>
    <t>AM</t>
  </si>
  <si>
    <t>Jour férié</t>
  </si>
  <si>
    <t>Jour PCP</t>
  </si>
  <si>
    <t>Jour RTT</t>
  </si>
  <si>
    <t>Week-end</t>
  </si>
  <si>
    <t/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</si>
  <si>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</si>
  <si>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</si>
  <si>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</si>
  <si>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</si>
  <si>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</si>
  <si>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</si>
  <si>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</si>
  <si>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</si>
  <si>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</si>
  <si>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à jour automatique des jours fériés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</si>
  <si>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Mettre à jour les mises en forme conditionnelles concernant les </t>
    </r>
    <r>
      <rPr>
        <b/>
        <sz val="11"/>
        <color theme="4" tint="-0.249977111117893"/>
        <rFont val="Calibri"/>
        <family val="2"/>
        <scheme val="minor"/>
      </rPr>
      <t>RTT</t>
    </r>
    <r>
      <rPr>
        <sz val="11"/>
        <color theme="4" tint="-0.249977111117893"/>
        <rFont val="Calibri"/>
        <family val="2"/>
        <scheme val="minor"/>
      </rPr>
      <t xml:space="preserve"> et</t>
    </r>
    <r>
      <rPr>
        <b/>
        <sz val="11"/>
        <color theme="4" tint="-0.249977111117893"/>
        <rFont val="Calibri"/>
        <family val="2"/>
        <scheme val="minor"/>
      </rPr>
      <t xml:space="preserve"> PCP</t>
    </r>
    <r>
      <rPr>
        <sz val="11"/>
        <color theme="4" tint="-0.249977111117893"/>
        <rFont val="Calibri"/>
        <family val="2"/>
        <scheme val="minor"/>
      </rPr>
      <t xml:space="preserve"> lorsqu'il y a un ajout ou une suppression d'une ligne d'un personnel</t>
    </r>
  </si>
  <si>
    <t xml:space="preserve"> CHEF BJDC</t>
  </si>
  <si>
    <t>SCHEF SECRETARIAT</t>
  </si>
  <si>
    <r>
      <t xml:space="preserve">Sur cette feuille, colonnes L et M masquées : </t>
    </r>
    <r>
      <rPr>
        <b/>
        <sz val="11"/>
        <color theme="4" tint="-0.249977111117893"/>
        <rFont val="Calibri"/>
        <family val="2"/>
        <scheme val="minor"/>
      </rPr>
      <t>ne pas y toucher</t>
    </r>
    <r>
      <rPr>
        <sz val="11"/>
        <color theme="4" tint="-0.249977111117893"/>
        <rFont val="Calibri"/>
        <family val="2"/>
        <scheme val="minor"/>
      </rPr>
      <t xml:space="preserve"> ; L2 permet de reconnaître une année bissextile ; L6 à L18 permet de connaître le dernier enregistrement</t>
    </r>
  </si>
  <si>
    <t>Toutes les feuilles sont verrouillées avec le même mot de passe</t>
  </si>
  <si>
    <r>
      <t>Quelques informations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</si>
  <si>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Les cellules concernant les jours fériés sont verrouillées car elles sont mises à jour </t>
    </r>
    <r>
      <rPr>
        <b/>
        <sz val="11"/>
        <color theme="8"/>
        <rFont val="Calibri"/>
        <family val="2"/>
        <scheme val="minor"/>
      </rPr>
      <t>automatiquement</t>
    </r>
  </si>
  <si>
    <r>
      <rPr>
        <b/>
        <u/>
        <sz val="11"/>
        <color theme="4" tint="-0.249977111117893"/>
        <rFont val="Calibri"/>
        <family val="2"/>
        <scheme val="minor"/>
      </rPr>
      <t>Faire une copie</t>
    </r>
    <r>
      <rPr>
        <sz val="11"/>
        <color theme="4" tint="-0.249977111117893"/>
        <rFont val="Calibri"/>
        <family val="2"/>
        <scheme val="minor"/>
      </rPr>
      <t xml:space="preserve"> de ce document afin de ne pas perdre les données de l'année écoulée</t>
    </r>
  </si>
  <si>
    <t>Sur chaque feuille, toutes les cellules sont verrouillées hormis celles modifiables par le personnel (de F19 à AJ46)</t>
  </si>
  <si>
    <t>MCH</t>
  </si>
  <si>
    <t>2 janvier</t>
  </si>
  <si>
    <t>3 janvier</t>
  </si>
  <si>
    <t>22 mai</t>
  </si>
  <si>
    <t>13 juillet</t>
  </si>
  <si>
    <t>24 décembre</t>
  </si>
  <si>
    <t>28 décembre</t>
  </si>
  <si>
    <t>29 décembre</t>
  </si>
  <si>
    <t>30 décembre</t>
  </si>
  <si>
    <t>31 décembre</t>
  </si>
  <si>
    <t>OE CE HGN</t>
  </si>
  <si>
    <t>KIEFFER</t>
  </si>
  <si>
    <t>Sandrine</t>
  </si>
  <si>
    <t>LCL</t>
  </si>
  <si>
    <t>Puppo</t>
  </si>
  <si>
    <t>Guillaume</t>
  </si>
  <si>
    <t xml:space="preserve">CBA </t>
  </si>
  <si>
    <t>Balanche</t>
  </si>
  <si>
    <t>Pierrick</t>
  </si>
  <si>
    <t>CBA</t>
  </si>
  <si>
    <t>Mace De Gastines</t>
  </si>
  <si>
    <t>Rémondet</t>
  </si>
  <si>
    <t>Jean</t>
  </si>
  <si>
    <t>Allègre</t>
  </si>
  <si>
    <t>Thierry</t>
  </si>
  <si>
    <t>Faramin</t>
  </si>
  <si>
    <t>Ronan</t>
  </si>
  <si>
    <t>Moracchini</t>
  </si>
  <si>
    <t>Alain</t>
  </si>
  <si>
    <t>Viale</t>
  </si>
  <si>
    <t>Xavier</t>
  </si>
  <si>
    <t>LTN</t>
  </si>
  <si>
    <t>Mignot</t>
  </si>
  <si>
    <t>David</t>
  </si>
  <si>
    <t>ADC</t>
  </si>
  <si>
    <t>Tony</t>
  </si>
  <si>
    <t>Djedai</t>
  </si>
  <si>
    <t>Alexandre</t>
  </si>
  <si>
    <t>Girardin</t>
  </si>
  <si>
    <t>Jerome</t>
  </si>
  <si>
    <t>Petitjean</t>
  </si>
  <si>
    <t>Patrick</t>
  </si>
  <si>
    <t>Raffour</t>
  </si>
  <si>
    <t>Jérico</t>
  </si>
  <si>
    <t>ADJ</t>
  </si>
  <si>
    <t>Bonin</t>
  </si>
  <si>
    <t>Cédric</t>
  </si>
  <si>
    <t>Dijoux</t>
  </si>
  <si>
    <t>Jimmy</t>
  </si>
  <si>
    <t>Wilhelm</t>
  </si>
  <si>
    <t>Olivier</t>
  </si>
  <si>
    <t>Durban</t>
  </si>
  <si>
    <t>Mikael</t>
  </si>
  <si>
    <t>Lecoustre</t>
  </si>
  <si>
    <t>Jonathan</t>
  </si>
  <si>
    <t xml:space="preserve">Mas </t>
  </si>
  <si>
    <t>Clément</t>
  </si>
  <si>
    <t>SGT</t>
  </si>
  <si>
    <t>Ancelot</t>
  </si>
  <si>
    <t>Billon</t>
  </si>
  <si>
    <t>Quentin</t>
  </si>
  <si>
    <t>Dessaint</t>
  </si>
  <si>
    <t>Thomas</t>
  </si>
  <si>
    <t>Fouilloux</t>
  </si>
  <si>
    <t xml:space="preserve">Quentin </t>
  </si>
  <si>
    <t>Katena</t>
  </si>
  <si>
    <t>Sosefo</t>
  </si>
  <si>
    <t>Macy</t>
  </si>
  <si>
    <t>Judith</t>
  </si>
  <si>
    <t>Melia</t>
  </si>
  <si>
    <t>Rhimi</t>
  </si>
  <si>
    <t>Yassine</t>
  </si>
  <si>
    <t>CC1</t>
  </si>
  <si>
    <t>Ameur</t>
  </si>
  <si>
    <t>Michael</t>
  </si>
  <si>
    <t>Barrientos Jeldes</t>
  </si>
  <si>
    <t>Daniel</t>
  </si>
  <si>
    <t>Brito</t>
  </si>
  <si>
    <t>Gilbert</t>
  </si>
  <si>
    <t>Desousa Correia</t>
  </si>
  <si>
    <t>Julien</t>
  </si>
  <si>
    <t>Gosselin</t>
  </si>
  <si>
    <t>Jérôme</t>
  </si>
  <si>
    <t>Maka</t>
  </si>
  <si>
    <t>Mauaki</t>
  </si>
  <si>
    <t>Petit</t>
  </si>
  <si>
    <t>Adrien</t>
  </si>
  <si>
    <t>Tiehau</t>
  </si>
  <si>
    <t>Edouard</t>
  </si>
  <si>
    <t>CCH</t>
  </si>
  <si>
    <t>Ah Sin</t>
  </si>
  <si>
    <t>Steve</t>
  </si>
  <si>
    <t>Masson</t>
  </si>
  <si>
    <t>Arnaud</t>
  </si>
  <si>
    <t>Sobocki</t>
  </si>
  <si>
    <t xml:space="preserve">Thomas </t>
  </si>
  <si>
    <t>Wakanengo</t>
  </si>
  <si>
    <t>CPL</t>
  </si>
  <si>
    <t>Combes</t>
  </si>
  <si>
    <t>Anthony</t>
  </si>
  <si>
    <t>1CL</t>
  </si>
  <si>
    <t>Fall</t>
  </si>
  <si>
    <t>Raphael</t>
  </si>
  <si>
    <t>Imare</t>
  </si>
  <si>
    <t>LE GALL</t>
  </si>
  <si>
    <t>LUDIVINE</t>
  </si>
  <si>
    <t>FIENDRY</t>
  </si>
  <si>
    <t>Mois</t>
  </si>
  <si>
    <t>Num</t>
  </si>
  <si>
    <t>Année</t>
  </si>
  <si>
    <t>FÉVRIER</t>
  </si>
  <si>
    <t>DÉCEMBRE</t>
  </si>
  <si>
    <t>Fichier mis à jour le  18/08/2020 17:04:44 par  jeane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</si>
</sst>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d"/>
    <numFmt numFmtId="165" formatCode="0#"/>
    <numFmt numFmtId="166" formatCode="00000"/>
    <numFmt numFmtId="167" formatCode="mmmm"/>
  </numFmts>
  <fonts count="30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u/>
      <sz val="11"/>
      <color theme="4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B0F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2"/>
      <name val="Marianne"/>
      <family val="3"/>
    </font>
    <font>
      <b/>
      <sz val="12"/>
      <name val="Marianne"/>
      <family val="3"/>
    </font>
    <font>
      <sz val="12"/>
      <color theme="1"/>
      <name val="Marianne"/>
      <family val="3"/>
    </font>
    <font>
      <b/>
      <sz val="11"/>
      <color rgb="FFFF0000"/>
      <name val="Bell MT"/>
      <family val="1"/>
    </font>
    <font>
      <b/>
      <sz val="11"/>
      <color rgb="FFFF0000"/>
      <name val="Calibri"/>
      <family val="2"/>
      <scheme val="minor"/>
    </font>
    <font>
      <sz val="11"/>
      <color theme="1"/>
      <name val="Bodoni MT"/>
      <family val="1"/>
    </font>
    <font>
      <sz val="16"/>
      <color theme="1"/>
      <name val="Marianne"/>
      <family val="3"/>
    </font>
    <font>
      <b/>
      <sz val="12"/>
      <color theme="1"/>
      <name val="Marianne"/>
      <family val="3"/>
    </font>
    <font>
      <sz val="22"/>
      <color theme="1"/>
      <name val="Marianne"/>
      <family val="3"/>
    </font>
  </fonts>
  <fills count="2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2F61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6C30A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7F7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BC86D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0" fillId="0" borderId="0"/>
  </cellStyleXfs>
  <cellXfs count="124">
    <xf numFmtId="0" fontId="0" fillId="0" borderId="0" xfId="0"/>
    <xf numFmtId="0" fontId="0" fillId="5" borderId="1" xfId="0" applyFill="1" applyBorder="1" applyAlignment="1" applyProtection="1">
      <protection locked="0"/>
    </xf>
    <xf numFmtId="0" fontId="0" fillId="5" borderId="1" xfId="0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protection locked="0"/>
    </xf>
    <xf numFmtId="0" fontId="0" fillId="0" borderId="0" xfId="0" applyProtection="1"/>
    <xf numFmtId="0" fontId="1" fillId="7" borderId="0" xfId="0" applyFont="1" applyFill="1" applyAlignment="1" applyProtection="1">
      <alignment horizontal="center" vertical="center"/>
    </xf>
    <xf numFmtId="0" fontId="1" fillId="9" borderId="0" xfId="0" applyFont="1" applyFill="1" applyAlignment="1" applyProtection="1">
      <alignment horizontal="center" vertical="center"/>
    </xf>
    <xf numFmtId="0" fontId="0" fillId="0" borderId="0" xfId="0" applyFill="1" applyProtection="1"/>
    <xf numFmtId="0" fontId="0" fillId="2" borderId="0" xfId="0" applyFill="1" applyProtection="1"/>
    <xf numFmtId="14" fontId="0" fillId="2" borderId="0" xfId="0" applyNumberFormat="1" applyFill="1" applyProtection="1"/>
    <xf numFmtId="0" fontId="1" fillId="10" borderId="0" xfId="0" applyFont="1" applyFill="1" applyProtection="1"/>
    <xf numFmtId="0" fontId="1" fillId="12" borderId="0" xfId="0" applyFont="1" applyFill="1" applyAlignment="1" applyProtection="1">
      <alignment horizontal="center" vertical="center"/>
    </xf>
    <xf numFmtId="0" fontId="1" fillId="14" borderId="0" xfId="0" applyFont="1" applyFill="1" applyAlignment="1" applyProtection="1">
      <alignment horizontal="center" vertical="center"/>
    </xf>
    <xf numFmtId="0" fontId="1" fillId="15" borderId="0" xfId="0" applyFont="1" applyFill="1" applyAlignment="1" applyProtection="1">
      <alignment horizontal="center" vertical="center"/>
    </xf>
    <xf numFmtId="0" fontId="1" fillId="10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1" fillId="11" borderId="0" xfId="0" applyFont="1" applyFill="1" applyAlignment="1" applyProtection="1">
      <alignment horizontal="center" vertical="center"/>
    </xf>
    <xf numFmtId="0" fontId="1" fillId="13" borderId="0" xfId="0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1" fillId="16" borderId="0" xfId="0" applyFont="1" applyFill="1" applyAlignment="1" applyProtection="1">
      <alignment horizontal="center" vertical="center"/>
    </xf>
    <xf numFmtId="0" fontId="1" fillId="17" borderId="0" xfId="0" applyFont="1" applyFill="1" applyAlignment="1" applyProtection="1">
      <alignment horizontal="center" vertical="center"/>
    </xf>
    <xf numFmtId="0" fontId="0" fillId="19" borderId="0" xfId="0" applyFill="1" applyBorder="1" applyProtection="1"/>
    <xf numFmtId="0" fontId="1" fillId="18" borderId="0" xfId="0" applyFont="1" applyFill="1" applyAlignment="1" applyProtection="1">
      <alignment horizontal="center" vertical="center"/>
    </xf>
    <xf numFmtId="0" fontId="8" fillId="0" borderId="0" xfId="0" applyFont="1" applyBorder="1" applyProtection="1"/>
    <xf numFmtId="166" fontId="10" fillId="4" borderId="1" xfId="0" applyNumberFormat="1" applyFont="1" applyFill="1" applyBorder="1" applyAlignment="1" applyProtection="1">
      <alignment horizontal="center" vertical="center"/>
    </xf>
    <xf numFmtId="166" fontId="11" fillId="4" borderId="1" xfId="0" applyNumberFormat="1" applyFont="1" applyFill="1" applyBorder="1" applyAlignment="1" applyProtection="1">
      <alignment horizontal="center" vertical="center"/>
    </xf>
    <xf numFmtId="166" fontId="10" fillId="5" borderId="3" xfId="0" applyNumberFormat="1" applyFont="1" applyFill="1" applyBorder="1" applyAlignment="1" applyProtection="1">
      <alignment horizontal="center" vertical="center"/>
    </xf>
    <xf numFmtId="166" fontId="10" fillId="6" borderId="3" xfId="0" applyNumberFormat="1" applyFont="1" applyFill="1" applyBorder="1" applyAlignment="1" applyProtection="1">
      <alignment horizontal="center" vertical="center"/>
    </xf>
    <xf numFmtId="166" fontId="10" fillId="5" borderId="1" xfId="0" applyNumberFormat="1" applyFont="1" applyFill="1" applyBorder="1" applyAlignment="1" applyProtection="1">
      <alignment horizontal="center" vertical="center"/>
    </xf>
    <xf numFmtId="166" fontId="11" fillId="5" borderId="1" xfId="0" applyNumberFormat="1" applyFont="1" applyFill="1" applyBorder="1" applyAlignment="1" applyProtection="1">
      <alignment horizontal="center" vertical="center"/>
    </xf>
    <xf numFmtId="14" fontId="0" fillId="0" borderId="0" xfId="0" applyNumberFormat="1" applyProtection="1"/>
    <xf numFmtId="0" fontId="1" fillId="15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1" fillId="12" borderId="0" xfId="0" applyFont="1" applyFill="1" applyAlignment="1" applyProtection="1">
      <alignment horizontal="center" vertical="center"/>
    </xf>
    <xf numFmtId="0" fontId="1" fillId="14" borderId="0" xfId="0" applyFont="1" applyFill="1" applyAlignment="1" applyProtection="1">
      <alignment horizontal="center" vertical="center"/>
    </xf>
    <xf numFmtId="0" fontId="0" fillId="0" borderId="1" xfId="0" applyFill="1" applyBorder="1" applyProtection="1"/>
    <xf numFmtId="0" fontId="0" fillId="0" borderId="1" xfId="0" applyBorder="1" applyProtection="1"/>
    <xf numFmtId="49" fontId="0" fillId="0" borderId="4" xfId="0" applyNumberFormat="1" applyBorder="1" applyProtection="1"/>
    <xf numFmtId="14" fontId="0" fillId="0" borderId="4" xfId="0" applyNumberFormat="1" applyBorder="1" applyProtection="1"/>
    <xf numFmtId="0" fontId="0" fillId="0" borderId="0" xfId="0" applyFill="1" applyBorder="1" applyProtection="1"/>
    <xf numFmtId="0" fontId="1" fillId="0" borderId="0" xfId="0" applyFont="1" applyProtection="1"/>
    <xf numFmtId="49" fontId="1" fillId="0" borderId="0" xfId="0" applyNumberFormat="1" applyFont="1" applyProtection="1"/>
    <xf numFmtId="49" fontId="0" fillId="0" borderId="0" xfId="0" applyNumberFormat="1" applyProtection="1"/>
    <xf numFmtId="0" fontId="7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22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/>
    <xf numFmtId="49" fontId="1" fillId="0" borderId="4" xfId="0" applyNumberFormat="1" applyFont="1" applyBorder="1" applyProtection="1"/>
    <xf numFmtId="14" fontId="1" fillId="0" borderId="4" xfId="0" applyNumberFormat="1" applyFont="1" applyBorder="1" applyProtection="1"/>
    <xf numFmtId="0" fontId="0" fillId="21" borderId="1" xfId="0" applyFill="1" applyBorder="1" applyProtection="1">
      <protection locked="0"/>
    </xf>
    <xf numFmtId="0" fontId="0" fillId="22" borderId="1" xfId="0" applyFill="1" applyBorder="1" applyProtection="1">
      <protection locked="0"/>
    </xf>
    <xf numFmtId="0" fontId="0" fillId="20" borderId="1" xfId="0" applyFill="1" applyBorder="1" applyProtection="1">
      <protection locked="0"/>
    </xf>
    <xf numFmtId="0" fontId="0" fillId="23" borderId="1" xfId="0" applyFill="1" applyBorder="1" applyProtection="1">
      <protection locked="0"/>
    </xf>
    <xf numFmtId="0" fontId="18" fillId="0" borderId="1" xfId="0" applyFont="1" applyFill="1" applyBorder="1" applyProtection="1">
      <protection locked="0"/>
    </xf>
    <xf numFmtId="0" fontId="0" fillId="20" borderId="1" xfId="0" applyFill="1" applyBorder="1" applyAlignment="1" applyProtection="1">
      <protection locked="0"/>
    </xf>
    <xf numFmtId="0" fontId="4" fillId="24" borderId="1" xfId="0" applyFont="1" applyFill="1" applyBorder="1" applyProtection="1">
      <protection locked="0"/>
    </xf>
    <xf numFmtId="0" fontId="0" fillId="25" borderId="1" xfId="0" applyFill="1" applyBorder="1" applyProtection="1">
      <protection locked="0"/>
    </xf>
    <xf numFmtId="0" fontId="19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/>
    <xf numFmtId="0" fontId="21" fillId="3" borderId="0" xfId="0" applyFont="1" applyFill="1" applyAlignment="1" applyProtection="1">
      <alignment horizontal="center"/>
    </xf>
    <xf numFmtId="165" fontId="22" fillId="3" borderId="0" xfId="0" applyNumberFormat="1" applyFont="1" applyFill="1" applyAlignment="1" applyProtection="1">
      <alignment horizontal="center" vertical="center"/>
    </xf>
    <xf numFmtId="0" fontId="22" fillId="3" borderId="0" xfId="0" applyFont="1" applyFill="1" applyAlignment="1" applyProtection="1">
      <alignment horizontal="center" vertical="center"/>
    </xf>
    <xf numFmtId="164" fontId="23" fillId="5" borderId="1" xfId="0" applyNumberFormat="1" applyFont="1" applyFill="1" applyBorder="1" applyAlignment="1" applyProtection="1">
      <alignment horizontal="center" textRotation="90"/>
    </xf>
    <xf numFmtId="0" fontId="21" fillId="0" borderId="0" xfId="0" applyFont="1" applyBorder="1" applyProtection="1"/>
    <xf numFmtId="0" fontId="23" fillId="5" borderId="1" xfId="0" applyFont="1" applyFill="1" applyBorder="1" applyProtection="1">
      <protection locked="0"/>
    </xf>
    <xf numFmtId="0" fontId="23" fillId="0" borderId="1" xfId="0" applyFont="1" applyFill="1" applyBorder="1" applyProtection="1">
      <protection locked="0"/>
    </xf>
    <xf numFmtId="0" fontId="21" fillId="0" borderId="1" xfId="0" applyFont="1" applyFill="1" applyBorder="1" applyAlignment="1">
      <alignment horizontal="center" vertical="center"/>
    </xf>
    <xf numFmtId="0" fontId="21" fillId="0" borderId="1" xfId="1" applyFont="1" applyFill="1" applyBorder="1" applyAlignment="1">
      <alignment horizontal="center" vertical="center"/>
    </xf>
    <xf numFmtId="0" fontId="23" fillId="0" borderId="1" xfId="0" applyFont="1" applyFill="1" applyBorder="1" applyAlignment="1" applyProtection="1">
      <alignment horizontal="center" vertical="center"/>
      <protection locked="0"/>
    </xf>
    <xf numFmtId="0" fontId="23" fillId="0" borderId="1" xfId="0" applyFont="1" applyFill="1" applyBorder="1" applyAlignment="1" applyProtection="1">
      <protection locked="0"/>
    </xf>
    <xf numFmtId="0" fontId="23" fillId="0" borderId="1" xfId="0" applyFont="1" applyBorder="1" applyProtection="1">
      <protection locked="0"/>
    </xf>
    <xf numFmtId="0" fontId="21" fillId="5" borderId="1" xfId="1" applyFont="1" applyFill="1" applyBorder="1" applyAlignment="1">
      <alignment horizontal="center" vertical="center"/>
    </xf>
    <xf numFmtId="0" fontId="23" fillId="0" borderId="0" xfId="0" applyFont="1" applyProtection="1"/>
    <xf numFmtId="0" fontId="21" fillId="0" borderId="1" xfId="1" applyFont="1" applyFill="1" applyBorder="1" applyAlignment="1">
      <alignment horizontal="center"/>
    </xf>
    <xf numFmtId="0" fontId="21" fillId="4" borderId="1" xfId="1" applyFont="1" applyFill="1" applyBorder="1" applyAlignment="1">
      <alignment horizontal="center"/>
    </xf>
    <xf numFmtId="0" fontId="24" fillId="27" borderId="0" xfId="0" applyFont="1" applyFill="1"/>
    <xf numFmtId="0" fontId="25" fillId="5" borderId="0" xfId="0" applyFont="1" applyFill="1"/>
    <xf numFmtId="0" fontId="26" fillId="0" borderId="0" xfId="0" applyFont="1" applyAlignment="1">
      <alignment horizontal="left"/>
    </xf>
    <xf numFmtId="0" fontId="26" fillId="0" borderId="0" xfId="0" applyFont="1" applyAlignment="1">
      <alignment horizontal="center"/>
    </xf>
    <xf numFmtId="0" fontId="27" fillId="0" borderId="0" xfId="0" applyFont="1" applyProtection="1"/>
    <xf numFmtId="14" fontId="23" fillId="0" borderId="0" xfId="0" applyNumberFormat="1" applyFont="1" applyProtection="1"/>
    <xf numFmtId="14" fontId="23" fillId="5" borderId="0" xfId="0" applyNumberFormat="1" applyFont="1" applyFill="1" applyAlignment="1" applyProtection="1">
      <alignment horizontal="center" vertical="center"/>
    </xf>
    <xf numFmtId="0" fontId="23" fillId="5" borderId="0" xfId="0" applyFont="1" applyFill="1" applyAlignment="1" applyProtection="1">
      <alignment horizontal="center" vertical="center"/>
    </xf>
    <xf numFmtId="0" fontId="23" fillId="8" borderId="0" xfId="0" applyFont="1" applyFill="1" applyAlignment="1" applyProtection="1">
      <alignment horizontal="center" vertical="center"/>
    </xf>
    <xf numFmtId="0" fontId="23" fillId="10" borderId="0" xfId="0" applyFont="1" applyFill="1" applyProtection="1"/>
    <xf numFmtId="0" fontId="23" fillId="2" borderId="0" xfId="0" applyFont="1" applyFill="1" applyProtection="1"/>
    <xf numFmtId="0" fontId="23" fillId="10" borderId="0" xfId="0" applyFont="1" applyFill="1" applyAlignment="1" applyProtection="1">
      <alignment horizontal="center" vertical="center"/>
    </xf>
    <xf numFmtId="0" fontId="23" fillId="11" borderId="0" xfId="0" applyFont="1" applyFill="1" applyAlignment="1" applyProtection="1">
      <alignment horizontal="center" vertical="center"/>
    </xf>
    <xf numFmtId="0" fontId="23" fillId="13" borderId="0" xfId="0" applyFont="1" applyFill="1" applyAlignment="1" applyProtection="1">
      <alignment horizontal="center" vertical="center"/>
    </xf>
    <xf numFmtId="0" fontId="23" fillId="0" borderId="0" xfId="0" applyFont="1" applyAlignment="1" applyProtection="1">
      <alignment horizontal="center" vertical="center"/>
    </xf>
    <xf numFmtId="0" fontId="23" fillId="16" borderId="0" xfId="0" applyFont="1" applyFill="1" applyAlignment="1" applyProtection="1">
      <alignment horizontal="center" vertical="center"/>
    </xf>
    <xf numFmtId="0" fontId="23" fillId="17" borderId="0" xfId="0" applyFont="1" applyFill="1" applyAlignment="1" applyProtection="1">
      <alignment horizontal="center" vertical="center"/>
    </xf>
    <xf numFmtId="0" fontId="23" fillId="19" borderId="0" xfId="0" applyFont="1" applyFill="1" applyBorder="1" applyProtection="1"/>
    <xf numFmtId="0" fontId="23" fillId="18" borderId="0" xfId="0" applyFont="1" applyFill="1" applyAlignment="1" applyProtection="1">
      <alignment horizontal="center" vertical="center"/>
    </xf>
    <xf numFmtId="164" fontId="23" fillId="5" borderId="5" xfId="0" applyNumberFormat="1" applyFont="1" applyFill="1" applyBorder="1" applyAlignment="1" applyProtection="1">
      <alignment horizontal="center" textRotation="90"/>
    </xf>
    <xf numFmtId="0" fontId="12" fillId="0" borderId="0" xfId="0" applyNumberFormat="1" applyFont="1" applyAlignment="1" applyProtection="1">
      <alignment horizontal="center" vertical="center" wrapText="1"/>
    </xf>
    <xf numFmtId="167" fontId="13" fillId="0" borderId="0" xfId="0" applyNumberFormat="1" applyFont="1" applyAlignment="1" applyProtection="1">
      <alignment horizontal="center" vertical="center"/>
    </xf>
    <xf numFmtId="0" fontId="8" fillId="3" borderId="0" xfId="0" applyFont="1" applyFill="1" applyAlignment="1" applyProtection="1">
      <alignment horizontal="center"/>
    </xf>
    <xf numFmtId="165" fontId="9" fillId="3" borderId="0" xfId="0" applyNumberFormat="1" applyFont="1" applyFill="1" applyAlignment="1" applyProtection="1">
      <alignment horizontal="center" vertical="center"/>
    </xf>
    <xf numFmtId="165" fontId="9" fillId="3" borderId="2" xfId="0" applyNumberFormat="1" applyFont="1" applyFill="1" applyBorder="1" applyAlignment="1" applyProtection="1">
      <alignment horizontal="center" vertical="center"/>
    </xf>
    <xf numFmtId="0" fontId="9" fillId="3" borderId="0" xfId="0" applyFont="1" applyFill="1" applyAlignment="1" applyProtection="1">
      <alignment horizontal="center" vertical="center"/>
    </xf>
    <xf numFmtId="0" fontId="9" fillId="3" borderId="2" xfId="0" applyFont="1" applyFill="1" applyBorder="1" applyAlignment="1" applyProtection="1">
      <alignment horizontal="center" vertical="center"/>
    </xf>
    <xf numFmtId="164" fontId="0" fillId="0" borderId="1" xfId="0" applyNumberFormat="1" applyFill="1" applyBorder="1" applyAlignment="1" applyProtection="1">
      <alignment horizontal="center" textRotation="90"/>
    </xf>
    <xf numFmtId="164" fontId="0" fillId="5" borderId="1" xfId="0" applyNumberFormat="1" applyFill="1" applyBorder="1" applyAlignment="1" applyProtection="1">
      <alignment horizontal="center" textRotation="90"/>
    </xf>
    <xf numFmtId="0" fontId="1" fillId="15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1" fillId="12" borderId="0" xfId="0" applyFont="1" applyFill="1" applyAlignment="1" applyProtection="1">
      <alignment horizontal="center" vertical="center"/>
    </xf>
    <xf numFmtId="0" fontId="1" fillId="14" borderId="0" xfId="0" applyFont="1" applyFill="1" applyAlignment="1" applyProtection="1">
      <alignment horizontal="center" vertical="center"/>
    </xf>
    <xf numFmtId="0" fontId="1" fillId="20" borderId="0" xfId="0" applyFont="1" applyFill="1" applyAlignment="1" applyProtection="1">
      <alignment horizontal="center" vertical="center"/>
    </xf>
    <xf numFmtId="0" fontId="23" fillId="15" borderId="0" xfId="0" applyFont="1" applyFill="1" applyAlignment="1" applyProtection="1">
      <alignment horizontal="center" vertical="center"/>
    </xf>
    <xf numFmtId="0" fontId="29" fillId="0" borderId="0" xfId="0" applyFont="1" applyAlignment="1" applyProtection="1">
      <alignment horizontal="center" vertical="center"/>
    </xf>
    <xf numFmtId="0" fontId="28" fillId="0" borderId="0" xfId="0" applyNumberFormat="1" applyFont="1" applyAlignment="1" applyProtection="1">
      <alignment horizontal="center" vertical="center" wrapText="1"/>
    </xf>
    <xf numFmtId="167" fontId="28" fillId="0" borderId="0" xfId="0" applyNumberFormat="1" applyFont="1" applyAlignment="1" applyProtection="1">
      <alignment horizontal="center" vertical="center"/>
    </xf>
    <xf numFmtId="0" fontId="23" fillId="8" borderId="0" xfId="0" applyFont="1" applyFill="1" applyAlignment="1" applyProtection="1">
      <alignment horizontal="center" vertical="center"/>
    </xf>
    <xf numFmtId="0" fontId="23" fillId="26" borderId="0" xfId="0" applyFont="1" applyFill="1" applyAlignment="1" applyProtection="1">
      <alignment horizontal="center" vertical="center"/>
    </xf>
    <xf numFmtId="0" fontId="23" fillId="12" borderId="0" xfId="0" applyFont="1" applyFill="1" applyAlignment="1" applyProtection="1">
      <alignment horizontal="center" vertical="center"/>
    </xf>
    <xf numFmtId="0" fontId="23" fillId="14" borderId="0" xfId="0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/>
    </xf>
  </cellXfs>
  <cellStyles count="2">
    <cellStyle name="Normal" xfId="0" builtinId="0"/>
    <cellStyle name="Normal 2 2" xfId="1" xr:uid="{00000000-0005-0000-0000-000001000000}"/>
  </cellStyles>
  <dxfs count="339"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/>
        <top/>
        <bottom/>
        <vertical/>
        <horizontal/>
      </border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CB67C"/>
        </patternFill>
      </fill>
    </dxf>
    <dxf>
      <fill>
        <patternFill>
          <bgColor rgb="FFFCB67C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</dxfs>
  <tableStyles count="0" defaultTableStyle="TableStyleMedium2" defaultPivotStyle="PivotStyleLight16"/>
  <colors>
    <mruColors>
      <color rgb="FFCC99FF"/>
      <color rgb="FFCCFFCC"/>
      <color rgb="FFFBC86D"/>
      <color rgb="FFFF7C80"/>
      <color rgb="FFFCB67C"/>
      <color rgb="FFFFCC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ctrlProps/ctrlProp161.xml><?xml version="1.0" encoding="utf-8"?>
<formControlPr xmlns="http://schemas.microsoft.com/office/spreadsheetml/2009/9/main" objectType="Button" lockText="1"/>
</file>

<file path=xl/ctrlProps/ctrlProp162.xml><?xml version="1.0" encoding="utf-8"?>
<formControlPr xmlns="http://schemas.microsoft.com/office/spreadsheetml/2009/9/main" objectType="Button" lockText="1"/>
</file>

<file path=xl/ctrlProps/ctrlProp163.xml><?xml version="1.0" encoding="utf-8"?>
<formControlPr xmlns="http://schemas.microsoft.com/office/spreadsheetml/2009/9/main" objectType="Button" lockText="1"/>
</file>

<file path=xl/ctrlProps/ctrlProp164.xml><?xml version="1.0" encoding="utf-8"?>
<formControlPr xmlns="http://schemas.microsoft.com/office/spreadsheetml/2009/9/main" objectType="Button" lockText="1"/>
</file>

<file path=xl/ctrlProps/ctrlProp165.xml><?xml version="1.0" encoding="utf-8"?>
<formControlPr xmlns="http://schemas.microsoft.com/office/spreadsheetml/2009/9/main" objectType="Button" lockText="1"/>
</file>

<file path=xl/ctrlProps/ctrlProp166.xml><?xml version="1.0" encoding="utf-8"?>
<formControlPr xmlns="http://schemas.microsoft.com/office/spreadsheetml/2009/9/main" objectType="Button" lockText="1"/>
</file>

<file path=xl/ctrlProps/ctrlProp167.xml><?xml version="1.0" encoding="utf-8"?>
<formControlPr xmlns="http://schemas.microsoft.com/office/spreadsheetml/2009/9/main" objectType="Button" lockText="1"/>
</file>

<file path=xl/ctrlProps/ctrlProp168.xml><?xml version="1.0" encoding="utf-8"?>
<formControlPr xmlns="http://schemas.microsoft.com/office/spreadsheetml/2009/9/main" objectType="Button" lockText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Button" lockText="1"/>
</file>

<file path=xl/ctrlProps/ctrlProp173.xml><?xml version="1.0" encoding="utf-8"?>
<formControlPr xmlns="http://schemas.microsoft.com/office/spreadsheetml/2009/9/main" objectType="Button" lockText="1"/>
</file>

<file path=xl/ctrlProps/ctrlProp174.xml><?xml version="1.0" encoding="utf-8"?>
<formControlPr xmlns="http://schemas.microsoft.com/office/spreadsheetml/2009/9/main" objectType="Button" lockText="1"/>
</file>

<file path=xl/ctrlProps/ctrlProp175.xml><?xml version="1.0" encoding="utf-8"?>
<formControlPr xmlns="http://schemas.microsoft.com/office/spreadsheetml/2009/9/main" objectType="Button" lockText="1"/>
</file>

<file path=xl/ctrlProps/ctrlProp176.xml><?xml version="1.0" encoding="utf-8"?>
<formControlPr xmlns="http://schemas.microsoft.com/office/spreadsheetml/2009/9/main" objectType="Button" lockText="1"/>
</file>

<file path=xl/ctrlProps/ctrlProp177.xml><?xml version="1.0" encoding="utf-8"?>
<formControlPr xmlns="http://schemas.microsoft.com/office/spreadsheetml/2009/9/main" objectType="Button" lockText="1"/>
</file>

<file path=xl/ctrlProps/ctrlProp178.xml><?xml version="1.0" encoding="utf-8"?>
<formControlPr xmlns="http://schemas.microsoft.com/office/spreadsheetml/2009/9/main" objectType="Button" lockText="1"/>
</file>

<file path=xl/ctrlProps/ctrlProp179.xml><?xml version="1.0" encoding="utf-8"?>
<formControlPr xmlns="http://schemas.microsoft.com/office/spreadsheetml/2009/9/main" objectType="Button" lockText="1"/>
</file>

<file path=xl/ctrlProps/ctrlProp180.xml><?xml version="1.0" encoding="utf-8"?>
<formControlPr xmlns="http://schemas.microsoft.com/office/spreadsheetml/2009/9/main" objectType="Button" lockText="1"/>
</file>

<file path=xl/ctrlProps/ctrlProp181.xml><?xml version="1.0" encoding="utf-8"?>
<formControlPr xmlns="http://schemas.microsoft.com/office/spreadsheetml/2009/9/main" objectType="Button" lockText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Button" lockText="1"/>
</file>

<file path=xl/ctrlProps/ctrlProp186.xml><?xml version="1.0" encoding="utf-8"?>
<formControlPr xmlns="http://schemas.microsoft.com/office/spreadsheetml/2009/9/main" objectType="Button" lockText="1"/>
</file>

<file path=xl/ctrlProps/ctrlProp187.xml><?xml version="1.0" encoding="utf-8"?>
<formControlPr xmlns="http://schemas.microsoft.com/office/spreadsheetml/2009/9/main" objectType="Button" lockText="1"/>
</file>

<file path=xl/ctrlProps/ctrlProp188.xml><?xml version="1.0" encoding="utf-8"?>
<formControlPr xmlns="http://schemas.microsoft.com/office/spreadsheetml/2009/9/main" objectType="Button" lockText="1"/>
</file>

<file path=xl/ctrlProps/ctrlProp189.xml><?xml version="1.0" encoding="utf-8"?>
<formControlPr xmlns="http://schemas.microsoft.com/office/spreadsheetml/2009/9/main" objectType="Button" lockText="1"/>
</file>

<file path=xl/ctrlProps/ctrlProp190.xml><?xml version="1.0" encoding="utf-8"?>
<formControlPr xmlns="http://schemas.microsoft.com/office/spreadsheetml/2009/9/main" objectType="Button" lockText="1"/>
</file>

<file path=xl/ctrlProps/ctrlProp191.xml><?xml version="1.0" encoding="utf-8"?>
<formControlPr xmlns="http://schemas.microsoft.com/office/spreadsheetml/2009/9/main" objectType="Button" lockText="1"/>
</file>

<file path=xl/ctrlProps/ctrlProp192.xml><?xml version="1.0" encoding="utf-8"?>
<formControlPr xmlns="http://schemas.microsoft.com/office/spreadsheetml/2009/9/main" objectType="Button" lockText="1"/>
</file>

<file path=xl/ctrlProps/ctrlProp193.xml><?xml version="1.0" encoding="utf-8"?>
<formControlPr xmlns="http://schemas.microsoft.com/office/spreadsheetml/2009/9/main" objectType="Button" lockText="1"/>
</file>

<file path=xl/ctrlProps/ctrlProp194.xml><?xml version="1.0" encoding="utf-8"?>
<formControlPr xmlns="http://schemas.microsoft.com/office/spreadsheetml/2009/9/main" objectType="Button" lockText="1"/>
</file>

<file path=xl/ctrlProps/ctrlProp195.xml><?xml version="1.0" encoding="utf-8"?>
<formControlPr xmlns="http://schemas.microsoft.com/office/spreadsheetml/2009/9/main" objectType="Button" lockText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Button" lockText="1"/>
</file>

<file path=xl/ctrlProps/ctrlProp198.xml><?xml version="1.0" encoding="utf-8"?>
<formControlPr xmlns="http://schemas.microsoft.com/office/spreadsheetml/2009/9/main" objectType="Button" lockText="1"/>
</file>

<file path=xl/ctrlProps/ctrlProp199.xml><?xml version="1.0" encoding="utf-8"?>
<formControlPr xmlns="http://schemas.microsoft.com/office/spreadsheetml/2009/9/main" objectType="Button" lockText="1"/>
</file>

<file path=xl/ctrlProps/ctrlProp200.xml><?xml version="1.0" encoding="utf-8"?>
<formControlPr xmlns="http://schemas.microsoft.com/office/spreadsheetml/2009/9/main" objectType="Button" lockText="1"/>
</file>

<file path=xl/ctrlProps/ctrlProp201.xml><?xml version="1.0" encoding="utf-8"?>
<formControlPr xmlns="http://schemas.microsoft.com/office/spreadsheetml/2009/9/main" objectType="Button" lockText="1"/>
</file>

<file path=xl/ctrlProps/ctrlProp202.xml><?xml version="1.0" encoding="utf-8"?>
<formControlPr xmlns="http://schemas.microsoft.com/office/spreadsheetml/2009/9/main" objectType="Button" lockText="1"/>
</file>

<file path=xl/ctrlProps/ctrlProp203.xml><?xml version="1.0" encoding="utf-8"?>
<formControlPr xmlns="http://schemas.microsoft.com/office/spreadsheetml/2009/9/main" objectType="Button" lockText="1"/>
</file>

<file path=xl/ctrlProps/ctrlProp204.xml><?xml version="1.0" encoding="utf-8"?>
<formControlPr xmlns="http://schemas.microsoft.com/office/spreadsheetml/2009/9/main" objectType="Button" lockText="1"/>
</file>

<file path=xl/ctrlProps/ctrlProp205.xml><?xml version="1.0" encoding="utf-8"?>
<formControlPr xmlns="http://schemas.microsoft.com/office/spreadsheetml/2009/9/main" objectType="Button" lockText="1"/>
</file>

<file path=xl/ctrlProps/ctrlProp206.xml><?xml version="1.0" encoding="utf-8"?>
<formControlPr xmlns="http://schemas.microsoft.com/office/spreadsheetml/2009/9/main" objectType="Button" lockText="1"/>
</file>

<file path=xl/ctrlProps/ctrlProp207.xml><?xml version="1.0" encoding="utf-8"?>
<formControlPr xmlns="http://schemas.microsoft.com/office/spreadsheetml/2009/9/main" objectType="Button" lockText="1"/>
</file>

<file path=xl/ctrlProps/ctrlProp208.xml><?xml version="1.0" encoding="utf-8"?>
<formControlPr xmlns="http://schemas.microsoft.com/office/spreadsheetml/2009/9/main" objectType="Button" lockText="1"/>
</file>

<file path=xl/ctrlProps/ctrlProp209.xml><?xml version="1.0" encoding="utf-8"?>
<formControlPr xmlns="http://schemas.microsoft.com/office/spreadsheetml/2009/9/main" objectType="Button" lockText="1"/>
</file>

<file path=xl/ctrlProps/ctrlProp210.xml><?xml version="1.0" encoding="utf-8"?>
<formControlPr xmlns="http://schemas.microsoft.com/office/spreadsheetml/2009/9/main" objectType="Button" lockText="1"/>
</file>

<file path=xl/ctrlProps/ctrlProp211.xml><?xml version="1.0" encoding="utf-8"?>
<formControlPr xmlns="http://schemas.microsoft.com/office/spreadsheetml/2009/9/main" objectType="Button" lockText="1"/>
</file>

<file path=xl/ctrlProps/ctrlProp212.xml><?xml version="1.0" encoding="utf-8"?>
<formControlPr xmlns="http://schemas.microsoft.com/office/spreadsheetml/2009/9/main" objectType="Button" lockText="1"/>
</file>

<file path=xl/ctrlProps/ctrlProp213.xml><?xml version="1.0" encoding="utf-8"?>
<formControlPr xmlns="http://schemas.microsoft.com/office/spreadsheetml/2009/9/main" objectType="Button" lockText="1"/>
</file>

<file path=xl/ctrlProps/ctrlProp214.xml><?xml version="1.0" encoding="utf-8"?>
<formControlPr xmlns="http://schemas.microsoft.com/office/spreadsheetml/2009/9/main" objectType="Button" lockText="1"/>
</file>

<file path=xl/ctrlProps/ctrlProp215.xml><?xml version="1.0" encoding="utf-8"?>
<formControlPr xmlns="http://schemas.microsoft.com/office/spreadsheetml/2009/9/main" objectType="Button" lockText="1"/>
</file>

<file path=xl/ctrlProps/ctrlProp216.xml><?xml version="1.0" encoding="utf-8"?>
<formControlPr xmlns="http://schemas.microsoft.com/office/spreadsheetml/2009/9/main" objectType="Drop" dropStyle="combo" dx="16" fmlaLink="$C$1" fmlaRange="Feuil1!$D$2:$D$13" noThreeD="1" sel="2" val="0"/>
</file>

<file path=xl/ctrlProps/ctrlProp217.xml><?xml version="1.0" encoding="utf-8"?>
<formControlPr xmlns="http://schemas.microsoft.com/office/spreadsheetml/2009/9/main" objectType="Drop" dropStyle="combo" dx="16" fmlaLink="$C$2" fmlaRange="Feuil1!$G$2:$G$13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5</xdr:row>
          <xdr:rowOff>190500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276225</xdr:colOff>
          <xdr:row>10</xdr:row>
          <xdr:rowOff>9525</xdr:rowOff>
        </xdr:from>
        <xdr:to>
          <xdr:col>18</xdr:col>
          <xdr:colOff>276225</xdr:colOff>
          <xdr:row>11</xdr:row>
          <xdr:rowOff>190500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8</xdr:row>
          <xdr:rowOff>190500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0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11</xdr:row>
          <xdr:rowOff>190500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  <a:ext uri="{FF2B5EF4-FFF2-40B4-BE49-F238E27FC236}">
                  <a16:creationId xmlns:a16="http://schemas.microsoft.com/office/drawing/2014/main" id="{00000000-0008-0000-00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2</xdr:row>
          <xdr:rowOff>190500</xdr:rowOff>
        </xdr:to>
        <xdr:sp macro="" textlink="">
          <xdr:nvSpPr>
            <xdr:cNvPr id="16389" name="Button 5" hidden="1">
              <a:extLst>
                <a:ext uri="{63B3BB69-23CF-44E3-9099-C40C66FF867C}">
                  <a14:compatExt spid="_x0000_s16389"/>
                </a:ext>
                <a:ext uri="{FF2B5EF4-FFF2-40B4-BE49-F238E27FC236}">
                  <a16:creationId xmlns:a16="http://schemas.microsoft.com/office/drawing/2014/main" id="{00000000-0008-0000-00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9525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16390" name="Button 6" hidden="1">
              <a:extLst>
                <a:ext uri="{63B3BB69-23CF-44E3-9099-C40C66FF867C}">
                  <a14:compatExt spid="_x0000_s16390"/>
                </a:ext>
                <a:ext uri="{FF2B5EF4-FFF2-40B4-BE49-F238E27FC236}">
                  <a16:creationId xmlns:a16="http://schemas.microsoft.com/office/drawing/2014/main" id="{00000000-0008-0000-00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5</xdr:row>
          <xdr:rowOff>190500</xdr:rowOff>
        </xdr:to>
        <xdr:sp macro="" textlink="">
          <xdr:nvSpPr>
            <xdr:cNvPr id="16391" name="Button 7" hidden="1">
              <a:extLst>
                <a:ext uri="{63B3BB69-23CF-44E3-9099-C40C66FF867C}">
                  <a14:compatExt spid="_x0000_s16391"/>
                </a:ext>
                <a:ext uri="{FF2B5EF4-FFF2-40B4-BE49-F238E27FC236}">
                  <a16:creationId xmlns:a16="http://schemas.microsoft.com/office/drawing/2014/main" id="{00000000-0008-0000-00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276225</xdr:colOff>
          <xdr:row>1</xdr:row>
          <xdr:rowOff>9525</xdr:rowOff>
        </xdr:from>
        <xdr:to>
          <xdr:col>19</xdr:col>
          <xdr:colOff>0</xdr:colOff>
          <xdr:row>2</xdr:row>
          <xdr:rowOff>190500</xdr:rowOff>
        </xdr:to>
        <xdr:sp macro="" textlink="">
          <xdr:nvSpPr>
            <xdr:cNvPr id="16392" name="Button 8" hidden="1">
              <a:extLst>
                <a:ext uri="{63B3BB69-23CF-44E3-9099-C40C66FF867C}">
                  <a14:compatExt spid="_x0000_s16392"/>
                </a:ext>
                <a:ext uri="{FF2B5EF4-FFF2-40B4-BE49-F238E27FC236}">
                  <a16:creationId xmlns:a16="http://schemas.microsoft.com/office/drawing/2014/main" id="{00000000-0008-0000-00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4</xdr:row>
          <xdr:rowOff>9525</xdr:rowOff>
        </xdr:from>
        <xdr:to>
          <xdr:col>19</xdr:col>
          <xdr:colOff>0</xdr:colOff>
          <xdr:row>5</xdr:row>
          <xdr:rowOff>190500</xdr:rowOff>
        </xdr:to>
        <xdr:sp macro="" textlink="">
          <xdr:nvSpPr>
            <xdr:cNvPr id="16393" name="Button 9" hidden="1">
              <a:extLst>
                <a:ext uri="{63B3BB69-23CF-44E3-9099-C40C66FF867C}">
                  <a14:compatExt spid="_x0000_s16393"/>
                </a:ext>
                <a:ext uri="{FF2B5EF4-FFF2-40B4-BE49-F238E27FC236}">
                  <a16:creationId xmlns:a16="http://schemas.microsoft.com/office/drawing/2014/main" id="{00000000-0008-0000-0000-000009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7</xdr:row>
          <xdr:rowOff>9525</xdr:rowOff>
        </xdr:from>
        <xdr:to>
          <xdr:col>19</xdr:col>
          <xdr:colOff>0</xdr:colOff>
          <xdr:row>8</xdr:row>
          <xdr:rowOff>190500</xdr:rowOff>
        </xdr:to>
        <xdr:sp macro="" textlink="">
          <xdr:nvSpPr>
            <xdr:cNvPr id="16394" name="Button 10" hidden="1">
              <a:extLst>
                <a:ext uri="{63B3BB69-23CF-44E3-9099-C40C66FF867C}">
                  <a14:compatExt spid="_x0000_s16394"/>
                </a:ext>
                <a:ext uri="{FF2B5EF4-FFF2-40B4-BE49-F238E27FC236}">
                  <a16:creationId xmlns:a16="http://schemas.microsoft.com/office/drawing/2014/main" id="{00000000-0008-0000-0000-00000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1</xdr:row>
          <xdr:rowOff>9525</xdr:rowOff>
        </xdr:from>
        <xdr:to>
          <xdr:col>26</xdr:col>
          <xdr:colOff>0</xdr:colOff>
          <xdr:row>2</xdr:row>
          <xdr:rowOff>190500</xdr:rowOff>
        </xdr:to>
        <xdr:sp macro="" textlink="">
          <xdr:nvSpPr>
            <xdr:cNvPr id="16395" name="Button 11" hidden="1">
              <a:extLst>
                <a:ext uri="{63B3BB69-23CF-44E3-9099-C40C66FF867C}">
                  <a14:compatExt spid="_x0000_s16395"/>
                </a:ext>
                <a:ext uri="{FF2B5EF4-FFF2-40B4-BE49-F238E27FC236}">
                  <a16:creationId xmlns:a16="http://schemas.microsoft.com/office/drawing/2014/main" id="{00000000-0008-0000-0000-00000B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0</xdr:colOff>
          <xdr:row>5</xdr:row>
          <xdr:rowOff>190500</xdr:rowOff>
        </xdr:to>
        <xdr:sp macro="" textlink="">
          <xdr:nvSpPr>
            <xdr:cNvPr id="16396" name="Button 12" hidden="1">
              <a:extLst>
                <a:ext uri="{63B3BB69-23CF-44E3-9099-C40C66FF867C}">
                  <a14:compatExt spid="_x0000_s16396"/>
                </a:ext>
                <a:ext uri="{FF2B5EF4-FFF2-40B4-BE49-F238E27FC236}">
                  <a16:creationId xmlns:a16="http://schemas.microsoft.com/office/drawing/2014/main" id="{00000000-0008-0000-0000-00000C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276225</xdr:colOff>
          <xdr:row>7</xdr:row>
          <xdr:rowOff>9525</xdr:rowOff>
        </xdr:from>
        <xdr:to>
          <xdr:col>25</xdr:col>
          <xdr:colOff>276225</xdr:colOff>
          <xdr:row>8</xdr:row>
          <xdr:rowOff>190500</xdr:rowOff>
        </xdr:to>
        <xdr:sp macro="" textlink="">
          <xdr:nvSpPr>
            <xdr:cNvPr id="16397" name="Button 13" hidden="1">
              <a:extLst>
                <a:ext uri="{63B3BB69-23CF-44E3-9099-C40C66FF867C}">
                  <a14:compatExt spid="_x0000_s16397"/>
                </a:ext>
                <a:ext uri="{FF2B5EF4-FFF2-40B4-BE49-F238E27FC236}">
                  <a16:creationId xmlns:a16="http://schemas.microsoft.com/office/drawing/2014/main" id="{00000000-0008-0000-0000-00000D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1</xdr:row>
          <xdr:rowOff>9525</xdr:rowOff>
        </xdr:from>
        <xdr:to>
          <xdr:col>33</xdr:col>
          <xdr:colOff>0</xdr:colOff>
          <xdr:row>2</xdr:row>
          <xdr:rowOff>190500</xdr:rowOff>
        </xdr:to>
        <xdr:sp macro="" textlink="">
          <xdr:nvSpPr>
            <xdr:cNvPr id="16398" name="Button 14" hidden="1">
              <a:extLst>
                <a:ext uri="{63B3BB69-23CF-44E3-9099-C40C66FF867C}">
                  <a14:compatExt spid="_x0000_s16398"/>
                </a:ext>
                <a:ext uri="{FF2B5EF4-FFF2-40B4-BE49-F238E27FC236}">
                  <a16:creationId xmlns:a16="http://schemas.microsoft.com/office/drawing/2014/main" id="{00000000-0008-0000-0000-00000E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0</xdr:colOff>
          <xdr:row>5</xdr:row>
          <xdr:rowOff>190500</xdr:rowOff>
        </xdr:to>
        <xdr:sp macro="" textlink="">
          <xdr:nvSpPr>
            <xdr:cNvPr id="16399" name="Button 15" hidden="1">
              <a:extLst>
                <a:ext uri="{63B3BB69-23CF-44E3-9099-C40C66FF867C}">
                  <a14:compatExt spid="_x0000_s16399"/>
                </a:ext>
                <a:ext uri="{FF2B5EF4-FFF2-40B4-BE49-F238E27FC236}">
                  <a16:creationId xmlns:a16="http://schemas.microsoft.com/office/drawing/2014/main" id="{00000000-0008-0000-0000-00000F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0</xdr:colOff>
          <xdr:row>8</xdr:row>
          <xdr:rowOff>190500</xdr:rowOff>
        </xdr:to>
        <xdr:sp macro="" textlink="">
          <xdr:nvSpPr>
            <xdr:cNvPr id="16400" name="Button 16" hidden="1">
              <a:extLst>
                <a:ext uri="{63B3BB69-23CF-44E3-9099-C40C66FF867C}">
                  <a14:compatExt spid="_x0000_s16400"/>
                </a:ext>
                <a:ext uri="{FF2B5EF4-FFF2-40B4-BE49-F238E27FC236}">
                  <a16:creationId xmlns:a16="http://schemas.microsoft.com/office/drawing/2014/main" id="{00000000-0008-0000-0000-000010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10</xdr:row>
          <xdr:rowOff>0</xdr:rowOff>
        </xdr:from>
        <xdr:to>
          <xdr:col>12</xdr:col>
          <xdr:colOff>0</xdr:colOff>
          <xdr:row>11</xdr:row>
          <xdr:rowOff>180975</xdr:rowOff>
        </xdr:to>
        <xdr:sp macro="" textlink="">
          <xdr:nvSpPr>
            <xdr:cNvPr id="16401" name="Button 17" hidden="1">
              <a:extLst>
                <a:ext uri="{63B3BB69-23CF-44E3-9099-C40C66FF867C}">
                  <a14:compatExt spid="_x0000_s16401"/>
                </a:ext>
                <a:ext uri="{FF2B5EF4-FFF2-40B4-BE49-F238E27FC236}">
                  <a16:creationId xmlns:a16="http://schemas.microsoft.com/office/drawing/2014/main" id="{00000000-0008-0000-0000-00001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9525</xdr:rowOff>
        </xdr:from>
        <xdr:to>
          <xdr:col>12</xdr:col>
          <xdr:colOff>0</xdr:colOff>
          <xdr:row>8</xdr:row>
          <xdr:rowOff>190500</xdr:rowOff>
        </xdr:to>
        <xdr:sp macro="" textlink="">
          <xdr:nvSpPr>
            <xdr:cNvPr id="16402" name="Button 18" hidden="1">
              <a:extLst>
                <a:ext uri="{63B3BB69-23CF-44E3-9099-C40C66FF867C}">
                  <a14:compatExt spid="_x0000_s16402"/>
                </a:ext>
                <a:ext uri="{FF2B5EF4-FFF2-40B4-BE49-F238E27FC236}">
                  <a16:creationId xmlns:a16="http://schemas.microsoft.com/office/drawing/2014/main" id="{00000000-0008-0000-0000-00001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9525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1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9</xdr:row>
          <xdr:rowOff>180975</xdr:rowOff>
        </xdr:from>
        <xdr:to>
          <xdr:col>19</xdr:col>
          <xdr:colOff>0</xdr:colOff>
          <xdr:row>11</xdr:row>
          <xdr:rowOff>190500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1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  <a:ext uri="{FF2B5EF4-FFF2-40B4-BE49-F238E27FC236}">
                  <a16:creationId xmlns:a16="http://schemas.microsoft.com/office/drawing/2014/main" id="{00000000-0008-0000-0100-000003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9525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  <a:ext uri="{FF2B5EF4-FFF2-40B4-BE49-F238E27FC236}">
                  <a16:creationId xmlns:a16="http://schemas.microsoft.com/office/drawing/2014/main" id="{00000000-0008-0000-0100-000004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9525</xdr:rowOff>
        </xdr:to>
        <xdr:sp macro="" textlink="">
          <xdr:nvSpPr>
            <xdr:cNvPr id="17413" name="Button 5" hidden="1">
              <a:extLst>
                <a:ext uri="{63B3BB69-23CF-44E3-9099-C40C66FF867C}">
                  <a14:compatExt spid="_x0000_s17413"/>
                </a:ext>
                <a:ext uri="{FF2B5EF4-FFF2-40B4-BE49-F238E27FC236}">
                  <a16:creationId xmlns:a16="http://schemas.microsoft.com/office/drawing/2014/main" id="{00000000-0008-0000-0100-000005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1</xdr:row>
          <xdr:rowOff>0</xdr:rowOff>
        </xdr:from>
        <xdr:to>
          <xdr:col>11</xdr:col>
          <xdr:colOff>276225</xdr:colOff>
          <xdr:row>3</xdr:row>
          <xdr:rowOff>0</xdr:rowOff>
        </xdr:to>
        <xdr:sp macro="" textlink="">
          <xdr:nvSpPr>
            <xdr:cNvPr id="17414" name="Button 6" hidden="1">
              <a:extLst>
                <a:ext uri="{63B3BB69-23CF-44E3-9099-C40C66FF867C}">
                  <a14:compatExt spid="_x0000_s17414"/>
                </a:ext>
                <a:ext uri="{FF2B5EF4-FFF2-40B4-BE49-F238E27FC236}">
                  <a16:creationId xmlns:a16="http://schemas.microsoft.com/office/drawing/2014/main" id="{00000000-0008-0000-0100-000006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4</xdr:row>
          <xdr:rowOff>19050</xdr:rowOff>
        </xdr:from>
        <xdr:to>
          <xdr:col>11</xdr:col>
          <xdr:colOff>276225</xdr:colOff>
          <xdr:row>6</xdr:row>
          <xdr:rowOff>19050</xdr:rowOff>
        </xdr:to>
        <xdr:sp macro="" textlink="">
          <xdr:nvSpPr>
            <xdr:cNvPr id="17415" name="Button 7" hidden="1">
              <a:extLst>
                <a:ext uri="{63B3BB69-23CF-44E3-9099-C40C66FF867C}">
                  <a14:compatExt spid="_x0000_s17415"/>
                </a:ext>
                <a:ext uri="{FF2B5EF4-FFF2-40B4-BE49-F238E27FC236}">
                  <a16:creationId xmlns:a16="http://schemas.microsoft.com/office/drawing/2014/main" id="{00000000-0008-0000-0100-000007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1</xdr:row>
          <xdr:rowOff>9525</xdr:rowOff>
        </xdr:from>
        <xdr:to>
          <xdr:col>19</xdr:col>
          <xdr:colOff>0</xdr:colOff>
          <xdr:row>3</xdr:row>
          <xdr:rowOff>9525</xdr:rowOff>
        </xdr:to>
        <xdr:sp macro="" textlink="">
          <xdr:nvSpPr>
            <xdr:cNvPr id="17416" name="Button 8" hidden="1">
              <a:extLst>
                <a:ext uri="{63B3BB69-23CF-44E3-9099-C40C66FF867C}">
                  <a14:compatExt spid="_x0000_s17416"/>
                </a:ext>
                <a:ext uri="{FF2B5EF4-FFF2-40B4-BE49-F238E27FC236}">
                  <a16:creationId xmlns:a16="http://schemas.microsoft.com/office/drawing/2014/main" id="{00000000-0008-0000-0100-000008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19050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17417" name="Button 9" hidden="1">
              <a:extLst>
                <a:ext uri="{63B3BB69-23CF-44E3-9099-C40C66FF867C}">
                  <a14:compatExt spid="_x0000_s17417"/>
                </a:ext>
                <a:ext uri="{FF2B5EF4-FFF2-40B4-BE49-F238E27FC236}">
                  <a16:creationId xmlns:a16="http://schemas.microsoft.com/office/drawing/2014/main" id="{00000000-0008-0000-0100-000009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9525</xdr:rowOff>
        </xdr:to>
        <xdr:sp macro="" textlink="">
          <xdr:nvSpPr>
            <xdr:cNvPr id="17418" name="Button 10" hidden="1">
              <a:extLst>
                <a:ext uri="{63B3BB69-23CF-44E3-9099-C40C66FF867C}">
                  <a14:compatExt spid="_x0000_s17418"/>
                </a:ext>
                <a:ext uri="{FF2B5EF4-FFF2-40B4-BE49-F238E27FC236}">
                  <a16:creationId xmlns:a16="http://schemas.microsoft.com/office/drawing/2014/main" id="{00000000-0008-0000-0100-00000A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1</xdr:row>
          <xdr:rowOff>0</xdr:rowOff>
        </xdr:from>
        <xdr:to>
          <xdr:col>26</xdr:col>
          <xdr:colOff>9525</xdr:colOff>
          <xdr:row>3</xdr:row>
          <xdr:rowOff>0</xdr:rowOff>
        </xdr:to>
        <xdr:sp macro="" textlink="">
          <xdr:nvSpPr>
            <xdr:cNvPr id="17419" name="Button 11" hidden="1">
              <a:extLst>
                <a:ext uri="{63B3BB69-23CF-44E3-9099-C40C66FF867C}">
                  <a14:compatExt spid="_x0000_s17419"/>
                </a:ext>
                <a:ext uri="{FF2B5EF4-FFF2-40B4-BE49-F238E27FC236}">
                  <a16:creationId xmlns:a16="http://schemas.microsoft.com/office/drawing/2014/main" id="{00000000-0008-0000-0100-00000B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9525</xdr:rowOff>
        </xdr:to>
        <xdr:sp macro="" textlink="">
          <xdr:nvSpPr>
            <xdr:cNvPr id="17420" name="Button 12" hidden="1">
              <a:extLst>
                <a:ext uri="{63B3BB69-23CF-44E3-9099-C40C66FF867C}">
                  <a14:compatExt spid="_x0000_s17420"/>
                </a:ext>
                <a:ext uri="{FF2B5EF4-FFF2-40B4-BE49-F238E27FC236}">
                  <a16:creationId xmlns:a16="http://schemas.microsoft.com/office/drawing/2014/main" id="{00000000-0008-0000-0100-00000C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19050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17421" name="Button 13" hidden="1">
              <a:extLst>
                <a:ext uri="{63B3BB69-23CF-44E3-9099-C40C66FF867C}">
                  <a14:compatExt spid="_x0000_s17421"/>
                </a:ext>
                <a:ext uri="{FF2B5EF4-FFF2-40B4-BE49-F238E27FC236}">
                  <a16:creationId xmlns:a16="http://schemas.microsoft.com/office/drawing/2014/main" id="{00000000-0008-0000-0100-00000D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1</xdr:row>
          <xdr:rowOff>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17422" name="Button 14" hidden="1">
              <a:extLst>
                <a:ext uri="{63B3BB69-23CF-44E3-9099-C40C66FF867C}">
                  <a14:compatExt spid="_x0000_s17422"/>
                </a:ext>
                <a:ext uri="{FF2B5EF4-FFF2-40B4-BE49-F238E27FC236}">
                  <a16:creationId xmlns:a16="http://schemas.microsoft.com/office/drawing/2014/main" id="{00000000-0008-0000-0100-00000E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9525</xdr:rowOff>
        </xdr:to>
        <xdr:sp macro="" textlink="">
          <xdr:nvSpPr>
            <xdr:cNvPr id="17423" name="Button 15" hidden="1">
              <a:extLst>
                <a:ext uri="{63B3BB69-23CF-44E3-9099-C40C66FF867C}">
                  <a14:compatExt spid="_x0000_s17423"/>
                </a:ext>
                <a:ext uri="{FF2B5EF4-FFF2-40B4-BE49-F238E27FC236}">
                  <a16:creationId xmlns:a16="http://schemas.microsoft.com/office/drawing/2014/main" id="{00000000-0008-0000-0100-00000F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9525</xdr:rowOff>
        </xdr:to>
        <xdr:sp macro="" textlink="">
          <xdr:nvSpPr>
            <xdr:cNvPr id="17424" name="Button 16" hidden="1">
              <a:extLst>
                <a:ext uri="{63B3BB69-23CF-44E3-9099-C40C66FF867C}">
                  <a14:compatExt spid="_x0000_s17424"/>
                </a:ext>
                <a:ext uri="{FF2B5EF4-FFF2-40B4-BE49-F238E27FC236}">
                  <a16:creationId xmlns:a16="http://schemas.microsoft.com/office/drawing/2014/main" id="{00000000-0008-0000-0100-000010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10</xdr:row>
          <xdr:rowOff>0</xdr:rowOff>
        </xdr:from>
        <xdr:to>
          <xdr:col>12</xdr:col>
          <xdr:colOff>0</xdr:colOff>
          <xdr:row>12</xdr:row>
          <xdr:rowOff>0</xdr:rowOff>
        </xdr:to>
        <xdr:sp macro="" textlink="">
          <xdr:nvSpPr>
            <xdr:cNvPr id="17425" name="Button 17" hidden="1">
              <a:extLst>
                <a:ext uri="{63B3BB69-23CF-44E3-9099-C40C66FF867C}">
                  <a14:compatExt spid="_x0000_s17425"/>
                </a:ext>
                <a:ext uri="{FF2B5EF4-FFF2-40B4-BE49-F238E27FC236}">
                  <a16:creationId xmlns:a16="http://schemas.microsoft.com/office/drawing/2014/main" id="{00000000-0008-0000-0100-00001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0</xdr:rowOff>
        </xdr:from>
        <xdr:to>
          <xdr:col>12</xdr:col>
          <xdr:colOff>0</xdr:colOff>
          <xdr:row>9</xdr:row>
          <xdr:rowOff>19050</xdr:rowOff>
        </xdr:to>
        <xdr:sp macro="" textlink="">
          <xdr:nvSpPr>
            <xdr:cNvPr id="17426" name="Button 18" hidden="1">
              <a:extLst>
                <a:ext uri="{63B3BB69-23CF-44E3-9099-C40C66FF867C}">
                  <a14:compatExt spid="_x0000_s17426"/>
                </a:ext>
                <a:ext uri="{FF2B5EF4-FFF2-40B4-BE49-F238E27FC236}">
                  <a16:creationId xmlns:a16="http://schemas.microsoft.com/office/drawing/2014/main" id="{00000000-0008-0000-0100-00001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28575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2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28575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  <a:ext uri="{FF2B5EF4-FFF2-40B4-BE49-F238E27FC236}">
                  <a16:creationId xmlns:a16="http://schemas.microsoft.com/office/drawing/2014/main" id="{00000000-0008-0000-0200-00000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28575</xdr:rowOff>
        </xdr:to>
        <xdr:sp macro="" textlink="">
          <xdr:nvSpPr>
            <xdr:cNvPr id="20484" name="Button 4" hidden="1">
              <a:extLst>
                <a:ext uri="{63B3BB69-23CF-44E3-9099-C40C66FF867C}">
                  <a14:compatExt spid="_x0000_s20484"/>
                </a:ext>
                <a:ext uri="{FF2B5EF4-FFF2-40B4-BE49-F238E27FC236}">
                  <a16:creationId xmlns:a16="http://schemas.microsoft.com/office/drawing/2014/main" id="{00000000-0008-0000-0200-000004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28575</xdr:rowOff>
        </xdr:to>
        <xdr:sp macro="" textlink="">
          <xdr:nvSpPr>
            <xdr:cNvPr id="20485" name="Button 5" hidden="1">
              <a:extLst>
                <a:ext uri="{63B3BB69-23CF-44E3-9099-C40C66FF867C}">
                  <a14:compatExt spid="_x0000_s20485"/>
                </a:ext>
                <a:ext uri="{FF2B5EF4-FFF2-40B4-BE49-F238E27FC236}">
                  <a16:creationId xmlns:a16="http://schemas.microsoft.com/office/drawing/2014/main" id="{00000000-0008-0000-0200-000005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9525</xdr:rowOff>
        </xdr:from>
        <xdr:to>
          <xdr:col>19</xdr:col>
          <xdr:colOff>9525</xdr:colOff>
          <xdr:row>12</xdr:row>
          <xdr:rowOff>28575</xdr:rowOff>
        </xdr:to>
        <xdr:sp macro="" textlink="">
          <xdr:nvSpPr>
            <xdr:cNvPr id="20499" name="Button 19" hidden="1">
              <a:extLst>
                <a:ext uri="{63B3BB69-23CF-44E3-9099-C40C66FF867C}">
                  <a14:compatExt spid="_x0000_s20499"/>
                </a:ext>
                <a:ext uri="{FF2B5EF4-FFF2-40B4-BE49-F238E27FC236}">
                  <a16:creationId xmlns:a16="http://schemas.microsoft.com/office/drawing/2014/main" id="{00000000-0008-0000-0200-00001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180975</xdr:rowOff>
        </xdr:from>
        <xdr:to>
          <xdr:col>12</xdr:col>
          <xdr:colOff>0</xdr:colOff>
          <xdr:row>3</xdr:row>
          <xdr:rowOff>9525</xdr:rowOff>
        </xdr:to>
        <xdr:sp macro="" textlink="">
          <xdr:nvSpPr>
            <xdr:cNvPr id="20500" name="Button 20" hidden="1">
              <a:extLst>
                <a:ext uri="{63B3BB69-23CF-44E3-9099-C40C66FF867C}">
                  <a14:compatExt spid="_x0000_s20500"/>
                </a:ext>
                <a:ext uri="{FF2B5EF4-FFF2-40B4-BE49-F238E27FC236}">
                  <a16:creationId xmlns:a16="http://schemas.microsoft.com/office/drawing/2014/main" id="{00000000-0008-0000-0200-000014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6</xdr:row>
          <xdr:rowOff>28575</xdr:rowOff>
        </xdr:to>
        <xdr:sp macro="" textlink="">
          <xdr:nvSpPr>
            <xdr:cNvPr id="20501" name="Button 21" hidden="1">
              <a:extLst>
                <a:ext uri="{63B3BB69-23CF-44E3-9099-C40C66FF867C}">
                  <a14:compatExt spid="_x0000_s20501"/>
                </a:ext>
                <a:ext uri="{FF2B5EF4-FFF2-40B4-BE49-F238E27FC236}">
                  <a16:creationId xmlns:a16="http://schemas.microsoft.com/office/drawing/2014/main" id="{00000000-0008-0000-0200-000015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0</xdr:rowOff>
        </xdr:from>
        <xdr:to>
          <xdr:col>19</xdr:col>
          <xdr:colOff>9525</xdr:colOff>
          <xdr:row>3</xdr:row>
          <xdr:rowOff>19050</xdr:rowOff>
        </xdr:to>
        <xdr:sp macro="" textlink="">
          <xdr:nvSpPr>
            <xdr:cNvPr id="20502" name="Button 22" hidden="1">
              <a:extLst>
                <a:ext uri="{63B3BB69-23CF-44E3-9099-C40C66FF867C}">
                  <a14:compatExt spid="_x0000_s20502"/>
                </a:ext>
                <a:ext uri="{FF2B5EF4-FFF2-40B4-BE49-F238E27FC236}">
                  <a16:creationId xmlns:a16="http://schemas.microsoft.com/office/drawing/2014/main" id="{00000000-0008-0000-0200-000016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9525</xdr:rowOff>
        </xdr:from>
        <xdr:to>
          <xdr:col>19</xdr:col>
          <xdr:colOff>9525</xdr:colOff>
          <xdr:row>6</xdr:row>
          <xdr:rowOff>28575</xdr:rowOff>
        </xdr:to>
        <xdr:sp macro="" textlink="">
          <xdr:nvSpPr>
            <xdr:cNvPr id="20503" name="Button 23" hidden="1">
              <a:extLst>
                <a:ext uri="{63B3BB69-23CF-44E3-9099-C40C66FF867C}">
                  <a14:compatExt spid="_x0000_s20503"/>
                </a:ext>
                <a:ext uri="{FF2B5EF4-FFF2-40B4-BE49-F238E27FC236}">
                  <a16:creationId xmlns:a16="http://schemas.microsoft.com/office/drawing/2014/main" id="{00000000-0008-0000-0200-000017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28575</xdr:rowOff>
        </xdr:to>
        <xdr:sp macro="" textlink="">
          <xdr:nvSpPr>
            <xdr:cNvPr id="20504" name="Button 24" hidden="1">
              <a:extLst>
                <a:ext uri="{63B3BB69-23CF-44E3-9099-C40C66FF867C}">
                  <a14:compatExt spid="_x0000_s20504"/>
                </a:ext>
                <a:ext uri="{FF2B5EF4-FFF2-40B4-BE49-F238E27FC236}">
                  <a16:creationId xmlns:a16="http://schemas.microsoft.com/office/drawing/2014/main" id="{00000000-0008-0000-0200-000018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180975</xdr:rowOff>
        </xdr:from>
        <xdr:to>
          <xdr:col>26</xdr:col>
          <xdr:colOff>0</xdr:colOff>
          <xdr:row>3</xdr:row>
          <xdr:rowOff>9525</xdr:rowOff>
        </xdr:to>
        <xdr:sp macro="" textlink="">
          <xdr:nvSpPr>
            <xdr:cNvPr id="20505" name="Button 25" hidden="1">
              <a:extLst>
                <a:ext uri="{63B3BB69-23CF-44E3-9099-C40C66FF867C}">
                  <a14:compatExt spid="_x0000_s20505"/>
                </a:ext>
                <a:ext uri="{FF2B5EF4-FFF2-40B4-BE49-F238E27FC236}">
                  <a16:creationId xmlns:a16="http://schemas.microsoft.com/office/drawing/2014/main" id="{00000000-0008-0000-0200-000019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28575</xdr:rowOff>
        </xdr:to>
        <xdr:sp macro="" textlink="">
          <xdr:nvSpPr>
            <xdr:cNvPr id="20506" name="Button 26" hidden="1">
              <a:extLst>
                <a:ext uri="{63B3BB69-23CF-44E3-9099-C40C66FF867C}">
                  <a14:compatExt spid="_x0000_s20506"/>
                </a:ext>
                <a:ext uri="{FF2B5EF4-FFF2-40B4-BE49-F238E27FC236}">
                  <a16:creationId xmlns:a16="http://schemas.microsoft.com/office/drawing/2014/main" id="{00000000-0008-0000-0200-00001A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9525</xdr:rowOff>
        </xdr:from>
        <xdr:to>
          <xdr:col>26</xdr:col>
          <xdr:colOff>0</xdr:colOff>
          <xdr:row>9</xdr:row>
          <xdr:rowOff>28575</xdr:rowOff>
        </xdr:to>
        <xdr:sp macro="" textlink="">
          <xdr:nvSpPr>
            <xdr:cNvPr id="20507" name="Button 27" hidden="1">
              <a:extLst>
                <a:ext uri="{63B3BB69-23CF-44E3-9099-C40C66FF867C}">
                  <a14:compatExt spid="_x0000_s20507"/>
                </a:ext>
                <a:ext uri="{FF2B5EF4-FFF2-40B4-BE49-F238E27FC236}">
                  <a16:creationId xmlns:a16="http://schemas.microsoft.com/office/drawing/2014/main" id="{00000000-0008-0000-0200-00001B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0508" name="Button 28" hidden="1">
              <a:extLst>
                <a:ext uri="{63B3BB69-23CF-44E3-9099-C40C66FF867C}">
                  <a14:compatExt spid="_x0000_s20508"/>
                </a:ext>
                <a:ext uri="{FF2B5EF4-FFF2-40B4-BE49-F238E27FC236}">
                  <a16:creationId xmlns:a16="http://schemas.microsoft.com/office/drawing/2014/main" id="{00000000-0008-0000-0200-00001C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28575</xdr:rowOff>
        </xdr:to>
        <xdr:sp macro="" textlink="">
          <xdr:nvSpPr>
            <xdr:cNvPr id="20509" name="Button 29" hidden="1">
              <a:extLst>
                <a:ext uri="{63B3BB69-23CF-44E3-9099-C40C66FF867C}">
                  <a14:compatExt spid="_x0000_s20509"/>
                </a:ext>
                <a:ext uri="{FF2B5EF4-FFF2-40B4-BE49-F238E27FC236}">
                  <a16:creationId xmlns:a16="http://schemas.microsoft.com/office/drawing/2014/main" id="{00000000-0008-0000-0200-00001D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28575</xdr:rowOff>
        </xdr:to>
        <xdr:sp macro="" textlink="">
          <xdr:nvSpPr>
            <xdr:cNvPr id="20510" name="Button 30" hidden="1">
              <a:extLst>
                <a:ext uri="{63B3BB69-23CF-44E3-9099-C40C66FF867C}">
                  <a14:compatExt spid="_x0000_s20510"/>
                </a:ext>
                <a:ext uri="{FF2B5EF4-FFF2-40B4-BE49-F238E27FC236}">
                  <a16:creationId xmlns:a16="http://schemas.microsoft.com/office/drawing/2014/main" id="{00000000-0008-0000-0200-00001E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12</xdr:col>
          <xdr:colOff>9525</xdr:colOff>
          <xdr:row>12</xdr:row>
          <xdr:rowOff>28575</xdr:rowOff>
        </xdr:to>
        <xdr:sp macro="" textlink="">
          <xdr:nvSpPr>
            <xdr:cNvPr id="20511" name="Button 31" hidden="1">
              <a:extLst>
                <a:ext uri="{63B3BB69-23CF-44E3-9099-C40C66FF867C}">
                  <a14:compatExt spid="_x0000_s20511"/>
                </a:ext>
                <a:ext uri="{FF2B5EF4-FFF2-40B4-BE49-F238E27FC236}">
                  <a16:creationId xmlns:a16="http://schemas.microsoft.com/office/drawing/2014/main" id="{00000000-0008-0000-0200-00001F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9525</xdr:rowOff>
        </xdr:from>
        <xdr:to>
          <xdr:col>12</xdr:col>
          <xdr:colOff>9525</xdr:colOff>
          <xdr:row>9</xdr:row>
          <xdr:rowOff>47625</xdr:rowOff>
        </xdr:to>
        <xdr:sp macro="" textlink="">
          <xdr:nvSpPr>
            <xdr:cNvPr id="20512" name="Button 32" hidden="1">
              <a:extLst>
                <a:ext uri="{63B3BB69-23CF-44E3-9099-C40C66FF867C}">
                  <a14:compatExt spid="_x0000_s20512"/>
                </a:ext>
                <a:ext uri="{FF2B5EF4-FFF2-40B4-BE49-F238E27FC236}">
                  <a16:creationId xmlns:a16="http://schemas.microsoft.com/office/drawing/2014/main" id="{00000000-0008-0000-0200-000020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0</xdr:rowOff>
        </xdr:from>
        <xdr:to>
          <xdr:col>5</xdr:col>
          <xdr:colOff>0</xdr:colOff>
          <xdr:row>6</xdr:row>
          <xdr:rowOff>19050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3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0</xdr:rowOff>
        </xdr:from>
        <xdr:to>
          <xdr:col>5</xdr:col>
          <xdr:colOff>0</xdr:colOff>
          <xdr:row>9</xdr:row>
          <xdr:rowOff>19050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  <a:ext uri="{FF2B5EF4-FFF2-40B4-BE49-F238E27FC236}">
                  <a16:creationId xmlns:a16="http://schemas.microsoft.com/office/drawing/2014/main" id="{00000000-0008-0000-0300-00000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0</xdr:rowOff>
        </xdr:from>
        <xdr:to>
          <xdr:col>5</xdr:col>
          <xdr:colOff>0</xdr:colOff>
          <xdr:row>12</xdr:row>
          <xdr:rowOff>19050</xdr:rowOff>
        </xdr:to>
        <xdr:sp macro="" textlink="">
          <xdr:nvSpPr>
            <xdr:cNvPr id="21507" name="Button 3" hidden="1">
              <a:extLst>
                <a:ext uri="{63B3BB69-23CF-44E3-9099-C40C66FF867C}">
                  <a14:compatExt spid="_x0000_s21507"/>
                </a:ext>
                <a:ext uri="{FF2B5EF4-FFF2-40B4-BE49-F238E27FC236}">
                  <a16:creationId xmlns:a16="http://schemas.microsoft.com/office/drawing/2014/main" id="{00000000-0008-0000-0300-00000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0</xdr:rowOff>
        </xdr:from>
        <xdr:to>
          <xdr:col>4</xdr:col>
          <xdr:colOff>1476375</xdr:colOff>
          <xdr:row>3</xdr:row>
          <xdr:rowOff>19050</xdr:rowOff>
        </xdr:to>
        <xdr:sp macro="" textlink="">
          <xdr:nvSpPr>
            <xdr:cNvPr id="21508" name="Button 4" hidden="1">
              <a:extLst>
                <a:ext uri="{63B3BB69-23CF-44E3-9099-C40C66FF867C}">
                  <a14:compatExt spid="_x0000_s21508"/>
                </a:ext>
                <a:ext uri="{FF2B5EF4-FFF2-40B4-BE49-F238E27FC236}">
                  <a16:creationId xmlns:a16="http://schemas.microsoft.com/office/drawing/2014/main" id="{00000000-0008-0000-0300-00000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0</xdr:rowOff>
        </xdr:from>
        <xdr:to>
          <xdr:col>19</xdr:col>
          <xdr:colOff>9525</xdr:colOff>
          <xdr:row>12</xdr:row>
          <xdr:rowOff>19050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3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3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0</xdr:rowOff>
        </xdr:from>
        <xdr:to>
          <xdr:col>12</xdr:col>
          <xdr:colOff>0</xdr:colOff>
          <xdr:row>6</xdr:row>
          <xdr:rowOff>19050</xdr:rowOff>
        </xdr:to>
        <xdr:sp macro="" textlink="">
          <xdr:nvSpPr>
            <xdr:cNvPr id="21511" name="Button 7" hidden="1">
              <a:extLst>
                <a:ext uri="{63B3BB69-23CF-44E3-9099-C40C66FF867C}">
                  <a14:compatExt spid="_x0000_s21511"/>
                </a:ext>
                <a:ext uri="{FF2B5EF4-FFF2-40B4-BE49-F238E27FC236}">
                  <a16:creationId xmlns:a16="http://schemas.microsoft.com/office/drawing/2014/main" id="{00000000-0008-0000-0300-00000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180975</xdr:rowOff>
        </xdr:from>
        <xdr:to>
          <xdr:col>19</xdr:col>
          <xdr:colOff>9525</xdr:colOff>
          <xdr:row>3</xdr:row>
          <xdr:rowOff>9525</xdr:rowOff>
        </xdr:to>
        <xdr:sp macro="" textlink="">
          <xdr:nvSpPr>
            <xdr:cNvPr id="21512" name="Button 8" hidden="1">
              <a:extLst>
                <a:ext uri="{63B3BB69-23CF-44E3-9099-C40C66FF867C}">
                  <a14:compatExt spid="_x0000_s21512"/>
                </a:ext>
                <a:ext uri="{FF2B5EF4-FFF2-40B4-BE49-F238E27FC236}">
                  <a16:creationId xmlns:a16="http://schemas.microsoft.com/office/drawing/2014/main" id="{00000000-0008-0000-0300-00000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21513" name="Button 9" hidden="1">
              <a:extLst>
                <a:ext uri="{63B3BB69-23CF-44E3-9099-C40C66FF867C}">
                  <a14:compatExt spid="_x0000_s21513"/>
                </a:ext>
                <a:ext uri="{FF2B5EF4-FFF2-40B4-BE49-F238E27FC236}">
                  <a16:creationId xmlns:a16="http://schemas.microsoft.com/office/drawing/2014/main" id="{00000000-0008-0000-0300-00000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0</xdr:rowOff>
        </xdr:from>
        <xdr:to>
          <xdr:col>19</xdr:col>
          <xdr:colOff>9525</xdr:colOff>
          <xdr:row>9</xdr:row>
          <xdr:rowOff>19050</xdr:rowOff>
        </xdr:to>
        <xdr:sp macro="" textlink="">
          <xdr:nvSpPr>
            <xdr:cNvPr id="21514" name="Button 10" hidden="1">
              <a:extLst>
                <a:ext uri="{63B3BB69-23CF-44E3-9099-C40C66FF867C}">
                  <a14:compatExt spid="_x0000_s21514"/>
                </a:ext>
                <a:ext uri="{FF2B5EF4-FFF2-40B4-BE49-F238E27FC236}">
                  <a16:creationId xmlns:a16="http://schemas.microsoft.com/office/drawing/2014/main" id="{00000000-0008-0000-0300-00000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3</xdr:row>
          <xdr:rowOff>0</xdr:rowOff>
        </xdr:to>
        <xdr:sp macro="" textlink="">
          <xdr:nvSpPr>
            <xdr:cNvPr id="21515" name="Button 11" hidden="1">
              <a:extLst>
                <a:ext uri="{63B3BB69-23CF-44E3-9099-C40C66FF867C}">
                  <a14:compatExt spid="_x0000_s21515"/>
                </a:ext>
                <a:ext uri="{FF2B5EF4-FFF2-40B4-BE49-F238E27FC236}">
                  <a16:creationId xmlns:a16="http://schemas.microsoft.com/office/drawing/2014/main" id="{00000000-0008-0000-0300-00000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0</xdr:rowOff>
        </xdr:from>
        <xdr:to>
          <xdr:col>26</xdr:col>
          <xdr:colOff>9525</xdr:colOff>
          <xdr:row>6</xdr:row>
          <xdr:rowOff>19050</xdr:rowOff>
        </xdr:to>
        <xdr:sp macro="" textlink="">
          <xdr:nvSpPr>
            <xdr:cNvPr id="21516" name="Button 12" hidden="1">
              <a:extLst>
                <a:ext uri="{63B3BB69-23CF-44E3-9099-C40C66FF867C}">
                  <a14:compatExt spid="_x0000_s21516"/>
                </a:ext>
                <a:ext uri="{FF2B5EF4-FFF2-40B4-BE49-F238E27FC236}">
                  <a16:creationId xmlns:a16="http://schemas.microsoft.com/office/drawing/2014/main" id="{00000000-0008-0000-0300-00000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21517" name="Button 13" hidden="1">
              <a:extLst>
                <a:ext uri="{63B3BB69-23CF-44E3-9099-C40C66FF867C}">
                  <a14:compatExt spid="_x0000_s21517"/>
                </a:ext>
                <a:ext uri="{FF2B5EF4-FFF2-40B4-BE49-F238E27FC236}">
                  <a16:creationId xmlns:a16="http://schemas.microsoft.com/office/drawing/2014/main" id="{00000000-0008-0000-0300-00000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171450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1518" name="Button 14" hidden="1">
              <a:extLst>
                <a:ext uri="{63B3BB69-23CF-44E3-9099-C40C66FF867C}">
                  <a14:compatExt spid="_x0000_s21518"/>
                </a:ext>
                <a:ext uri="{FF2B5EF4-FFF2-40B4-BE49-F238E27FC236}">
                  <a16:creationId xmlns:a16="http://schemas.microsoft.com/office/drawing/2014/main" id="{00000000-0008-0000-0300-00000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0</xdr:rowOff>
        </xdr:from>
        <xdr:to>
          <xdr:col>33</xdr:col>
          <xdr:colOff>9525</xdr:colOff>
          <xdr:row>6</xdr:row>
          <xdr:rowOff>19050</xdr:rowOff>
        </xdr:to>
        <xdr:sp macro="" textlink="">
          <xdr:nvSpPr>
            <xdr:cNvPr id="21519" name="Button 15" hidden="1">
              <a:extLst>
                <a:ext uri="{63B3BB69-23CF-44E3-9099-C40C66FF867C}">
                  <a14:compatExt spid="_x0000_s21519"/>
                </a:ext>
                <a:ext uri="{FF2B5EF4-FFF2-40B4-BE49-F238E27FC236}">
                  <a16:creationId xmlns:a16="http://schemas.microsoft.com/office/drawing/2014/main" id="{00000000-0008-0000-0300-00000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0</xdr:rowOff>
        </xdr:from>
        <xdr:to>
          <xdr:col>33</xdr:col>
          <xdr:colOff>9525</xdr:colOff>
          <xdr:row>9</xdr:row>
          <xdr:rowOff>19050</xdr:rowOff>
        </xdr:to>
        <xdr:sp macro="" textlink="">
          <xdr:nvSpPr>
            <xdr:cNvPr id="21520" name="Button 16" hidden="1">
              <a:extLst>
                <a:ext uri="{63B3BB69-23CF-44E3-9099-C40C66FF867C}">
                  <a14:compatExt spid="_x0000_s21520"/>
                </a:ext>
                <a:ext uri="{FF2B5EF4-FFF2-40B4-BE49-F238E27FC236}">
                  <a16:creationId xmlns:a16="http://schemas.microsoft.com/office/drawing/2014/main" id="{00000000-0008-0000-0300-00001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12</xdr:col>
          <xdr:colOff>9525</xdr:colOff>
          <xdr:row>12</xdr:row>
          <xdr:rowOff>19050</xdr:rowOff>
        </xdr:to>
        <xdr:sp macro="" textlink="">
          <xdr:nvSpPr>
            <xdr:cNvPr id="21521" name="Button 17" hidden="1">
              <a:extLst>
                <a:ext uri="{63B3BB69-23CF-44E3-9099-C40C66FF867C}">
                  <a14:compatExt spid="_x0000_s21521"/>
                </a:ext>
                <a:ext uri="{FF2B5EF4-FFF2-40B4-BE49-F238E27FC236}">
                  <a16:creationId xmlns:a16="http://schemas.microsoft.com/office/drawing/2014/main" id="{00000000-0008-0000-0300-00001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12</xdr:col>
          <xdr:colOff>9525</xdr:colOff>
          <xdr:row>9</xdr:row>
          <xdr:rowOff>38100</xdr:rowOff>
        </xdr:to>
        <xdr:sp macro="" textlink="">
          <xdr:nvSpPr>
            <xdr:cNvPr id="21522" name="Button 18" hidden="1">
              <a:extLst>
                <a:ext uri="{63B3BB69-23CF-44E3-9099-C40C66FF867C}">
                  <a14:compatExt spid="_x0000_s21522"/>
                </a:ext>
                <a:ext uri="{FF2B5EF4-FFF2-40B4-BE49-F238E27FC236}">
                  <a16:creationId xmlns:a16="http://schemas.microsoft.com/office/drawing/2014/main" id="{00000000-0008-0000-0300-00001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28575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4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28575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:a16="http://schemas.microsoft.com/office/drawing/2014/main" id="{00000000-0008-0000-0400-00000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28575</xdr:rowOff>
        </xdr:to>
        <xdr:sp macro="" textlink="">
          <xdr:nvSpPr>
            <xdr:cNvPr id="22531" name="Button 3" hidden="1">
              <a:extLst>
                <a:ext uri="{63B3BB69-23CF-44E3-9099-C40C66FF867C}">
                  <a14:compatExt spid="_x0000_s22531"/>
                </a:ext>
                <a:ext uri="{FF2B5EF4-FFF2-40B4-BE49-F238E27FC236}">
                  <a16:creationId xmlns:a16="http://schemas.microsoft.com/office/drawing/2014/main" id="{00000000-0008-0000-0400-000003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28575</xdr:rowOff>
        </xdr:to>
        <xdr:sp macro="" textlink="">
          <xdr:nvSpPr>
            <xdr:cNvPr id="22532" name="Button 4" hidden="1">
              <a:extLst>
                <a:ext uri="{63B3BB69-23CF-44E3-9099-C40C66FF867C}">
                  <a14:compatExt spid="_x0000_s22532"/>
                </a:ext>
                <a:ext uri="{FF2B5EF4-FFF2-40B4-BE49-F238E27FC236}">
                  <a16:creationId xmlns:a16="http://schemas.microsoft.com/office/drawing/2014/main" id="{00000000-0008-0000-0400-000004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9525</xdr:rowOff>
        </xdr:from>
        <xdr:to>
          <xdr:col>19</xdr:col>
          <xdr:colOff>9525</xdr:colOff>
          <xdr:row>12</xdr:row>
          <xdr:rowOff>28575</xdr:rowOff>
        </xdr:to>
        <xdr:sp macro="" textlink="">
          <xdr:nvSpPr>
            <xdr:cNvPr id="22533" name="Button 5" hidden="1">
              <a:extLst>
                <a:ext uri="{63B3BB69-23CF-44E3-9099-C40C66FF867C}">
                  <a14:compatExt spid="_x0000_s22533"/>
                </a:ext>
                <a:ext uri="{FF2B5EF4-FFF2-40B4-BE49-F238E27FC236}">
                  <a16:creationId xmlns:a16="http://schemas.microsoft.com/office/drawing/2014/main" id="{00000000-0008-0000-0400-000005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180975</xdr:rowOff>
        </xdr:from>
        <xdr:to>
          <xdr:col>12</xdr:col>
          <xdr:colOff>0</xdr:colOff>
          <xdr:row>3</xdr:row>
          <xdr:rowOff>9525</xdr:rowOff>
        </xdr:to>
        <xdr:sp macro="" textlink="">
          <xdr:nvSpPr>
            <xdr:cNvPr id="22534" name="Button 6" hidden="1">
              <a:extLst>
                <a:ext uri="{63B3BB69-23CF-44E3-9099-C40C66FF867C}">
                  <a14:compatExt spid="_x0000_s22534"/>
                </a:ext>
                <a:ext uri="{FF2B5EF4-FFF2-40B4-BE49-F238E27FC236}">
                  <a16:creationId xmlns:a16="http://schemas.microsoft.com/office/drawing/2014/main" id="{00000000-0008-0000-0400-000006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6</xdr:row>
          <xdr:rowOff>28575</xdr:rowOff>
        </xdr:to>
        <xdr:sp macro="" textlink="">
          <xdr:nvSpPr>
            <xdr:cNvPr id="22535" name="Button 7" hidden="1">
              <a:extLst>
                <a:ext uri="{63B3BB69-23CF-44E3-9099-C40C66FF867C}">
                  <a14:compatExt spid="_x0000_s22535"/>
                </a:ext>
                <a:ext uri="{FF2B5EF4-FFF2-40B4-BE49-F238E27FC236}">
                  <a16:creationId xmlns:a16="http://schemas.microsoft.com/office/drawing/2014/main" id="{00000000-0008-0000-0400-000007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0</xdr:rowOff>
        </xdr:from>
        <xdr:to>
          <xdr:col>19</xdr:col>
          <xdr:colOff>9525</xdr:colOff>
          <xdr:row>3</xdr:row>
          <xdr:rowOff>19050</xdr:rowOff>
        </xdr:to>
        <xdr:sp macro="" textlink="">
          <xdr:nvSpPr>
            <xdr:cNvPr id="22536" name="Button 8" hidden="1">
              <a:extLst>
                <a:ext uri="{63B3BB69-23CF-44E3-9099-C40C66FF867C}">
                  <a14:compatExt spid="_x0000_s22536"/>
                </a:ext>
                <a:ext uri="{FF2B5EF4-FFF2-40B4-BE49-F238E27FC236}">
                  <a16:creationId xmlns:a16="http://schemas.microsoft.com/office/drawing/2014/main" id="{00000000-0008-0000-0400-000008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9525</xdr:rowOff>
        </xdr:from>
        <xdr:to>
          <xdr:col>19</xdr:col>
          <xdr:colOff>9525</xdr:colOff>
          <xdr:row>6</xdr:row>
          <xdr:rowOff>28575</xdr:rowOff>
        </xdr:to>
        <xdr:sp macro="" textlink="">
          <xdr:nvSpPr>
            <xdr:cNvPr id="22537" name="Button 9" hidden="1">
              <a:extLst>
                <a:ext uri="{63B3BB69-23CF-44E3-9099-C40C66FF867C}">
                  <a14:compatExt spid="_x0000_s22537"/>
                </a:ext>
                <a:ext uri="{FF2B5EF4-FFF2-40B4-BE49-F238E27FC236}">
                  <a16:creationId xmlns:a16="http://schemas.microsoft.com/office/drawing/2014/main" id="{00000000-0008-0000-0400-000009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28575</xdr:rowOff>
        </xdr:to>
        <xdr:sp macro="" textlink="">
          <xdr:nvSpPr>
            <xdr:cNvPr id="22538" name="Button 10" hidden="1">
              <a:extLst>
                <a:ext uri="{63B3BB69-23CF-44E3-9099-C40C66FF867C}">
                  <a14:compatExt spid="_x0000_s22538"/>
                </a:ext>
                <a:ext uri="{FF2B5EF4-FFF2-40B4-BE49-F238E27FC236}">
                  <a16:creationId xmlns:a16="http://schemas.microsoft.com/office/drawing/2014/main" id="{00000000-0008-0000-0400-00000A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180975</xdr:rowOff>
        </xdr:from>
        <xdr:to>
          <xdr:col>26</xdr:col>
          <xdr:colOff>0</xdr:colOff>
          <xdr:row>3</xdr:row>
          <xdr:rowOff>9525</xdr:rowOff>
        </xdr:to>
        <xdr:sp macro="" textlink="">
          <xdr:nvSpPr>
            <xdr:cNvPr id="22539" name="Button 11" hidden="1">
              <a:extLst>
                <a:ext uri="{63B3BB69-23CF-44E3-9099-C40C66FF867C}">
                  <a14:compatExt spid="_x0000_s22539"/>
                </a:ext>
                <a:ext uri="{FF2B5EF4-FFF2-40B4-BE49-F238E27FC236}">
                  <a16:creationId xmlns:a16="http://schemas.microsoft.com/office/drawing/2014/main" id="{00000000-0008-0000-0400-00000B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28575</xdr:rowOff>
        </xdr:to>
        <xdr:sp macro="" textlink="">
          <xdr:nvSpPr>
            <xdr:cNvPr id="22540" name="Button 12" hidden="1">
              <a:extLst>
                <a:ext uri="{63B3BB69-23CF-44E3-9099-C40C66FF867C}">
                  <a14:compatExt spid="_x0000_s22540"/>
                </a:ext>
                <a:ext uri="{FF2B5EF4-FFF2-40B4-BE49-F238E27FC236}">
                  <a16:creationId xmlns:a16="http://schemas.microsoft.com/office/drawing/2014/main" id="{00000000-0008-0000-0400-00000C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9525</xdr:rowOff>
        </xdr:from>
        <xdr:to>
          <xdr:col>26</xdr:col>
          <xdr:colOff>0</xdr:colOff>
          <xdr:row>9</xdr:row>
          <xdr:rowOff>28575</xdr:rowOff>
        </xdr:to>
        <xdr:sp macro="" textlink="">
          <xdr:nvSpPr>
            <xdr:cNvPr id="22541" name="Button 13" hidden="1">
              <a:extLst>
                <a:ext uri="{63B3BB69-23CF-44E3-9099-C40C66FF867C}">
                  <a14:compatExt spid="_x0000_s22541"/>
                </a:ext>
                <a:ext uri="{FF2B5EF4-FFF2-40B4-BE49-F238E27FC236}">
                  <a16:creationId xmlns:a16="http://schemas.microsoft.com/office/drawing/2014/main" id="{00000000-0008-0000-0400-00000D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2542" name="Button 14" hidden="1">
              <a:extLst>
                <a:ext uri="{63B3BB69-23CF-44E3-9099-C40C66FF867C}">
                  <a14:compatExt spid="_x0000_s22542"/>
                </a:ext>
                <a:ext uri="{FF2B5EF4-FFF2-40B4-BE49-F238E27FC236}">
                  <a16:creationId xmlns:a16="http://schemas.microsoft.com/office/drawing/2014/main" id="{00000000-0008-0000-0400-00000E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28575</xdr:rowOff>
        </xdr:to>
        <xdr:sp macro="" textlink="">
          <xdr:nvSpPr>
            <xdr:cNvPr id="22543" name="Button 15" hidden="1">
              <a:extLst>
                <a:ext uri="{63B3BB69-23CF-44E3-9099-C40C66FF867C}">
                  <a14:compatExt spid="_x0000_s22543"/>
                </a:ext>
                <a:ext uri="{FF2B5EF4-FFF2-40B4-BE49-F238E27FC236}">
                  <a16:creationId xmlns:a16="http://schemas.microsoft.com/office/drawing/2014/main" id="{00000000-0008-0000-0400-00000F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28575</xdr:rowOff>
        </xdr:to>
        <xdr:sp macro="" textlink="">
          <xdr:nvSpPr>
            <xdr:cNvPr id="22544" name="Button 16" hidden="1">
              <a:extLst>
                <a:ext uri="{63B3BB69-23CF-44E3-9099-C40C66FF867C}">
                  <a14:compatExt spid="_x0000_s22544"/>
                </a:ext>
                <a:ext uri="{FF2B5EF4-FFF2-40B4-BE49-F238E27FC236}">
                  <a16:creationId xmlns:a16="http://schemas.microsoft.com/office/drawing/2014/main" id="{00000000-0008-0000-0400-000010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12</xdr:col>
          <xdr:colOff>9525</xdr:colOff>
          <xdr:row>12</xdr:row>
          <xdr:rowOff>28575</xdr:rowOff>
        </xdr:to>
        <xdr:sp macro="" textlink="">
          <xdr:nvSpPr>
            <xdr:cNvPr id="22545" name="Button 17" hidden="1">
              <a:extLst>
                <a:ext uri="{63B3BB69-23CF-44E3-9099-C40C66FF867C}">
                  <a14:compatExt spid="_x0000_s22545"/>
                </a:ext>
                <a:ext uri="{FF2B5EF4-FFF2-40B4-BE49-F238E27FC236}">
                  <a16:creationId xmlns:a16="http://schemas.microsoft.com/office/drawing/2014/main" id="{00000000-0008-0000-0400-00001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9525</xdr:rowOff>
        </xdr:from>
        <xdr:to>
          <xdr:col>12</xdr:col>
          <xdr:colOff>9525</xdr:colOff>
          <xdr:row>9</xdr:row>
          <xdr:rowOff>47625</xdr:rowOff>
        </xdr:to>
        <xdr:sp macro="" textlink="">
          <xdr:nvSpPr>
            <xdr:cNvPr id="22546" name="Button 18" hidden="1">
              <a:extLst>
                <a:ext uri="{63B3BB69-23CF-44E3-9099-C40C66FF867C}">
                  <a14:compatExt spid="_x0000_s22546"/>
                </a:ext>
                <a:ext uri="{FF2B5EF4-FFF2-40B4-BE49-F238E27FC236}">
                  <a16:creationId xmlns:a16="http://schemas.microsoft.com/office/drawing/2014/main" id="{00000000-0008-0000-0400-00001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3</xdr:row>
          <xdr:rowOff>180975</xdr:rowOff>
        </xdr:from>
        <xdr:to>
          <xdr:col>5</xdr:col>
          <xdr:colOff>0</xdr:colOff>
          <xdr:row>6</xdr:row>
          <xdr:rowOff>9525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5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6</xdr:row>
          <xdr:rowOff>180975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5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9</xdr:row>
          <xdr:rowOff>180975</xdr:rowOff>
        </xdr:from>
        <xdr:to>
          <xdr:col>5</xdr:col>
          <xdr:colOff>0</xdr:colOff>
          <xdr:row>12</xdr:row>
          <xdr:rowOff>9525</xdr:rowOff>
        </xdr:to>
        <xdr:sp macro="" textlink="">
          <xdr:nvSpPr>
            <xdr:cNvPr id="23555" name="Button 3" hidden="1">
              <a:extLst>
                <a:ext uri="{63B3BB69-23CF-44E3-9099-C40C66FF867C}">
                  <a14:compatExt spid="_x0000_s23555"/>
                </a:ext>
                <a:ext uri="{FF2B5EF4-FFF2-40B4-BE49-F238E27FC236}">
                  <a16:creationId xmlns:a16="http://schemas.microsoft.com/office/drawing/2014/main" id="{00000000-0008-0000-0500-000003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180975</xdr:rowOff>
        </xdr:from>
        <xdr:to>
          <xdr:col>4</xdr:col>
          <xdr:colOff>1476375</xdr:colOff>
          <xdr:row>3</xdr:row>
          <xdr:rowOff>9525</xdr:rowOff>
        </xdr:to>
        <xdr:sp macro="" textlink="">
          <xdr:nvSpPr>
            <xdr:cNvPr id="23556" name="Button 4" hidden="1">
              <a:extLst>
                <a:ext uri="{63B3BB69-23CF-44E3-9099-C40C66FF867C}">
                  <a14:compatExt spid="_x0000_s23556"/>
                </a:ext>
                <a:ext uri="{FF2B5EF4-FFF2-40B4-BE49-F238E27FC236}">
                  <a16:creationId xmlns:a16="http://schemas.microsoft.com/office/drawing/2014/main" id="{00000000-0008-0000-0500-000004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9</xdr:row>
          <xdr:rowOff>180975</xdr:rowOff>
        </xdr:from>
        <xdr:to>
          <xdr:col>19</xdr:col>
          <xdr:colOff>9525</xdr:colOff>
          <xdr:row>12</xdr:row>
          <xdr:rowOff>9525</xdr:rowOff>
        </xdr:to>
        <xdr:sp macro="" textlink="">
          <xdr:nvSpPr>
            <xdr:cNvPr id="23557" name="Button 5" hidden="1">
              <a:extLst>
                <a:ext uri="{63B3BB69-23CF-44E3-9099-C40C66FF867C}">
                  <a14:compatExt spid="_x0000_s23557"/>
                </a:ext>
                <a:ext uri="{FF2B5EF4-FFF2-40B4-BE49-F238E27FC236}">
                  <a16:creationId xmlns:a16="http://schemas.microsoft.com/office/drawing/2014/main" id="{00000000-0008-0000-0500-000005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23558" name="Button 6" hidden="1">
              <a:extLst>
                <a:ext uri="{63B3BB69-23CF-44E3-9099-C40C66FF867C}">
                  <a14:compatExt spid="_x0000_s23558"/>
                </a:ext>
                <a:ext uri="{FF2B5EF4-FFF2-40B4-BE49-F238E27FC236}">
                  <a16:creationId xmlns:a16="http://schemas.microsoft.com/office/drawing/2014/main" id="{00000000-0008-0000-0500-000006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</xdr:row>
          <xdr:rowOff>180975</xdr:rowOff>
        </xdr:from>
        <xdr:to>
          <xdr:col>12</xdr:col>
          <xdr:colOff>0</xdr:colOff>
          <xdr:row>6</xdr:row>
          <xdr:rowOff>9525</xdr:rowOff>
        </xdr:to>
        <xdr:sp macro="" textlink="">
          <xdr:nvSpPr>
            <xdr:cNvPr id="23559" name="Button 7" hidden="1">
              <a:extLst>
                <a:ext uri="{63B3BB69-23CF-44E3-9099-C40C66FF867C}">
                  <a14:compatExt spid="_x0000_s23559"/>
                </a:ext>
                <a:ext uri="{FF2B5EF4-FFF2-40B4-BE49-F238E27FC236}">
                  <a16:creationId xmlns:a16="http://schemas.microsoft.com/office/drawing/2014/main" id="{00000000-0008-0000-0500-000007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171450</xdr:rowOff>
        </xdr:from>
        <xdr:to>
          <xdr:col>19</xdr:col>
          <xdr:colOff>9525</xdr:colOff>
          <xdr:row>3</xdr:row>
          <xdr:rowOff>0</xdr:rowOff>
        </xdr:to>
        <xdr:sp macro="" textlink="">
          <xdr:nvSpPr>
            <xdr:cNvPr id="23560" name="Button 8" hidden="1">
              <a:extLst>
                <a:ext uri="{63B3BB69-23CF-44E3-9099-C40C66FF867C}">
                  <a14:compatExt spid="_x0000_s23560"/>
                </a:ext>
                <a:ext uri="{FF2B5EF4-FFF2-40B4-BE49-F238E27FC236}">
                  <a16:creationId xmlns:a16="http://schemas.microsoft.com/office/drawing/2014/main" id="{00000000-0008-0000-0500-000008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3</xdr:row>
          <xdr:rowOff>180975</xdr:rowOff>
        </xdr:from>
        <xdr:to>
          <xdr:col>19</xdr:col>
          <xdr:colOff>9525</xdr:colOff>
          <xdr:row>6</xdr:row>
          <xdr:rowOff>9525</xdr:rowOff>
        </xdr:to>
        <xdr:sp macro="" textlink="">
          <xdr:nvSpPr>
            <xdr:cNvPr id="23561" name="Button 9" hidden="1">
              <a:extLst>
                <a:ext uri="{63B3BB69-23CF-44E3-9099-C40C66FF867C}">
                  <a14:compatExt spid="_x0000_s23561"/>
                </a:ext>
                <a:ext uri="{FF2B5EF4-FFF2-40B4-BE49-F238E27FC236}">
                  <a16:creationId xmlns:a16="http://schemas.microsoft.com/office/drawing/2014/main" id="{00000000-0008-0000-0500-000009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6</xdr:row>
          <xdr:rowOff>180975</xdr:rowOff>
        </xdr:from>
        <xdr:to>
          <xdr:col>19</xdr:col>
          <xdr:colOff>9525</xdr:colOff>
          <xdr:row>9</xdr:row>
          <xdr:rowOff>9525</xdr:rowOff>
        </xdr:to>
        <xdr:sp macro="" textlink="">
          <xdr:nvSpPr>
            <xdr:cNvPr id="23562" name="Button 10" hidden="1">
              <a:extLst>
                <a:ext uri="{63B3BB69-23CF-44E3-9099-C40C66FF867C}">
                  <a14:compatExt spid="_x0000_s23562"/>
                </a:ext>
                <a:ext uri="{FF2B5EF4-FFF2-40B4-BE49-F238E27FC236}">
                  <a16:creationId xmlns:a16="http://schemas.microsoft.com/office/drawing/2014/main" id="{00000000-0008-0000-0500-00000A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161925</xdr:rowOff>
        </xdr:from>
        <xdr:to>
          <xdr:col>26</xdr:col>
          <xdr:colOff>0</xdr:colOff>
          <xdr:row>2</xdr:row>
          <xdr:rowOff>180975</xdr:rowOff>
        </xdr:to>
        <xdr:sp macro="" textlink="">
          <xdr:nvSpPr>
            <xdr:cNvPr id="23563" name="Button 11" hidden="1">
              <a:extLst>
                <a:ext uri="{63B3BB69-23CF-44E3-9099-C40C66FF867C}">
                  <a14:compatExt spid="_x0000_s23563"/>
                </a:ext>
                <a:ext uri="{FF2B5EF4-FFF2-40B4-BE49-F238E27FC236}">
                  <a16:creationId xmlns:a16="http://schemas.microsoft.com/office/drawing/2014/main" id="{00000000-0008-0000-0500-00000B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3</xdr:row>
          <xdr:rowOff>180975</xdr:rowOff>
        </xdr:from>
        <xdr:to>
          <xdr:col>26</xdr:col>
          <xdr:colOff>9525</xdr:colOff>
          <xdr:row>6</xdr:row>
          <xdr:rowOff>9525</xdr:rowOff>
        </xdr:to>
        <xdr:sp macro="" textlink="">
          <xdr:nvSpPr>
            <xdr:cNvPr id="23564" name="Button 12" hidden="1">
              <a:extLst>
                <a:ext uri="{63B3BB69-23CF-44E3-9099-C40C66FF867C}">
                  <a14:compatExt spid="_x0000_s23564"/>
                </a:ext>
                <a:ext uri="{FF2B5EF4-FFF2-40B4-BE49-F238E27FC236}">
                  <a16:creationId xmlns:a16="http://schemas.microsoft.com/office/drawing/2014/main" id="{00000000-0008-0000-0500-00000C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6</xdr:row>
          <xdr:rowOff>180975</xdr:rowOff>
        </xdr:from>
        <xdr:to>
          <xdr:col>26</xdr:col>
          <xdr:colOff>0</xdr:colOff>
          <xdr:row>9</xdr:row>
          <xdr:rowOff>9525</xdr:rowOff>
        </xdr:to>
        <xdr:sp macro="" textlink="">
          <xdr:nvSpPr>
            <xdr:cNvPr id="23565" name="Button 13" hidden="1">
              <a:extLst>
                <a:ext uri="{63B3BB69-23CF-44E3-9099-C40C66FF867C}">
                  <a14:compatExt spid="_x0000_s23565"/>
                </a:ext>
                <a:ext uri="{FF2B5EF4-FFF2-40B4-BE49-F238E27FC236}">
                  <a16:creationId xmlns:a16="http://schemas.microsoft.com/office/drawing/2014/main" id="{00000000-0008-0000-0500-00000D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161925</xdr:rowOff>
        </xdr:from>
        <xdr:to>
          <xdr:col>33</xdr:col>
          <xdr:colOff>9525</xdr:colOff>
          <xdr:row>2</xdr:row>
          <xdr:rowOff>180975</xdr:rowOff>
        </xdr:to>
        <xdr:sp macro="" textlink="">
          <xdr:nvSpPr>
            <xdr:cNvPr id="23566" name="Button 14" hidden="1">
              <a:extLst>
                <a:ext uri="{63B3BB69-23CF-44E3-9099-C40C66FF867C}">
                  <a14:compatExt spid="_x0000_s23566"/>
                </a:ext>
                <a:ext uri="{FF2B5EF4-FFF2-40B4-BE49-F238E27FC236}">
                  <a16:creationId xmlns:a16="http://schemas.microsoft.com/office/drawing/2014/main" id="{00000000-0008-0000-0500-00000E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3</xdr:row>
          <xdr:rowOff>180975</xdr:rowOff>
        </xdr:from>
        <xdr:to>
          <xdr:col>33</xdr:col>
          <xdr:colOff>9525</xdr:colOff>
          <xdr:row>6</xdr:row>
          <xdr:rowOff>9525</xdr:rowOff>
        </xdr:to>
        <xdr:sp macro="" textlink="">
          <xdr:nvSpPr>
            <xdr:cNvPr id="23567" name="Button 15" hidden="1">
              <a:extLst>
                <a:ext uri="{63B3BB69-23CF-44E3-9099-C40C66FF867C}">
                  <a14:compatExt spid="_x0000_s23567"/>
                </a:ext>
                <a:ext uri="{FF2B5EF4-FFF2-40B4-BE49-F238E27FC236}">
                  <a16:creationId xmlns:a16="http://schemas.microsoft.com/office/drawing/2014/main" id="{00000000-0008-0000-0500-00000F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6</xdr:row>
          <xdr:rowOff>180975</xdr:rowOff>
        </xdr:from>
        <xdr:to>
          <xdr:col>33</xdr:col>
          <xdr:colOff>9525</xdr:colOff>
          <xdr:row>9</xdr:row>
          <xdr:rowOff>9525</xdr:rowOff>
        </xdr:to>
        <xdr:sp macro="" textlink="">
          <xdr:nvSpPr>
            <xdr:cNvPr id="23568" name="Button 16" hidden="1">
              <a:extLst>
                <a:ext uri="{63B3BB69-23CF-44E3-9099-C40C66FF867C}">
                  <a14:compatExt spid="_x0000_s23568"/>
                </a:ext>
                <a:ext uri="{FF2B5EF4-FFF2-40B4-BE49-F238E27FC236}">
                  <a16:creationId xmlns:a16="http://schemas.microsoft.com/office/drawing/2014/main" id="{00000000-0008-0000-0500-000010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180975</xdr:rowOff>
        </xdr:from>
        <xdr:to>
          <xdr:col>12</xdr:col>
          <xdr:colOff>9525</xdr:colOff>
          <xdr:row>12</xdr:row>
          <xdr:rowOff>9525</xdr:rowOff>
        </xdr:to>
        <xdr:sp macro="" textlink="">
          <xdr:nvSpPr>
            <xdr:cNvPr id="23569" name="Button 17" hidden="1">
              <a:extLst>
                <a:ext uri="{63B3BB69-23CF-44E3-9099-C40C66FF867C}">
                  <a14:compatExt spid="_x0000_s23569"/>
                </a:ext>
                <a:ext uri="{FF2B5EF4-FFF2-40B4-BE49-F238E27FC236}">
                  <a16:creationId xmlns:a16="http://schemas.microsoft.com/office/drawing/2014/main" id="{00000000-0008-0000-0500-00001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180975</xdr:rowOff>
        </xdr:from>
        <xdr:to>
          <xdr:col>12</xdr:col>
          <xdr:colOff>9525</xdr:colOff>
          <xdr:row>9</xdr:row>
          <xdr:rowOff>28575</xdr:rowOff>
        </xdr:to>
        <xdr:sp macro="" textlink="">
          <xdr:nvSpPr>
            <xdr:cNvPr id="23570" name="Button 18" hidden="1">
              <a:extLst>
                <a:ext uri="{63B3BB69-23CF-44E3-9099-C40C66FF867C}">
                  <a14:compatExt spid="_x0000_s23570"/>
                </a:ext>
                <a:ext uri="{FF2B5EF4-FFF2-40B4-BE49-F238E27FC236}">
                  <a16:creationId xmlns:a16="http://schemas.microsoft.com/office/drawing/2014/main" id="{00000000-0008-0000-0500-00001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0</xdr:rowOff>
        </xdr:from>
        <xdr:to>
          <xdr:col>5</xdr:col>
          <xdr:colOff>0</xdr:colOff>
          <xdr:row>6</xdr:row>
          <xdr:rowOff>19050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6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0</xdr:rowOff>
        </xdr:from>
        <xdr:to>
          <xdr:col>5</xdr:col>
          <xdr:colOff>0</xdr:colOff>
          <xdr:row>9</xdr:row>
          <xdr:rowOff>19050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  <a:ext uri="{FF2B5EF4-FFF2-40B4-BE49-F238E27FC236}">
                  <a16:creationId xmlns:a16="http://schemas.microsoft.com/office/drawing/2014/main" id="{00000000-0008-0000-0600-000002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0</xdr:rowOff>
        </xdr:from>
        <xdr:to>
          <xdr:col>5</xdr:col>
          <xdr:colOff>0</xdr:colOff>
          <xdr:row>12</xdr:row>
          <xdr:rowOff>19050</xdr:rowOff>
        </xdr:to>
        <xdr:sp macro="" textlink="">
          <xdr:nvSpPr>
            <xdr:cNvPr id="24579" name="Button 3" hidden="1">
              <a:extLst>
                <a:ext uri="{63B3BB69-23CF-44E3-9099-C40C66FF867C}">
                  <a14:compatExt spid="_x0000_s24579"/>
                </a:ext>
                <a:ext uri="{FF2B5EF4-FFF2-40B4-BE49-F238E27FC236}">
                  <a16:creationId xmlns:a16="http://schemas.microsoft.com/office/drawing/2014/main" id="{00000000-0008-0000-0600-000003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0</xdr:rowOff>
        </xdr:from>
        <xdr:to>
          <xdr:col>4</xdr:col>
          <xdr:colOff>1476375</xdr:colOff>
          <xdr:row>3</xdr:row>
          <xdr:rowOff>19050</xdr:rowOff>
        </xdr:to>
        <xdr:sp macro="" textlink="">
          <xdr:nvSpPr>
            <xdr:cNvPr id="24580" name="Button 4" hidden="1">
              <a:extLst>
                <a:ext uri="{63B3BB69-23CF-44E3-9099-C40C66FF867C}">
                  <a14:compatExt spid="_x0000_s24580"/>
                </a:ext>
                <a:ext uri="{FF2B5EF4-FFF2-40B4-BE49-F238E27FC236}">
                  <a16:creationId xmlns:a16="http://schemas.microsoft.com/office/drawing/2014/main" id="{00000000-0008-0000-0600-000004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0</xdr:rowOff>
        </xdr:from>
        <xdr:to>
          <xdr:col>19</xdr:col>
          <xdr:colOff>9525</xdr:colOff>
          <xdr:row>12</xdr:row>
          <xdr:rowOff>19050</xdr:rowOff>
        </xdr:to>
        <xdr:sp macro="" textlink="">
          <xdr:nvSpPr>
            <xdr:cNvPr id="24581" name="Button 5" hidden="1">
              <a:extLst>
                <a:ext uri="{63B3BB69-23CF-44E3-9099-C40C66FF867C}">
                  <a14:compatExt spid="_x0000_s24581"/>
                </a:ext>
                <a:ext uri="{FF2B5EF4-FFF2-40B4-BE49-F238E27FC236}">
                  <a16:creationId xmlns:a16="http://schemas.microsoft.com/office/drawing/2014/main" id="{00000000-0008-0000-0600-000005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24582" name="Button 6" hidden="1">
              <a:extLst>
                <a:ext uri="{63B3BB69-23CF-44E3-9099-C40C66FF867C}">
                  <a14:compatExt spid="_x0000_s24582"/>
                </a:ext>
                <a:ext uri="{FF2B5EF4-FFF2-40B4-BE49-F238E27FC236}">
                  <a16:creationId xmlns:a16="http://schemas.microsoft.com/office/drawing/2014/main" id="{00000000-0008-0000-0600-000006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0</xdr:rowOff>
        </xdr:from>
        <xdr:to>
          <xdr:col>12</xdr:col>
          <xdr:colOff>0</xdr:colOff>
          <xdr:row>6</xdr:row>
          <xdr:rowOff>19050</xdr:rowOff>
        </xdr:to>
        <xdr:sp macro="" textlink="">
          <xdr:nvSpPr>
            <xdr:cNvPr id="24583" name="Button 7" hidden="1">
              <a:extLst>
                <a:ext uri="{63B3BB69-23CF-44E3-9099-C40C66FF867C}">
                  <a14:compatExt spid="_x0000_s24583"/>
                </a:ext>
                <a:ext uri="{FF2B5EF4-FFF2-40B4-BE49-F238E27FC236}">
                  <a16:creationId xmlns:a16="http://schemas.microsoft.com/office/drawing/2014/main" id="{00000000-0008-0000-0600-000007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180975</xdr:rowOff>
        </xdr:from>
        <xdr:to>
          <xdr:col>19</xdr:col>
          <xdr:colOff>9525</xdr:colOff>
          <xdr:row>3</xdr:row>
          <xdr:rowOff>9525</xdr:rowOff>
        </xdr:to>
        <xdr:sp macro="" textlink="">
          <xdr:nvSpPr>
            <xdr:cNvPr id="24584" name="Button 8" hidden="1">
              <a:extLst>
                <a:ext uri="{63B3BB69-23CF-44E3-9099-C40C66FF867C}">
                  <a14:compatExt spid="_x0000_s24584"/>
                </a:ext>
                <a:ext uri="{FF2B5EF4-FFF2-40B4-BE49-F238E27FC236}">
                  <a16:creationId xmlns:a16="http://schemas.microsoft.com/office/drawing/2014/main" id="{00000000-0008-0000-0600-000008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24585" name="Button 9" hidden="1">
              <a:extLst>
                <a:ext uri="{63B3BB69-23CF-44E3-9099-C40C66FF867C}">
                  <a14:compatExt spid="_x0000_s24585"/>
                </a:ext>
                <a:ext uri="{FF2B5EF4-FFF2-40B4-BE49-F238E27FC236}">
                  <a16:creationId xmlns:a16="http://schemas.microsoft.com/office/drawing/2014/main" id="{00000000-0008-0000-0600-000009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0</xdr:rowOff>
        </xdr:from>
        <xdr:to>
          <xdr:col>19</xdr:col>
          <xdr:colOff>9525</xdr:colOff>
          <xdr:row>9</xdr:row>
          <xdr:rowOff>19050</xdr:rowOff>
        </xdr:to>
        <xdr:sp macro="" textlink="">
          <xdr:nvSpPr>
            <xdr:cNvPr id="24586" name="Button 10" hidden="1">
              <a:extLst>
                <a:ext uri="{63B3BB69-23CF-44E3-9099-C40C66FF867C}">
                  <a14:compatExt spid="_x0000_s24586"/>
                </a:ext>
                <a:ext uri="{FF2B5EF4-FFF2-40B4-BE49-F238E27FC236}">
                  <a16:creationId xmlns:a16="http://schemas.microsoft.com/office/drawing/2014/main" id="{00000000-0008-0000-0600-00000A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3</xdr:row>
          <xdr:rowOff>0</xdr:rowOff>
        </xdr:to>
        <xdr:sp macro="" textlink="">
          <xdr:nvSpPr>
            <xdr:cNvPr id="24587" name="Button 11" hidden="1">
              <a:extLst>
                <a:ext uri="{63B3BB69-23CF-44E3-9099-C40C66FF867C}">
                  <a14:compatExt spid="_x0000_s24587"/>
                </a:ext>
                <a:ext uri="{FF2B5EF4-FFF2-40B4-BE49-F238E27FC236}">
                  <a16:creationId xmlns:a16="http://schemas.microsoft.com/office/drawing/2014/main" id="{00000000-0008-0000-0600-00000B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0</xdr:rowOff>
        </xdr:from>
        <xdr:to>
          <xdr:col>26</xdr:col>
          <xdr:colOff>9525</xdr:colOff>
          <xdr:row>6</xdr:row>
          <xdr:rowOff>19050</xdr:rowOff>
        </xdr:to>
        <xdr:sp macro="" textlink="">
          <xdr:nvSpPr>
            <xdr:cNvPr id="24588" name="Button 12" hidden="1">
              <a:extLst>
                <a:ext uri="{63B3BB69-23CF-44E3-9099-C40C66FF867C}">
                  <a14:compatExt spid="_x0000_s24588"/>
                </a:ext>
                <a:ext uri="{FF2B5EF4-FFF2-40B4-BE49-F238E27FC236}">
                  <a16:creationId xmlns:a16="http://schemas.microsoft.com/office/drawing/2014/main" id="{00000000-0008-0000-0600-00000C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24589" name="Button 13" hidden="1">
              <a:extLst>
                <a:ext uri="{63B3BB69-23CF-44E3-9099-C40C66FF867C}">
                  <a14:compatExt spid="_x0000_s24589"/>
                </a:ext>
                <a:ext uri="{FF2B5EF4-FFF2-40B4-BE49-F238E27FC236}">
                  <a16:creationId xmlns:a16="http://schemas.microsoft.com/office/drawing/2014/main" id="{00000000-0008-0000-0600-00000D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171450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4590" name="Button 14" hidden="1">
              <a:extLst>
                <a:ext uri="{63B3BB69-23CF-44E3-9099-C40C66FF867C}">
                  <a14:compatExt spid="_x0000_s24590"/>
                </a:ext>
                <a:ext uri="{FF2B5EF4-FFF2-40B4-BE49-F238E27FC236}">
                  <a16:creationId xmlns:a16="http://schemas.microsoft.com/office/drawing/2014/main" id="{00000000-0008-0000-0600-00000E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0</xdr:rowOff>
        </xdr:from>
        <xdr:to>
          <xdr:col>33</xdr:col>
          <xdr:colOff>9525</xdr:colOff>
          <xdr:row>6</xdr:row>
          <xdr:rowOff>19050</xdr:rowOff>
        </xdr:to>
        <xdr:sp macro="" textlink="">
          <xdr:nvSpPr>
            <xdr:cNvPr id="24591" name="Button 15" hidden="1">
              <a:extLst>
                <a:ext uri="{63B3BB69-23CF-44E3-9099-C40C66FF867C}">
                  <a14:compatExt spid="_x0000_s24591"/>
                </a:ext>
                <a:ext uri="{FF2B5EF4-FFF2-40B4-BE49-F238E27FC236}">
                  <a16:creationId xmlns:a16="http://schemas.microsoft.com/office/drawing/2014/main" id="{00000000-0008-0000-0600-00000F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0</xdr:rowOff>
        </xdr:from>
        <xdr:to>
          <xdr:col>33</xdr:col>
          <xdr:colOff>9525</xdr:colOff>
          <xdr:row>9</xdr:row>
          <xdr:rowOff>19050</xdr:rowOff>
        </xdr:to>
        <xdr:sp macro="" textlink="">
          <xdr:nvSpPr>
            <xdr:cNvPr id="24592" name="Button 16" hidden="1">
              <a:extLst>
                <a:ext uri="{63B3BB69-23CF-44E3-9099-C40C66FF867C}">
                  <a14:compatExt spid="_x0000_s24592"/>
                </a:ext>
                <a:ext uri="{FF2B5EF4-FFF2-40B4-BE49-F238E27FC236}">
                  <a16:creationId xmlns:a16="http://schemas.microsoft.com/office/drawing/2014/main" id="{00000000-0008-0000-0600-000010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12</xdr:col>
          <xdr:colOff>9525</xdr:colOff>
          <xdr:row>12</xdr:row>
          <xdr:rowOff>19050</xdr:rowOff>
        </xdr:to>
        <xdr:sp macro="" textlink="">
          <xdr:nvSpPr>
            <xdr:cNvPr id="24593" name="Button 17" hidden="1">
              <a:extLst>
                <a:ext uri="{63B3BB69-23CF-44E3-9099-C40C66FF867C}">
                  <a14:compatExt spid="_x0000_s24593"/>
                </a:ext>
                <a:ext uri="{FF2B5EF4-FFF2-40B4-BE49-F238E27FC236}">
                  <a16:creationId xmlns:a16="http://schemas.microsoft.com/office/drawing/2014/main" id="{00000000-0008-0000-0600-00001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12</xdr:col>
          <xdr:colOff>9525</xdr:colOff>
          <xdr:row>9</xdr:row>
          <xdr:rowOff>38100</xdr:rowOff>
        </xdr:to>
        <xdr:sp macro="" textlink="">
          <xdr:nvSpPr>
            <xdr:cNvPr id="24594" name="Button 18" hidden="1">
              <a:extLst>
                <a:ext uri="{63B3BB69-23CF-44E3-9099-C40C66FF867C}">
                  <a14:compatExt spid="_x0000_s24594"/>
                </a:ext>
                <a:ext uri="{FF2B5EF4-FFF2-40B4-BE49-F238E27FC236}">
                  <a16:creationId xmlns:a16="http://schemas.microsoft.com/office/drawing/2014/main" id="{00000000-0008-0000-0600-000012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0</xdr:rowOff>
        </xdr:from>
        <xdr:to>
          <xdr:col>5</xdr:col>
          <xdr:colOff>0</xdr:colOff>
          <xdr:row>6</xdr:row>
          <xdr:rowOff>19050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  <a:ext uri="{FF2B5EF4-FFF2-40B4-BE49-F238E27FC236}">
                  <a16:creationId xmlns:a16="http://schemas.microsoft.com/office/drawing/2014/main" id="{00000000-0008-0000-0700-00000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0</xdr:rowOff>
        </xdr:from>
        <xdr:to>
          <xdr:col>5</xdr:col>
          <xdr:colOff>0</xdr:colOff>
          <xdr:row>9</xdr:row>
          <xdr:rowOff>19050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  <a:ext uri="{FF2B5EF4-FFF2-40B4-BE49-F238E27FC236}">
                  <a16:creationId xmlns:a16="http://schemas.microsoft.com/office/drawing/2014/main" id="{00000000-0008-0000-0700-00000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0</xdr:rowOff>
        </xdr:from>
        <xdr:to>
          <xdr:col>5</xdr:col>
          <xdr:colOff>0</xdr:colOff>
          <xdr:row>12</xdr:row>
          <xdr:rowOff>19050</xdr:rowOff>
        </xdr:to>
        <xdr:sp macro="" textlink="">
          <xdr:nvSpPr>
            <xdr:cNvPr id="25603" name="Button 3" hidden="1">
              <a:extLst>
                <a:ext uri="{63B3BB69-23CF-44E3-9099-C40C66FF867C}">
                  <a14:compatExt spid="_x0000_s25603"/>
                </a:ext>
                <a:ext uri="{FF2B5EF4-FFF2-40B4-BE49-F238E27FC236}">
                  <a16:creationId xmlns:a16="http://schemas.microsoft.com/office/drawing/2014/main" id="{00000000-0008-0000-0700-00000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0</xdr:rowOff>
        </xdr:from>
        <xdr:to>
          <xdr:col>4</xdr:col>
          <xdr:colOff>1476375</xdr:colOff>
          <xdr:row>3</xdr:row>
          <xdr:rowOff>19050</xdr:rowOff>
        </xdr:to>
        <xdr:sp macro="" textlink="">
          <xdr:nvSpPr>
            <xdr:cNvPr id="25604" name="Button 4" hidden="1">
              <a:extLst>
                <a:ext uri="{63B3BB69-23CF-44E3-9099-C40C66FF867C}">
                  <a14:compatExt spid="_x0000_s25604"/>
                </a:ext>
                <a:ext uri="{FF2B5EF4-FFF2-40B4-BE49-F238E27FC236}">
                  <a16:creationId xmlns:a16="http://schemas.microsoft.com/office/drawing/2014/main" id="{00000000-0008-0000-0700-00000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0</xdr:rowOff>
        </xdr:from>
        <xdr:to>
          <xdr:col>19</xdr:col>
          <xdr:colOff>9525</xdr:colOff>
          <xdr:row>12</xdr:row>
          <xdr:rowOff>19050</xdr:rowOff>
        </xdr:to>
        <xdr:sp macro="" textlink="">
          <xdr:nvSpPr>
            <xdr:cNvPr id="25605" name="Button 5" hidden="1">
              <a:extLst>
                <a:ext uri="{63B3BB69-23CF-44E3-9099-C40C66FF867C}">
                  <a14:compatExt spid="_x0000_s25605"/>
                </a:ext>
                <a:ext uri="{FF2B5EF4-FFF2-40B4-BE49-F238E27FC236}">
                  <a16:creationId xmlns:a16="http://schemas.microsoft.com/office/drawing/2014/main" id="{00000000-0008-0000-0700-000005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25606" name="Button 6" hidden="1">
              <a:extLst>
                <a:ext uri="{63B3BB69-23CF-44E3-9099-C40C66FF867C}">
                  <a14:compatExt spid="_x0000_s25606"/>
                </a:ext>
                <a:ext uri="{FF2B5EF4-FFF2-40B4-BE49-F238E27FC236}">
                  <a16:creationId xmlns:a16="http://schemas.microsoft.com/office/drawing/2014/main" id="{00000000-0008-0000-0700-000006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0</xdr:rowOff>
        </xdr:from>
        <xdr:to>
          <xdr:col>12</xdr:col>
          <xdr:colOff>0</xdr:colOff>
          <xdr:row>6</xdr:row>
          <xdr:rowOff>19050</xdr:rowOff>
        </xdr:to>
        <xdr:sp macro="" textlink="">
          <xdr:nvSpPr>
            <xdr:cNvPr id="25607" name="Button 7" hidden="1">
              <a:extLst>
                <a:ext uri="{63B3BB69-23CF-44E3-9099-C40C66FF867C}">
                  <a14:compatExt spid="_x0000_s25607"/>
                </a:ext>
                <a:ext uri="{FF2B5EF4-FFF2-40B4-BE49-F238E27FC236}">
                  <a16:creationId xmlns:a16="http://schemas.microsoft.com/office/drawing/2014/main" id="{00000000-0008-0000-0700-000007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180975</xdr:rowOff>
        </xdr:from>
        <xdr:to>
          <xdr:col>19</xdr:col>
          <xdr:colOff>9525</xdr:colOff>
          <xdr:row>3</xdr:row>
          <xdr:rowOff>9525</xdr:rowOff>
        </xdr:to>
        <xdr:sp macro="" textlink="">
          <xdr:nvSpPr>
            <xdr:cNvPr id="25608" name="Button 8" hidden="1">
              <a:extLst>
                <a:ext uri="{63B3BB69-23CF-44E3-9099-C40C66FF867C}">
                  <a14:compatExt spid="_x0000_s25608"/>
                </a:ext>
                <a:ext uri="{FF2B5EF4-FFF2-40B4-BE49-F238E27FC236}">
                  <a16:creationId xmlns:a16="http://schemas.microsoft.com/office/drawing/2014/main" id="{00000000-0008-0000-0700-000008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25609" name="Button 9" hidden="1">
              <a:extLst>
                <a:ext uri="{63B3BB69-23CF-44E3-9099-C40C66FF867C}">
                  <a14:compatExt spid="_x0000_s25609"/>
                </a:ext>
                <a:ext uri="{FF2B5EF4-FFF2-40B4-BE49-F238E27FC236}">
                  <a16:creationId xmlns:a16="http://schemas.microsoft.com/office/drawing/2014/main" id="{00000000-0008-0000-0700-000009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0</xdr:rowOff>
        </xdr:from>
        <xdr:to>
          <xdr:col>19</xdr:col>
          <xdr:colOff>9525</xdr:colOff>
          <xdr:row>9</xdr:row>
          <xdr:rowOff>19050</xdr:rowOff>
        </xdr:to>
        <xdr:sp macro="" textlink="">
          <xdr:nvSpPr>
            <xdr:cNvPr id="25610" name="Button 10" hidden="1">
              <a:extLst>
                <a:ext uri="{63B3BB69-23CF-44E3-9099-C40C66FF867C}">
                  <a14:compatExt spid="_x0000_s25610"/>
                </a:ext>
                <a:ext uri="{FF2B5EF4-FFF2-40B4-BE49-F238E27FC236}">
                  <a16:creationId xmlns:a16="http://schemas.microsoft.com/office/drawing/2014/main" id="{00000000-0008-0000-0700-00000A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3</xdr:row>
          <xdr:rowOff>0</xdr:rowOff>
        </xdr:to>
        <xdr:sp macro="" textlink="">
          <xdr:nvSpPr>
            <xdr:cNvPr id="25611" name="Button 11" hidden="1">
              <a:extLst>
                <a:ext uri="{63B3BB69-23CF-44E3-9099-C40C66FF867C}">
                  <a14:compatExt spid="_x0000_s25611"/>
                </a:ext>
                <a:ext uri="{FF2B5EF4-FFF2-40B4-BE49-F238E27FC236}">
                  <a16:creationId xmlns:a16="http://schemas.microsoft.com/office/drawing/2014/main" id="{00000000-0008-0000-0700-00000B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0</xdr:rowOff>
        </xdr:from>
        <xdr:to>
          <xdr:col>26</xdr:col>
          <xdr:colOff>9525</xdr:colOff>
          <xdr:row>6</xdr:row>
          <xdr:rowOff>19050</xdr:rowOff>
        </xdr:to>
        <xdr:sp macro="" textlink="">
          <xdr:nvSpPr>
            <xdr:cNvPr id="25612" name="Button 12" hidden="1">
              <a:extLst>
                <a:ext uri="{63B3BB69-23CF-44E3-9099-C40C66FF867C}">
                  <a14:compatExt spid="_x0000_s25612"/>
                </a:ext>
                <a:ext uri="{FF2B5EF4-FFF2-40B4-BE49-F238E27FC236}">
                  <a16:creationId xmlns:a16="http://schemas.microsoft.com/office/drawing/2014/main" id="{00000000-0008-0000-0700-00000C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25613" name="Button 13" hidden="1">
              <a:extLst>
                <a:ext uri="{63B3BB69-23CF-44E3-9099-C40C66FF867C}">
                  <a14:compatExt spid="_x0000_s25613"/>
                </a:ext>
                <a:ext uri="{FF2B5EF4-FFF2-40B4-BE49-F238E27FC236}">
                  <a16:creationId xmlns:a16="http://schemas.microsoft.com/office/drawing/2014/main" id="{00000000-0008-0000-0700-00000D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171450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5614" name="Button 14" hidden="1">
              <a:extLst>
                <a:ext uri="{63B3BB69-23CF-44E3-9099-C40C66FF867C}">
                  <a14:compatExt spid="_x0000_s25614"/>
                </a:ext>
                <a:ext uri="{FF2B5EF4-FFF2-40B4-BE49-F238E27FC236}">
                  <a16:creationId xmlns:a16="http://schemas.microsoft.com/office/drawing/2014/main" id="{00000000-0008-0000-0700-00000E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0</xdr:rowOff>
        </xdr:from>
        <xdr:to>
          <xdr:col>33</xdr:col>
          <xdr:colOff>9525</xdr:colOff>
          <xdr:row>6</xdr:row>
          <xdr:rowOff>19050</xdr:rowOff>
        </xdr:to>
        <xdr:sp macro="" textlink="">
          <xdr:nvSpPr>
            <xdr:cNvPr id="25615" name="Button 15" hidden="1">
              <a:extLst>
                <a:ext uri="{63B3BB69-23CF-44E3-9099-C40C66FF867C}">
                  <a14:compatExt spid="_x0000_s25615"/>
                </a:ext>
                <a:ext uri="{FF2B5EF4-FFF2-40B4-BE49-F238E27FC236}">
                  <a16:creationId xmlns:a16="http://schemas.microsoft.com/office/drawing/2014/main" id="{00000000-0008-0000-0700-00000F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0</xdr:rowOff>
        </xdr:from>
        <xdr:to>
          <xdr:col>33</xdr:col>
          <xdr:colOff>9525</xdr:colOff>
          <xdr:row>9</xdr:row>
          <xdr:rowOff>19050</xdr:rowOff>
        </xdr:to>
        <xdr:sp macro="" textlink="">
          <xdr:nvSpPr>
            <xdr:cNvPr id="25616" name="Button 16" hidden="1">
              <a:extLst>
                <a:ext uri="{63B3BB69-23CF-44E3-9099-C40C66FF867C}">
                  <a14:compatExt spid="_x0000_s25616"/>
                </a:ext>
                <a:ext uri="{FF2B5EF4-FFF2-40B4-BE49-F238E27FC236}">
                  <a16:creationId xmlns:a16="http://schemas.microsoft.com/office/drawing/2014/main" id="{00000000-0008-0000-0700-000010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12</xdr:col>
          <xdr:colOff>9525</xdr:colOff>
          <xdr:row>12</xdr:row>
          <xdr:rowOff>19050</xdr:rowOff>
        </xdr:to>
        <xdr:sp macro="" textlink="">
          <xdr:nvSpPr>
            <xdr:cNvPr id="25617" name="Button 17" hidden="1">
              <a:extLst>
                <a:ext uri="{63B3BB69-23CF-44E3-9099-C40C66FF867C}">
                  <a14:compatExt spid="_x0000_s25617"/>
                </a:ext>
                <a:ext uri="{FF2B5EF4-FFF2-40B4-BE49-F238E27FC236}">
                  <a16:creationId xmlns:a16="http://schemas.microsoft.com/office/drawing/2014/main" id="{00000000-0008-0000-0700-00001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12</xdr:col>
          <xdr:colOff>9525</xdr:colOff>
          <xdr:row>9</xdr:row>
          <xdr:rowOff>38100</xdr:rowOff>
        </xdr:to>
        <xdr:sp macro="" textlink="">
          <xdr:nvSpPr>
            <xdr:cNvPr id="25618" name="Button 18" hidden="1">
              <a:extLst>
                <a:ext uri="{63B3BB69-23CF-44E3-9099-C40C66FF867C}">
                  <a14:compatExt spid="_x0000_s25618"/>
                </a:ext>
                <a:ext uri="{FF2B5EF4-FFF2-40B4-BE49-F238E27FC236}">
                  <a16:creationId xmlns:a16="http://schemas.microsoft.com/office/drawing/2014/main" id="{00000000-0008-0000-0700-00001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4</xdr:row>
          <xdr:rowOff>0</xdr:rowOff>
        </xdr:from>
        <xdr:to>
          <xdr:col>5</xdr:col>
          <xdr:colOff>9525</xdr:colOff>
          <xdr:row>6</xdr:row>
          <xdr:rowOff>19050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08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7</xdr:row>
          <xdr:rowOff>0</xdr:rowOff>
        </xdr:from>
        <xdr:to>
          <xdr:col>5</xdr:col>
          <xdr:colOff>9525</xdr:colOff>
          <xdr:row>9</xdr:row>
          <xdr:rowOff>19050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  <a:ext uri="{FF2B5EF4-FFF2-40B4-BE49-F238E27FC236}">
                  <a16:creationId xmlns:a16="http://schemas.microsoft.com/office/drawing/2014/main" id="{00000000-0008-0000-0800-00000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10</xdr:row>
          <xdr:rowOff>0</xdr:rowOff>
        </xdr:from>
        <xdr:to>
          <xdr:col>5</xdr:col>
          <xdr:colOff>9525</xdr:colOff>
          <xdr:row>12</xdr:row>
          <xdr:rowOff>19050</xdr:rowOff>
        </xdr:to>
        <xdr:sp macro="" textlink="">
          <xdr:nvSpPr>
            <xdr:cNvPr id="26627" name="Button 3" hidden="1">
              <a:extLst>
                <a:ext uri="{63B3BB69-23CF-44E3-9099-C40C66FF867C}">
                  <a14:compatExt spid="_x0000_s26627"/>
                </a:ext>
                <a:ext uri="{FF2B5EF4-FFF2-40B4-BE49-F238E27FC236}">
                  <a16:creationId xmlns:a16="http://schemas.microsoft.com/office/drawing/2014/main" id="{00000000-0008-0000-0800-00000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</xdr:row>
          <xdr:rowOff>0</xdr:rowOff>
        </xdr:from>
        <xdr:to>
          <xdr:col>5</xdr:col>
          <xdr:colOff>0</xdr:colOff>
          <xdr:row>3</xdr:row>
          <xdr:rowOff>19050</xdr:rowOff>
        </xdr:to>
        <xdr:sp macro="" textlink="">
          <xdr:nvSpPr>
            <xdr:cNvPr id="26628" name="Button 4" hidden="1">
              <a:extLst>
                <a:ext uri="{63B3BB69-23CF-44E3-9099-C40C66FF867C}">
                  <a14:compatExt spid="_x0000_s26628"/>
                </a:ext>
                <a:ext uri="{FF2B5EF4-FFF2-40B4-BE49-F238E27FC236}">
                  <a16:creationId xmlns:a16="http://schemas.microsoft.com/office/drawing/2014/main" id="{00000000-0008-0000-0800-000004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10</xdr:row>
          <xdr:rowOff>0</xdr:rowOff>
        </xdr:from>
        <xdr:to>
          <xdr:col>19</xdr:col>
          <xdr:colOff>19050</xdr:colOff>
          <xdr:row>12</xdr:row>
          <xdr:rowOff>19050</xdr:rowOff>
        </xdr:to>
        <xdr:sp macro="" textlink="">
          <xdr:nvSpPr>
            <xdr:cNvPr id="26629" name="Button 5" hidden="1">
              <a:extLst>
                <a:ext uri="{63B3BB69-23CF-44E3-9099-C40C66FF867C}">
                  <a14:compatExt spid="_x0000_s26629"/>
                </a:ext>
                <a:ext uri="{FF2B5EF4-FFF2-40B4-BE49-F238E27FC236}">
                  <a16:creationId xmlns:a16="http://schemas.microsoft.com/office/drawing/2014/main" id="{00000000-0008-0000-0800-000005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171450</xdr:rowOff>
        </xdr:from>
        <xdr:to>
          <xdr:col>12</xdr:col>
          <xdr:colOff>9525</xdr:colOff>
          <xdr:row>3</xdr:row>
          <xdr:rowOff>0</xdr:rowOff>
        </xdr:to>
        <xdr:sp macro="" textlink="">
          <xdr:nvSpPr>
            <xdr:cNvPr id="26630" name="Button 6" hidden="1">
              <a:extLst>
                <a:ext uri="{63B3BB69-23CF-44E3-9099-C40C66FF867C}">
                  <a14:compatExt spid="_x0000_s26630"/>
                </a:ext>
                <a:ext uri="{FF2B5EF4-FFF2-40B4-BE49-F238E27FC236}">
                  <a16:creationId xmlns:a16="http://schemas.microsoft.com/office/drawing/2014/main" id="{00000000-0008-0000-0800-000006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</xdr:row>
          <xdr:rowOff>0</xdr:rowOff>
        </xdr:from>
        <xdr:to>
          <xdr:col>12</xdr:col>
          <xdr:colOff>9525</xdr:colOff>
          <xdr:row>6</xdr:row>
          <xdr:rowOff>19050</xdr:rowOff>
        </xdr:to>
        <xdr:sp macro="" textlink="">
          <xdr:nvSpPr>
            <xdr:cNvPr id="26631" name="Button 7" hidden="1">
              <a:extLst>
                <a:ext uri="{63B3BB69-23CF-44E3-9099-C40C66FF867C}">
                  <a14:compatExt spid="_x0000_s26631"/>
                </a:ext>
                <a:ext uri="{FF2B5EF4-FFF2-40B4-BE49-F238E27FC236}">
                  <a16:creationId xmlns:a16="http://schemas.microsoft.com/office/drawing/2014/main" id="{00000000-0008-0000-0800-000007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0</xdr:row>
          <xdr:rowOff>180975</xdr:rowOff>
        </xdr:from>
        <xdr:to>
          <xdr:col>19</xdr:col>
          <xdr:colOff>19050</xdr:colOff>
          <xdr:row>3</xdr:row>
          <xdr:rowOff>9525</xdr:rowOff>
        </xdr:to>
        <xdr:sp macro="" textlink="">
          <xdr:nvSpPr>
            <xdr:cNvPr id="26632" name="Button 8" hidden="1">
              <a:extLst>
                <a:ext uri="{63B3BB69-23CF-44E3-9099-C40C66FF867C}">
                  <a14:compatExt spid="_x0000_s26632"/>
                </a:ext>
                <a:ext uri="{FF2B5EF4-FFF2-40B4-BE49-F238E27FC236}">
                  <a16:creationId xmlns:a16="http://schemas.microsoft.com/office/drawing/2014/main" id="{00000000-0008-0000-0800-000008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4</xdr:row>
          <xdr:rowOff>0</xdr:rowOff>
        </xdr:from>
        <xdr:to>
          <xdr:col>19</xdr:col>
          <xdr:colOff>19050</xdr:colOff>
          <xdr:row>6</xdr:row>
          <xdr:rowOff>19050</xdr:rowOff>
        </xdr:to>
        <xdr:sp macro="" textlink="">
          <xdr:nvSpPr>
            <xdr:cNvPr id="26633" name="Button 9" hidden="1">
              <a:extLst>
                <a:ext uri="{63B3BB69-23CF-44E3-9099-C40C66FF867C}">
                  <a14:compatExt spid="_x0000_s26633"/>
                </a:ext>
                <a:ext uri="{FF2B5EF4-FFF2-40B4-BE49-F238E27FC236}">
                  <a16:creationId xmlns:a16="http://schemas.microsoft.com/office/drawing/2014/main" id="{00000000-0008-0000-0800-000009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7</xdr:row>
          <xdr:rowOff>0</xdr:rowOff>
        </xdr:from>
        <xdr:to>
          <xdr:col>19</xdr:col>
          <xdr:colOff>19050</xdr:colOff>
          <xdr:row>9</xdr:row>
          <xdr:rowOff>19050</xdr:rowOff>
        </xdr:to>
        <xdr:sp macro="" textlink="">
          <xdr:nvSpPr>
            <xdr:cNvPr id="26634" name="Button 10" hidden="1">
              <a:extLst>
                <a:ext uri="{63B3BB69-23CF-44E3-9099-C40C66FF867C}">
                  <a14:compatExt spid="_x0000_s26634"/>
                </a:ext>
                <a:ext uri="{FF2B5EF4-FFF2-40B4-BE49-F238E27FC236}">
                  <a16:creationId xmlns:a16="http://schemas.microsoft.com/office/drawing/2014/main" id="{00000000-0008-0000-0800-00000A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0</xdr:row>
          <xdr:rowOff>171450</xdr:rowOff>
        </xdr:from>
        <xdr:to>
          <xdr:col>26</xdr:col>
          <xdr:colOff>9525</xdr:colOff>
          <xdr:row>3</xdr:row>
          <xdr:rowOff>0</xdr:rowOff>
        </xdr:to>
        <xdr:sp macro="" textlink="">
          <xdr:nvSpPr>
            <xdr:cNvPr id="26635" name="Button 11" hidden="1">
              <a:extLst>
                <a:ext uri="{63B3BB69-23CF-44E3-9099-C40C66FF867C}">
                  <a14:compatExt spid="_x0000_s26635"/>
                </a:ext>
                <a:ext uri="{FF2B5EF4-FFF2-40B4-BE49-F238E27FC236}">
                  <a16:creationId xmlns:a16="http://schemas.microsoft.com/office/drawing/2014/main" id="{00000000-0008-0000-0800-00000B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4</xdr:row>
          <xdr:rowOff>0</xdr:rowOff>
        </xdr:from>
        <xdr:to>
          <xdr:col>26</xdr:col>
          <xdr:colOff>19050</xdr:colOff>
          <xdr:row>6</xdr:row>
          <xdr:rowOff>19050</xdr:rowOff>
        </xdr:to>
        <xdr:sp macro="" textlink="">
          <xdr:nvSpPr>
            <xdr:cNvPr id="26636" name="Button 12" hidden="1">
              <a:extLst>
                <a:ext uri="{63B3BB69-23CF-44E3-9099-C40C66FF867C}">
                  <a14:compatExt spid="_x0000_s26636"/>
                </a:ext>
                <a:ext uri="{FF2B5EF4-FFF2-40B4-BE49-F238E27FC236}">
                  <a16:creationId xmlns:a16="http://schemas.microsoft.com/office/drawing/2014/main" id="{00000000-0008-0000-0800-00000C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7</xdr:row>
          <xdr:rowOff>0</xdr:rowOff>
        </xdr:from>
        <xdr:to>
          <xdr:col>26</xdr:col>
          <xdr:colOff>9525</xdr:colOff>
          <xdr:row>9</xdr:row>
          <xdr:rowOff>19050</xdr:rowOff>
        </xdr:to>
        <xdr:sp macro="" textlink="">
          <xdr:nvSpPr>
            <xdr:cNvPr id="26637" name="Button 13" hidden="1">
              <a:extLst>
                <a:ext uri="{63B3BB69-23CF-44E3-9099-C40C66FF867C}">
                  <a14:compatExt spid="_x0000_s26637"/>
                </a:ext>
                <a:ext uri="{FF2B5EF4-FFF2-40B4-BE49-F238E27FC236}">
                  <a16:creationId xmlns:a16="http://schemas.microsoft.com/office/drawing/2014/main" id="{00000000-0008-0000-0800-00000D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19050</xdr:colOff>
          <xdr:row>0</xdr:row>
          <xdr:rowOff>171450</xdr:rowOff>
        </xdr:from>
        <xdr:to>
          <xdr:col>33</xdr:col>
          <xdr:colOff>19050</xdr:colOff>
          <xdr:row>3</xdr:row>
          <xdr:rowOff>0</xdr:rowOff>
        </xdr:to>
        <xdr:sp macro="" textlink="">
          <xdr:nvSpPr>
            <xdr:cNvPr id="26638" name="Button 14" hidden="1">
              <a:extLst>
                <a:ext uri="{63B3BB69-23CF-44E3-9099-C40C66FF867C}">
                  <a14:compatExt spid="_x0000_s26638"/>
                </a:ext>
                <a:ext uri="{FF2B5EF4-FFF2-40B4-BE49-F238E27FC236}">
                  <a16:creationId xmlns:a16="http://schemas.microsoft.com/office/drawing/2014/main" id="{00000000-0008-0000-0800-00000E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19050</xdr:colOff>
          <xdr:row>4</xdr:row>
          <xdr:rowOff>0</xdr:rowOff>
        </xdr:from>
        <xdr:to>
          <xdr:col>33</xdr:col>
          <xdr:colOff>19050</xdr:colOff>
          <xdr:row>6</xdr:row>
          <xdr:rowOff>19050</xdr:rowOff>
        </xdr:to>
        <xdr:sp macro="" textlink="">
          <xdr:nvSpPr>
            <xdr:cNvPr id="26639" name="Button 15" hidden="1">
              <a:extLst>
                <a:ext uri="{63B3BB69-23CF-44E3-9099-C40C66FF867C}">
                  <a14:compatExt spid="_x0000_s26639"/>
                </a:ext>
                <a:ext uri="{FF2B5EF4-FFF2-40B4-BE49-F238E27FC236}">
                  <a16:creationId xmlns:a16="http://schemas.microsoft.com/office/drawing/2014/main" id="{00000000-0008-0000-0800-00000F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19050</xdr:colOff>
          <xdr:row>7</xdr:row>
          <xdr:rowOff>0</xdr:rowOff>
        </xdr:from>
        <xdr:to>
          <xdr:col>33</xdr:col>
          <xdr:colOff>19050</xdr:colOff>
          <xdr:row>9</xdr:row>
          <xdr:rowOff>19050</xdr:rowOff>
        </xdr:to>
        <xdr:sp macro="" textlink="">
          <xdr:nvSpPr>
            <xdr:cNvPr id="26640" name="Button 16" hidden="1">
              <a:extLst>
                <a:ext uri="{63B3BB69-23CF-44E3-9099-C40C66FF867C}">
                  <a14:compatExt spid="_x0000_s26640"/>
                </a:ext>
                <a:ext uri="{FF2B5EF4-FFF2-40B4-BE49-F238E27FC236}">
                  <a16:creationId xmlns:a16="http://schemas.microsoft.com/office/drawing/2014/main" id="{00000000-0008-0000-0800-000010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10</xdr:row>
          <xdr:rowOff>0</xdr:rowOff>
        </xdr:from>
        <xdr:to>
          <xdr:col>12</xdr:col>
          <xdr:colOff>19050</xdr:colOff>
          <xdr:row>12</xdr:row>
          <xdr:rowOff>19050</xdr:rowOff>
        </xdr:to>
        <xdr:sp macro="" textlink="">
          <xdr:nvSpPr>
            <xdr:cNvPr id="26641" name="Button 17" hidden="1">
              <a:extLst>
                <a:ext uri="{63B3BB69-23CF-44E3-9099-C40C66FF867C}">
                  <a14:compatExt spid="_x0000_s26641"/>
                </a:ext>
                <a:ext uri="{FF2B5EF4-FFF2-40B4-BE49-F238E27FC236}">
                  <a16:creationId xmlns:a16="http://schemas.microsoft.com/office/drawing/2014/main" id="{00000000-0008-0000-0800-00001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7</xdr:row>
          <xdr:rowOff>0</xdr:rowOff>
        </xdr:from>
        <xdr:to>
          <xdr:col>12</xdr:col>
          <xdr:colOff>19050</xdr:colOff>
          <xdr:row>9</xdr:row>
          <xdr:rowOff>38100</xdr:rowOff>
        </xdr:to>
        <xdr:sp macro="" textlink="">
          <xdr:nvSpPr>
            <xdr:cNvPr id="26642" name="Button 18" hidden="1">
              <a:extLst>
                <a:ext uri="{63B3BB69-23CF-44E3-9099-C40C66FF867C}">
                  <a14:compatExt spid="_x0000_s26642"/>
                </a:ext>
                <a:ext uri="{FF2B5EF4-FFF2-40B4-BE49-F238E27FC236}">
                  <a16:creationId xmlns:a16="http://schemas.microsoft.com/office/drawing/2014/main" id="{00000000-0008-0000-0800-00001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28575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09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28575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  <a:ext uri="{FF2B5EF4-FFF2-40B4-BE49-F238E27FC236}">
                  <a16:creationId xmlns:a16="http://schemas.microsoft.com/office/drawing/2014/main" id="{00000000-0008-0000-0900-00000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28575</xdr:rowOff>
        </xdr:to>
        <xdr:sp macro="" textlink="">
          <xdr:nvSpPr>
            <xdr:cNvPr id="27651" name="Button 3" hidden="1">
              <a:extLst>
                <a:ext uri="{63B3BB69-23CF-44E3-9099-C40C66FF867C}">
                  <a14:compatExt spid="_x0000_s27651"/>
                </a:ext>
                <a:ext uri="{FF2B5EF4-FFF2-40B4-BE49-F238E27FC236}">
                  <a16:creationId xmlns:a16="http://schemas.microsoft.com/office/drawing/2014/main" id="{00000000-0008-0000-0900-000003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28575</xdr:rowOff>
        </xdr:to>
        <xdr:sp macro="" textlink="">
          <xdr:nvSpPr>
            <xdr:cNvPr id="27652" name="Button 4" hidden="1">
              <a:extLst>
                <a:ext uri="{63B3BB69-23CF-44E3-9099-C40C66FF867C}">
                  <a14:compatExt spid="_x0000_s27652"/>
                </a:ext>
                <a:ext uri="{FF2B5EF4-FFF2-40B4-BE49-F238E27FC236}">
                  <a16:creationId xmlns:a16="http://schemas.microsoft.com/office/drawing/2014/main" id="{00000000-0008-0000-0900-000004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9525</xdr:rowOff>
        </xdr:from>
        <xdr:to>
          <xdr:col>19</xdr:col>
          <xdr:colOff>9525</xdr:colOff>
          <xdr:row>12</xdr:row>
          <xdr:rowOff>28575</xdr:rowOff>
        </xdr:to>
        <xdr:sp macro="" textlink="">
          <xdr:nvSpPr>
            <xdr:cNvPr id="27653" name="Button 5" hidden="1">
              <a:extLst>
                <a:ext uri="{63B3BB69-23CF-44E3-9099-C40C66FF867C}">
                  <a14:compatExt spid="_x0000_s27653"/>
                </a:ext>
                <a:ext uri="{FF2B5EF4-FFF2-40B4-BE49-F238E27FC236}">
                  <a16:creationId xmlns:a16="http://schemas.microsoft.com/office/drawing/2014/main" id="{00000000-0008-0000-0900-000005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180975</xdr:rowOff>
        </xdr:from>
        <xdr:to>
          <xdr:col>12</xdr:col>
          <xdr:colOff>0</xdr:colOff>
          <xdr:row>3</xdr:row>
          <xdr:rowOff>9525</xdr:rowOff>
        </xdr:to>
        <xdr:sp macro="" textlink="">
          <xdr:nvSpPr>
            <xdr:cNvPr id="27654" name="Button 6" hidden="1">
              <a:extLst>
                <a:ext uri="{63B3BB69-23CF-44E3-9099-C40C66FF867C}">
                  <a14:compatExt spid="_x0000_s27654"/>
                </a:ext>
                <a:ext uri="{FF2B5EF4-FFF2-40B4-BE49-F238E27FC236}">
                  <a16:creationId xmlns:a16="http://schemas.microsoft.com/office/drawing/2014/main" id="{00000000-0008-0000-0900-000006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6</xdr:row>
          <xdr:rowOff>28575</xdr:rowOff>
        </xdr:to>
        <xdr:sp macro="" textlink="">
          <xdr:nvSpPr>
            <xdr:cNvPr id="27655" name="Button 7" hidden="1">
              <a:extLst>
                <a:ext uri="{63B3BB69-23CF-44E3-9099-C40C66FF867C}">
                  <a14:compatExt spid="_x0000_s27655"/>
                </a:ext>
                <a:ext uri="{FF2B5EF4-FFF2-40B4-BE49-F238E27FC236}">
                  <a16:creationId xmlns:a16="http://schemas.microsoft.com/office/drawing/2014/main" id="{00000000-0008-0000-0900-000007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0</xdr:rowOff>
        </xdr:from>
        <xdr:to>
          <xdr:col>19</xdr:col>
          <xdr:colOff>9525</xdr:colOff>
          <xdr:row>3</xdr:row>
          <xdr:rowOff>19050</xdr:rowOff>
        </xdr:to>
        <xdr:sp macro="" textlink="">
          <xdr:nvSpPr>
            <xdr:cNvPr id="27656" name="Button 8" hidden="1">
              <a:extLst>
                <a:ext uri="{63B3BB69-23CF-44E3-9099-C40C66FF867C}">
                  <a14:compatExt spid="_x0000_s27656"/>
                </a:ext>
                <a:ext uri="{FF2B5EF4-FFF2-40B4-BE49-F238E27FC236}">
                  <a16:creationId xmlns:a16="http://schemas.microsoft.com/office/drawing/2014/main" id="{00000000-0008-0000-0900-000008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9525</xdr:rowOff>
        </xdr:from>
        <xdr:to>
          <xdr:col>19</xdr:col>
          <xdr:colOff>9525</xdr:colOff>
          <xdr:row>6</xdr:row>
          <xdr:rowOff>28575</xdr:rowOff>
        </xdr:to>
        <xdr:sp macro="" textlink="">
          <xdr:nvSpPr>
            <xdr:cNvPr id="27657" name="Button 9" hidden="1">
              <a:extLst>
                <a:ext uri="{63B3BB69-23CF-44E3-9099-C40C66FF867C}">
                  <a14:compatExt spid="_x0000_s27657"/>
                </a:ext>
                <a:ext uri="{FF2B5EF4-FFF2-40B4-BE49-F238E27FC236}">
                  <a16:creationId xmlns:a16="http://schemas.microsoft.com/office/drawing/2014/main" id="{00000000-0008-0000-0900-000009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28575</xdr:rowOff>
        </xdr:to>
        <xdr:sp macro="" textlink="">
          <xdr:nvSpPr>
            <xdr:cNvPr id="27658" name="Button 10" hidden="1">
              <a:extLst>
                <a:ext uri="{63B3BB69-23CF-44E3-9099-C40C66FF867C}">
                  <a14:compatExt spid="_x0000_s27658"/>
                </a:ext>
                <a:ext uri="{FF2B5EF4-FFF2-40B4-BE49-F238E27FC236}">
                  <a16:creationId xmlns:a16="http://schemas.microsoft.com/office/drawing/2014/main" id="{00000000-0008-0000-0900-00000A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180975</xdr:rowOff>
        </xdr:from>
        <xdr:to>
          <xdr:col>26</xdr:col>
          <xdr:colOff>0</xdr:colOff>
          <xdr:row>3</xdr:row>
          <xdr:rowOff>9525</xdr:rowOff>
        </xdr:to>
        <xdr:sp macro="" textlink="">
          <xdr:nvSpPr>
            <xdr:cNvPr id="27659" name="Button 11" hidden="1">
              <a:extLst>
                <a:ext uri="{63B3BB69-23CF-44E3-9099-C40C66FF867C}">
                  <a14:compatExt spid="_x0000_s27659"/>
                </a:ext>
                <a:ext uri="{FF2B5EF4-FFF2-40B4-BE49-F238E27FC236}">
                  <a16:creationId xmlns:a16="http://schemas.microsoft.com/office/drawing/2014/main" id="{00000000-0008-0000-0900-00000B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28575</xdr:rowOff>
        </xdr:to>
        <xdr:sp macro="" textlink="">
          <xdr:nvSpPr>
            <xdr:cNvPr id="27660" name="Button 12" hidden="1">
              <a:extLst>
                <a:ext uri="{63B3BB69-23CF-44E3-9099-C40C66FF867C}">
                  <a14:compatExt spid="_x0000_s27660"/>
                </a:ext>
                <a:ext uri="{FF2B5EF4-FFF2-40B4-BE49-F238E27FC236}">
                  <a16:creationId xmlns:a16="http://schemas.microsoft.com/office/drawing/2014/main" id="{00000000-0008-0000-0900-00000C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9525</xdr:rowOff>
        </xdr:from>
        <xdr:to>
          <xdr:col>26</xdr:col>
          <xdr:colOff>0</xdr:colOff>
          <xdr:row>9</xdr:row>
          <xdr:rowOff>28575</xdr:rowOff>
        </xdr:to>
        <xdr:sp macro="" textlink="">
          <xdr:nvSpPr>
            <xdr:cNvPr id="27661" name="Button 13" hidden="1">
              <a:extLst>
                <a:ext uri="{63B3BB69-23CF-44E3-9099-C40C66FF867C}">
                  <a14:compatExt spid="_x0000_s27661"/>
                </a:ext>
                <a:ext uri="{FF2B5EF4-FFF2-40B4-BE49-F238E27FC236}">
                  <a16:creationId xmlns:a16="http://schemas.microsoft.com/office/drawing/2014/main" id="{00000000-0008-0000-0900-00000D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7662" name="Button 14" hidden="1">
              <a:extLst>
                <a:ext uri="{63B3BB69-23CF-44E3-9099-C40C66FF867C}">
                  <a14:compatExt spid="_x0000_s27662"/>
                </a:ext>
                <a:ext uri="{FF2B5EF4-FFF2-40B4-BE49-F238E27FC236}">
                  <a16:creationId xmlns:a16="http://schemas.microsoft.com/office/drawing/2014/main" id="{00000000-0008-0000-0900-00000E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28575</xdr:rowOff>
        </xdr:to>
        <xdr:sp macro="" textlink="">
          <xdr:nvSpPr>
            <xdr:cNvPr id="27663" name="Button 15" hidden="1">
              <a:extLst>
                <a:ext uri="{63B3BB69-23CF-44E3-9099-C40C66FF867C}">
                  <a14:compatExt spid="_x0000_s27663"/>
                </a:ext>
                <a:ext uri="{FF2B5EF4-FFF2-40B4-BE49-F238E27FC236}">
                  <a16:creationId xmlns:a16="http://schemas.microsoft.com/office/drawing/2014/main" id="{00000000-0008-0000-0900-00000F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28575</xdr:rowOff>
        </xdr:to>
        <xdr:sp macro="" textlink="">
          <xdr:nvSpPr>
            <xdr:cNvPr id="27664" name="Button 16" hidden="1">
              <a:extLst>
                <a:ext uri="{63B3BB69-23CF-44E3-9099-C40C66FF867C}">
                  <a14:compatExt spid="_x0000_s27664"/>
                </a:ext>
                <a:ext uri="{FF2B5EF4-FFF2-40B4-BE49-F238E27FC236}">
                  <a16:creationId xmlns:a16="http://schemas.microsoft.com/office/drawing/2014/main" id="{00000000-0008-0000-0900-000010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12</xdr:col>
          <xdr:colOff>9525</xdr:colOff>
          <xdr:row>12</xdr:row>
          <xdr:rowOff>28575</xdr:rowOff>
        </xdr:to>
        <xdr:sp macro="" textlink="">
          <xdr:nvSpPr>
            <xdr:cNvPr id="27665" name="Button 17" hidden="1">
              <a:extLst>
                <a:ext uri="{63B3BB69-23CF-44E3-9099-C40C66FF867C}">
                  <a14:compatExt spid="_x0000_s27665"/>
                </a:ext>
                <a:ext uri="{FF2B5EF4-FFF2-40B4-BE49-F238E27FC236}">
                  <a16:creationId xmlns:a16="http://schemas.microsoft.com/office/drawing/2014/main" id="{00000000-0008-0000-0900-00001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9525</xdr:rowOff>
        </xdr:from>
        <xdr:to>
          <xdr:col>12</xdr:col>
          <xdr:colOff>9525</xdr:colOff>
          <xdr:row>9</xdr:row>
          <xdr:rowOff>47625</xdr:rowOff>
        </xdr:to>
        <xdr:sp macro="" textlink="">
          <xdr:nvSpPr>
            <xdr:cNvPr id="27666" name="Button 18" hidden="1">
              <a:extLst>
                <a:ext uri="{63B3BB69-23CF-44E3-9099-C40C66FF867C}">
                  <a14:compatExt spid="_x0000_s27666"/>
                </a:ext>
                <a:ext uri="{FF2B5EF4-FFF2-40B4-BE49-F238E27FC236}">
                  <a16:creationId xmlns:a16="http://schemas.microsoft.com/office/drawing/2014/main" id="{00000000-0008-0000-0900-00001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3</xdr:row>
          <xdr:rowOff>180975</xdr:rowOff>
        </xdr:from>
        <xdr:to>
          <xdr:col>5</xdr:col>
          <xdr:colOff>0</xdr:colOff>
          <xdr:row>6</xdr:row>
          <xdr:rowOff>9525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id="{00000000-0008-0000-0A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6</xdr:row>
          <xdr:rowOff>180975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  <a:ext uri="{FF2B5EF4-FFF2-40B4-BE49-F238E27FC236}">
                  <a16:creationId xmlns:a16="http://schemas.microsoft.com/office/drawing/2014/main" id="{00000000-0008-0000-0A00-000002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9</xdr:row>
          <xdr:rowOff>180975</xdr:rowOff>
        </xdr:from>
        <xdr:to>
          <xdr:col>5</xdr:col>
          <xdr:colOff>0</xdr:colOff>
          <xdr:row>12</xdr:row>
          <xdr:rowOff>9525</xdr:rowOff>
        </xdr:to>
        <xdr:sp macro="" textlink="">
          <xdr:nvSpPr>
            <xdr:cNvPr id="28675" name="Button 3" hidden="1">
              <a:extLst>
                <a:ext uri="{63B3BB69-23CF-44E3-9099-C40C66FF867C}">
                  <a14:compatExt spid="_x0000_s28675"/>
                </a:ext>
                <a:ext uri="{FF2B5EF4-FFF2-40B4-BE49-F238E27FC236}">
                  <a16:creationId xmlns:a16="http://schemas.microsoft.com/office/drawing/2014/main" id="{00000000-0008-0000-0A00-000003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180975</xdr:rowOff>
        </xdr:from>
        <xdr:to>
          <xdr:col>4</xdr:col>
          <xdr:colOff>1476375</xdr:colOff>
          <xdr:row>3</xdr:row>
          <xdr:rowOff>9525</xdr:rowOff>
        </xdr:to>
        <xdr:sp macro="" textlink="">
          <xdr:nvSpPr>
            <xdr:cNvPr id="28676" name="Button 4" hidden="1">
              <a:extLst>
                <a:ext uri="{63B3BB69-23CF-44E3-9099-C40C66FF867C}">
                  <a14:compatExt spid="_x0000_s28676"/>
                </a:ext>
                <a:ext uri="{FF2B5EF4-FFF2-40B4-BE49-F238E27FC236}">
                  <a16:creationId xmlns:a16="http://schemas.microsoft.com/office/drawing/2014/main" id="{00000000-0008-0000-0A00-000004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9</xdr:row>
          <xdr:rowOff>180975</xdr:rowOff>
        </xdr:from>
        <xdr:to>
          <xdr:col>19</xdr:col>
          <xdr:colOff>9525</xdr:colOff>
          <xdr:row>12</xdr:row>
          <xdr:rowOff>9525</xdr:rowOff>
        </xdr:to>
        <xdr:sp macro="" textlink="">
          <xdr:nvSpPr>
            <xdr:cNvPr id="28677" name="Button 5" hidden="1">
              <a:extLst>
                <a:ext uri="{63B3BB69-23CF-44E3-9099-C40C66FF867C}">
                  <a14:compatExt spid="_x0000_s28677"/>
                </a:ext>
                <a:ext uri="{FF2B5EF4-FFF2-40B4-BE49-F238E27FC236}">
                  <a16:creationId xmlns:a16="http://schemas.microsoft.com/office/drawing/2014/main" id="{00000000-0008-0000-0A00-000005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28678" name="Button 6" hidden="1">
              <a:extLst>
                <a:ext uri="{63B3BB69-23CF-44E3-9099-C40C66FF867C}">
                  <a14:compatExt spid="_x0000_s28678"/>
                </a:ext>
                <a:ext uri="{FF2B5EF4-FFF2-40B4-BE49-F238E27FC236}">
                  <a16:creationId xmlns:a16="http://schemas.microsoft.com/office/drawing/2014/main" id="{00000000-0008-0000-0A00-000006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</xdr:row>
          <xdr:rowOff>180975</xdr:rowOff>
        </xdr:from>
        <xdr:to>
          <xdr:col>12</xdr:col>
          <xdr:colOff>0</xdr:colOff>
          <xdr:row>6</xdr:row>
          <xdr:rowOff>9525</xdr:rowOff>
        </xdr:to>
        <xdr:sp macro="" textlink="">
          <xdr:nvSpPr>
            <xdr:cNvPr id="28679" name="Button 7" hidden="1">
              <a:extLst>
                <a:ext uri="{63B3BB69-23CF-44E3-9099-C40C66FF867C}">
                  <a14:compatExt spid="_x0000_s28679"/>
                </a:ext>
                <a:ext uri="{FF2B5EF4-FFF2-40B4-BE49-F238E27FC236}">
                  <a16:creationId xmlns:a16="http://schemas.microsoft.com/office/drawing/2014/main" id="{00000000-0008-0000-0A00-000007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171450</xdr:rowOff>
        </xdr:from>
        <xdr:to>
          <xdr:col>19</xdr:col>
          <xdr:colOff>9525</xdr:colOff>
          <xdr:row>3</xdr:row>
          <xdr:rowOff>0</xdr:rowOff>
        </xdr:to>
        <xdr:sp macro="" textlink="">
          <xdr:nvSpPr>
            <xdr:cNvPr id="28680" name="Button 8" hidden="1">
              <a:extLst>
                <a:ext uri="{63B3BB69-23CF-44E3-9099-C40C66FF867C}">
                  <a14:compatExt spid="_x0000_s28680"/>
                </a:ext>
                <a:ext uri="{FF2B5EF4-FFF2-40B4-BE49-F238E27FC236}">
                  <a16:creationId xmlns:a16="http://schemas.microsoft.com/office/drawing/2014/main" id="{00000000-0008-0000-0A00-000008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3</xdr:row>
          <xdr:rowOff>180975</xdr:rowOff>
        </xdr:from>
        <xdr:to>
          <xdr:col>19</xdr:col>
          <xdr:colOff>9525</xdr:colOff>
          <xdr:row>6</xdr:row>
          <xdr:rowOff>9525</xdr:rowOff>
        </xdr:to>
        <xdr:sp macro="" textlink="">
          <xdr:nvSpPr>
            <xdr:cNvPr id="28681" name="Button 9" hidden="1">
              <a:extLst>
                <a:ext uri="{63B3BB69-23CF-44E3-9099-C40C66FF867C}">
                  <a14:compatExt spid="_x0000_s28681"/>
                </a:ext>
                <a:ext uri="{FF2B5EF4-FFF2-40B4-BE49-F238E27FC236}">
                  <a16:creationId xmlns:a16="http://schemas.microsoft.com/office/drawing/2014/main" id="{00000000-0008-0000-0A00-000009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6</xdr:row>
          <xdr:rowOff>180975</xdr:rowOff>
        </xdr:from>
        <xdr:to>
          <xdr:col>19</xdr:col>
          <xdr:colOff>9525</xdr:colOff>
          <xdr:row>9</xdr:row>
          <xdr:rowOff>9525</xdr:rowOff>
        </xdr:to>
        <xdr:sp macro="" textlink="">
          <xdr:nvSpPr>
            <xdr:cNvPr id="28682" name="Button 10" hidden="1">
              <a:extLst>
                <a:ext uri="{63B3BB69-23CF-44E3-9099-C40C66FF867C}">
                  <a14:compatExt spid="_x0000_s28682"/>
                </a:ext>
                <a:ext uri="{FF2B5EF4-FFF2-40B4-BE49-F238E27FC236}">
                  <a16:creationId xmlns:a16="http://schemas.microsoft.com/office/drawing/2014/main" id="{00000000-0008-0000-0A00-00000A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2</xdr:row>
          <xdr:rowOff>190500</xdr:rowOff>
        </xdr:to>
        <xdr:sp macro="" textlink="">
          <xdr:nvSpPr>
            <xdr:cNvPr id="28683" name="Button 11" hidden="1">
              <a:extLst>
                <a:ext uri="{63B3BB69-23CF-44E3-9099-C40C66FF867C}">
                  <a14:compatExt spid="_x0000_s28683"/>
                </a:ext>
                <a:ext uri="{FF2B5EF4-FFF2-40B4-BE49-F238E27FC236}">
                  <a16:creationId xmlns:a16="http://schemas.microsoft.com/office/drawing/2014/main" id="{00000000-0008-0000-0A00-00000B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3</xdr:row>
          <xdr:rowOff>180975</xdr:rowOff>
        </xdr:from>
        <xdr:to>
          <xdr:col>26</xdr:col>
          <xdr:colOff>9525</xdr:colOff>
          <xdr:row>6</xdr:row>
          <xdr:rowOff>9525</xdr:rowOff>
        </xdr:to>
        <xdr:sp macro="" textlink="">
          <xdr:nvSpPr>
            <xdr:cNvPr id="28684" name="Button 12" hidden="1">
              <a:extLst>
                <a:ext uri="{63B3BB69-23CF-44E3-9099-C40C66FF867C}">
                  <a14:compatExt spid="_x0000_s28684"/>
                </a:ext>
                <a:ext uri="{FF2B5EF4-FFF2-40B4-BE49-F238E27FC236}">
                  <a16:creationId xmlns:a16="http://schemas.microsoft.com/office/drawing/2014/main" id="{00000000-0008-0000-0A00-00000C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6</xdr:row>
          <xdr:rowOff>180975</xdr:rowOff>
        </xdr:from>
        <xdr:to>
          <xdr:col>26</xdr:col>
          <xdr:colOff>0</xdr:colOff>
          <xdr:row>9</xdr:row>
          <xdr:rowOff>9525</xdr:rowOff>
        </xdr:to>
        <xdr:sp macro="" textlink="">
          <xdr:nvSpPr>
            <xdr:cNvPr id="28685" name="Button 13" hidden="1">
              <a:extLst>
                <a:ext uri="{63B3BB69-23CF-44E3-9099-C40C66FF867C}">
                  <a14:compatExt spid="_x0000_s28685"/>
                </a:ext>
                <a:ext uri="{FF2B5EF4-FFF2-40B4-BE49-F238E27FC236}">
                  <a16:creationId xmlns:a16="http://schemas.microsoft.com/office/drawing/2014/main" id="{00000000-0008-0000-0A00-00000D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1</xdr:row>
          <xdr:rowOff>0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8686" name="Button 14" hidden="1">
              <a:extLst>
                <a:ext uri="{63B3BB69-23CF-44E3-9099-C40C66FF867C}">
                  <a14:compatExt spid="_x0000_s28686"/>
                </a:ext>
                <a:ext uri="{FF2B5EF4-FFF2-40B4-BE49-F238E27FC236}">
                  <a16:creationId xmlns:a16="http://schemas.microsoft.com/office/drawing/2014/main" id="{00000000-0008-0000-0A00-00000E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3</xdr:row>
          <xdr:rowOff>180975</xdr:rowOff>
        </xdr:from>
        <xdr:to>
          <xdr:col>33</xdr:col>
          <xdr:colOff>9525</xdr:colOff>
          <xdr:row>6</xdr:row>
          <xdr:rowOff>9525</xdr:rowOff>
        </xdr:to>
        <xdr:sp macro="" textlink="">
          <xdr:nvSpPr>
            <xdr:cNvPr id="28687" name="Button 15" hidden="1">
              <a:extLst>
                <a:ext uri="{63B3BB69-23CF-44E3-9099-C40C66FF867C}">
                  <a14:compatExt spid="_x0000_s28687"/>
                </a:ext>
                <a:ext uri="{FF2B5EF4-FFF2-40B4-BE49-F238E27FC236}">
                  <a16:creationId xmlns:a16="http://schemas.microsoft.com/office/drawing/2014/main" id="{00000000-0008-0000-0A00-00000F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6</xdr:row>
          <xdr:rowOff>180975</xdr:rowOff>
        </xdr:from>
        <xdr:to>
          <xdr:col>33</xdr:col>
          <xdr:colOff>9525</xdr:colOff>
          <xdr:row>9</xdr:row>
          <xdr:rowOff>9525</xdr:rowOff>
        </xdr:to>
        <xdr:sp macro="" textlink="">
          <xdr:nvSpPr>
            <xdr:cNvPr id="28688" name="Button 16" hidden="1">
              <a:extLst>
                <a:ext uri="{63B3BB69-23CF-44E3-9099-C40C66FF867C}">
                  <a14:compatExt spid="_x0000_s28688"/>
                </a:ext>
                <a:ext uri="{FF2B5EF4-FFF2-40B4-BE49-F238E27FC236}">
                  <a16:creationId xmlns:a16="http://schemas.microsoft.com/office/drawing/2014/main" id="{00000000-0008-0000-0A00-000010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180975</xdr:rowOff>
        </xdr:from>
        <xdr:to>
          <xdr:col>12</xdr:col>
          <xdr:colOff>9525</xdr:colOff>
          <xdr:row>12</xdr:row>
          <xdr:rowOff>9525</xdr:rowOff>
        </xdr:to>
        <xdr:sp macro="" textlink="">
          <xdr:nvSpPr>
            <xdr:cNvPr id="28689" name="Button 17" hidden="1">
              <a:extLst>
                <a:ext uri="{63B3BB69-23CF-44E3-9099-C40C66FF867C}">
                  <a14:compatExt spid="_x0000_s28689"/>
                </a:ext>
                <a:ext uri="{FF2B5EF4-FFF2-40B4-BE49-F238E27FC236}">
                  <a16:creationId xmlns:a16="http://schemas.microsoft.com/office/drawing/2014/main" id="{00000000-0008-0000-0A00-00001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180975</xdr:rowOff>
        </xdr:from>
        <xdr:to>
          <xdr:col>12</xdr:col>
          <xdr:colOff>9525</xdr:colOff>
          <xdr:row>9</xdr:row>
          <xdr:rowOff>28575</xdr:rowOff>
        </xdr:to>
        <xdr:sp macro="" textlink="">
          <xdr:nvSpPr>
            <xdr:cNvPr id="28690" name="Button 18" hidden="1">
              <a:extLst>
                <a:ext uri="{63B3BB69-23CF-44E3-9099-C40C66FF867C}">
                  <a14:compatExt spid="_x0000_s28690"/>
                </a:ext>
                <a:ext uri="{FF2B5EF4-FFF2-40B4-BE49-F238E27FC236}">
                  <a16:creationId xmlns:a16="http://schemas.microsoft.com/office/drawing/2014/main" id="{00000000-0008-0000-0A00-000012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857250</xdr:colOff>
          <xdr:row>6</xdr:row>
          <xdr:rowOff>19050</xdr:rowOff>
        </xdr:from>
        <xdr:to>
          <xdr:col>4</xdr:col>
          <xdr:colOff>1304925</xdr:colOff>
          <xdr:row>8</xdr:row>
          <xdr:rowOff>38100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  <a:ext uri="{FF2B5EF4-FFF2-40B4-BE49-F238E27FC236}">
                  <a16:creationId xmlns:a16="http://schemas.microsoft.com/office/drawing/2014/main" id="{00000000-0008-0000-0B00-00000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866775</xdr:colOff>
          <xdr:row>8</xdr:row>
          <xdr:rowOff>142875</xdr:rowOff>
        </xdr:from>
        <xdr:to>
          <xdr:col>4</xdr:col>
          <xdr:colOff>1314450</xdr:colOff>
          <xdr:row>10</xdr:row>
          <xdr:rowOff>171450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  <a:ext uri="{FF2B5EF4-FFF2-40B4-BE49-F238E27FC236}">
                  <a16:creationId xmlns:a16="http://schemas.microsoft.com/office/drawing/2014/main" id="{00000000-0008-0000-0B00-000002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11</xdr:row>
          <xdr:rowOff>47625</xdr:rowOff>
        </xdr:from>
        <xdr:to>
          <xdr:col>4</xdr:col>
          <xdr:colOff>1400175</xdr:colOff>
          <xdr:row>13</xdr:row>
          <xdr:rowOff>66675</xdr:rowOff>
        </xdr:to>
        <xdr:sp macro="" textlink="">
          <xdr:nvSpPr>
            <xdr:cNvPr id="29699" name="Button 3" hidden="1">
              <a:extLst>
                <a:ext uri="{63B3BB69-23CF-44E3-9099-C40C66FF867C}">
                  <a14:compatExt spid="_x0000_s29699"/>
                </a:ext>
                <a:ext uri="{FF2B5EF4-FFF2-40B4-BE49-F238E27FC236}">
                  <a16:creationId xmlns:a16="http://schemas.microsoft.com/office/drawing/2014/main" id="{00000000-0008-0000-0B00-000003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876300</xdr:colOff>
          <xdr:row>3</xdr:row>
          <xdr:rowOff>85725</xdr:rowOff>
        </xdr:from>
        <xdr:to>
          <xdr:col>4</xdr:col>
          <xdr:colOff>1314450</xdr:colOff>
          <xdr:row>5</xdr:row>
          <xdr:rowOff>38100</xdr:rowOff>
        </xdr:to>
        <xdr:sp macro="" textlink="">
          <xdr:nvSpPr>
            <xdr:cNvPr id="29700" name="Button 4" hidden="1">
              <a:extLst>
                <a:ext uri="{63B3BB69-23CF-44E3-9099-C40C66FF867C}">
                  <a14:compatExt spid="_x0000_s29700"/>
                </a:ext>
                <a:ext uri="{FF2B5EF4-FFF2-40B4-BE49-F238E27FC236}">
                  <a16:creationId xmlns:a16="http://schemas.microsoft.com/office/drawing/2014/main" id="{00000000-0008-0000-0B00-000004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4</xdr:row>
          <xdr:rowOff>171450</xdr:rowOff>
        </xdr:from>
        <xdr:to>
          <xdr:col>18</xdr:col>
          <xdr:colOff>238125</xdr:colOff>
          <xdr:row>7</xdr:row>
          <xdr:rowOff>0</xdr:rowOff>
        </xdr:to>
        <xdr:sp macro="" textlink="">
          <xdr:nvSpPr>
            <xdr:cNvPr id="29701" name="Button 5" hidden="1">
              <a:extLst>
                <a:ext uri="{63B3BB69-23CF-44E3-9099-C40C66FF867C}">
                  <a14:compatExt spid="_x0000_s29701"/>
                </a:ext>
                <a:ext uri="{FF2B5EF4-FFF2-40B4-BE49-F238E27FC236}">
                  <a16:creationId xmlns:a16="http://schemas.microsoft.com/office/drawing/2014/main" id="{00000000-0008-0000-0B00-000005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1</xdr:row>
          <xdr:rowOff>0</xdr:rowOff>
        </xdr:from>
        <xdr:to>
          <xdr:col>11</xdr:col>
          <xdr:colOff>247650</xdr:colOff>
          <xdr:row>1</xdr:row>
          <xdr:rowOff>361950</xdr:rowOff>
        </xdr:to>
        <xdr:sp macro="" textlink="">
          <xdr:nvSpPr>
            <xdr:cNvPr id="29702" name="Button 6" hidden="1">
              <a:extLst>
                <a:ext uri="{63B3BB69-23CF-44E3-9099-C40C66FF867C}">
                  <a14:compatExt spid="_x0000_s29702"/>
                </a:ext>
                <a:ext uri="{FF2B5EF4-FFF2-40B4-BE49-F238E27FC236}">
                  <a16:creationId xmlns:a16="http://schemas.microsoft.com/office/drawing/2014/main" id="{00000000-0008-0000-0B00-000006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352425</xdr:colOff>
          <xdr:row>2</xdr:row>
          <xdr:rowOff>133350</xdr:rowOff>
        </xdr:from>
        <xdr:to>
          <xdr:col>11</xdr:col>
          <xdr:colOff>352425</xdr:colOff>
          <xdr:row>4</xdr:row>
          <xdr:rowOff>152400</xdr:rowOff>
        </xdr:to>
        <xdr:sp macro="" textlink="">
          <xdr:nvSpPr>
            <xdr:cNvPr id="29703" name="Button 7" hidden="1">
              <a:extLst>
                <a:ext uri="{63B3BB69-23CF-44E3-9099-C40C66FF867C}">
                  <a14:compatExt spid="_x0000_s29703"/>
                </a:ext>
                <a:ext uri="{FF2B5EF4-FFF2-40B4-BE49-F238E27FC236}">
                  <a16:creationId xmlns:a16="http://schemas.microsoft.com/office/drawing/2014/main" id="{00000000-0008-0000-0B00-000007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1</xdr:row>
          <xdr:rowOff>57150</xdr:rowOff>
        </xdr:from>
        <xdr:to>
          <xdr:col>18</xdr:col>
          <xdr:colOff>219075</xdr:colOff>
          <xdr:row>1</xdr:row>
          <xdr:rowOff>285750</xdr:rowOff>
        </xdr:to>
        <xdr:sp macro="" textlink="">
          <xdr:nvSpPr>
            <xdr:cNvPr id="29704" name="Button 8" hidden="1">
              <a:extLst>
                <a:ext uri="{63B3BB69-23CF-44E3-9099-C40C66FF867C}">
                  <a14:compatExt spid="_x0000_s29704"/>
                </a:ext>
                <a:ext uri="{FF2B5EF4-FFF2-40B4-BE49-F238E27FC236}">
                  <a16:creationId xmlns:a16="http://schemas.microsoft.com/office/drawing/2014/main" id="{00000000-0008-0000-0B00-000008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219075</xdr:colOff>
          <xdr:row>2</xdr:row>
          <xdr:rowOff>57150</xdr:rowOff>
        </xdr:from>
        <xdr:to>
          <xdr:col>18</xdr:col>
          <xdr:colOff>219075</xdr:colOff>
          <xdr:row>4</xdr:row>
          <xdr:rowOff>85725</xdr:rowOff>
        </xdr:to>
        <xdr:sp macro="" textlink="">
          <xdr:nvSpPr>
            <xdr:cNvPr id="29706" name="Button 10" hidden="1">
              <a:extLst>
                <a:ext uri="{63B3BB69-23CF-44E3-9099-C40C66FF867C}">
                  <a14:compatExt spid="_x0000_s29706"/>
                </a:ext>
                <a:ext uri="{FF2B5EF4-FFF2-40B4-BE49-F238E27FC236}">
                  <a16:creationId xmlns:a16="http://schemas.microsoft.com/office/drawing/2014/main" id="{00000000-0008-0000-0B00-00000A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7</xdr:row>
          <xdr:rowOff>95250</xdr:rowOff>
        </xdr:from>
        <xdr:to>
          <xdr:col>18</xdr:col>
          <xdr:colOff>114300</xdr:colOff>
          <xdr:row>9</xdr:row>
          <xdr:rowOff>19050</xdr:rowOff>
        </xdr:to>
        <xdr:sp macro="" textlink="">
          <xdr:nvSpPr>
            <xdr:cNvPr id="29707" name="Button 11" hidden="1">
              <a:extLst>
                <a:ext uri="{63B3BB69-23CF-44E3-9099-C40C66FF867C}">
                  <a14:compatExt spid="_x0000_s29707"/>
                </a:ext>
                <a:ext uri="{FF2B5EF4-FFF2-40B4-BE49-F238E27FC236}">
                  <a16:creationId xmlns:a16="http://schemas.microsoft.com/office/drawing/2014/main" id="{00000000-0008-0000-0B00-00000B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3</xdr:row>
          <xdr:rowOff>171450</xdr:rowOff>
        </xdr:from>
        <xdr:to>
          <xdr:col>26</xdr:col>
          <xdr:colOff>9525</xdr:colOff>
          <xdr:row>6</xdr:row>
          <xdr:rowOff>0</xdr:rowOff>
        </xdr:to>
        <xdr:sp macro="" textlink="">
          <xdr:nvSpPr>
            <xdr:cNvPr id="29708" name="Button 12" hidden="1">
              <a:extLst>
                <a:ext uri="{63B3BB69-23CF-44E3-9099-C40C66FF867C}">
                  <a14:compatExt spid="_x0000_s29708"/>
                </a:ext>
                <a:ext uri="{FF2B5EF4-FFF2-40B4-BE49-F238E27FC236}">
                  <a16:creationId xmlns:a16="http://schemas.microsoft.com/office/drawing/2014/main" id="{00000000-0008-0000-0B00-00000C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6</xdr:row>
          <xdr:rowOff>171450</xdr:rowOff>
        </xdr:from>
        <xdr:to>
          <xdr:col>26</xdr:col>
          <xdr:colOff>0</xdr:colOff>
          <xdr:row>9</xdr:row>
          <xdr:rowOff>0</xdr:rowOff>
        </xdr:to>
        <xdr:sp macro="" textlink="">
          <xdr:nvSpPr>
            <xdr:cNvPr id="29709" name="Button 13" hidden="1">
              <a:extLst>
                <a:ext uri="{63B3BB69-23CF-44E3-9099-C40C66FF867C}">
                  <a14:compatExt spid="_x0000_s29709"/>
                </a:ext>
                <a:ext uri="{FF2B5EF4-FFF2-40B4-BE49-F238E27FC236}">
                  <a16:creationId xmlns:a16="http://schemas.microsoft.com/office/drawing/2014/main" id="{00000000-0008-0000-0B00-00000D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333375</xdr:colOff>
          <xdr:row>9</xdr:row>
          <xdr:rowOff>152400</xdr:rowOff>
        </xdr:from>
        <xdr:to>
          <xdr:col>18</xdr:col>
          <xdr:colOff>314325</xdr:colOff>
          <xdr:row>11</xdr:row>
          <xdr:rowOff>28575</xdr:rowOff>
        </xdr:to>
        <xdr:sp macro="" textlink="">
          <xdr:nvSpPr>
            <xdr:cNvPr id="29710" name="Button 14" hidden="1">
              <a:extLst>
                <a:ext uri="{63B3BB69-23CF-44E3-9099-C40C66FF867C}">
                  <a14:compatExt spid="_x0000_s29710"/>
                </a:ext>
                <a:ext uri="{FF2B5EF4-FFF2-40B4-BE49-F238E27FC236}">
                  <a16:creationId xmlns:a16="http://schemas.microsoft.com/office/drawing/2014/main" id="{00000000-0008-0000-0B00-00000E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3</xdr:row>
          <xdr:rowOff>171450</xdr:rowOff>
        </xdr:from>
        <xdr:to>
          <xdr:col>33</xdr:col>
          <xdr:colOff>9525</xdr:colOff>
          <xdr:row>6</xdr:row>
          <xdr:rowOff>0</xdr:rowOff>
        </xdr:to>
        <xdr:sp macro="" textlink="">
          <xdr:nvSpPr>
            <xdr:cNvPr id="29711" name="Button 15" hidden="1">
              <a:extLst>
                <a:ext uri="{63B3BB69-23CF-44E3-9099-C40C66FF867C}">
                  <a14:compatExt spid="_x0000_s29711"/>
                </a:ext>
                <a:ext uri="{FF2B5EF4-FFF2-40B4-BE49-F238E27FC236}">
                  <a16:creationId xmlns:a16="http://schemas.microsoft.com/office/drawing/2014/main" id="{00000000-0008-0000-0B00-00000F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6</xdr:row>
          <xdr:rowOff>171450</xdr:rowOff>
        </xdr:from>
        <xdr:to>
          <xdr:col>33</xdr:col>
          <xdr:colOff>9525</xdr:colOff>
          <xdr:row>9</xdr:row>
          <xdr:rowOff>0</xdr:rowOff>
        </xdr:to>
        <xdr:sp macro="" textlink="">
          <xdr:nvSpPr>
            <xdr:cNvPr id="29712" name="Button 16" hidden="1">
              <a:extLst>
                <a:ext uri="{63B3BB69-23CF-44E3-9099-C40C66FF867C}">
                  <a14:compatExt spid="_x0000_s29712"/>
                </a:ext>
                <a:ext uri="{FF2B5EF4-FFF2-40B4-BE49-F238E27FC236}">
                  <a16:creationId xmlns:a16="http://schemas.microsoft.com/office/drawing/2014/main" id="{00000000-0008-0000-0B00-000010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371475</xdr:colOff>
          <xdr:row>8</xdr:row>
          <xdr:rowOff>19050</xdr:rowOff>
        </xdr:from>
        <xdr:to>
          <xdr:col>11</xdr:col>
          <xdr:colOff>371475</xdr:colOff>
          <xdr:row>10</xdr:row>
          <xdr:rowOff>38100</xdr:rowOff>
        </xdr:to>
        <xdr:sp macro="" textlink="">
          <xdr:nvSpPr>
            <xdr:cNvPr id="29713" name="Button 17" hidden="1">
              <a:extLst>
                <a:ext uri="{63B3BB69-23CF-44E3-9099-C40C66FF867C}">
                  <a14:compatExt spid="_x0000_s29713"/>
                </a:ext>
                <a:ext uri="{FF2B5EF4-FFF2-40B4-BE49-F238E27FC236}">
                  <a16:creationId xmlns:a16="http://schemas.microsoft.com/office/drawing/2014/main" id="{00000000-0008-0000-0B00-00001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5</xdr:row>
          <xdr:rowOff>104775</xdr:rowOff>
        </xdr:from>
        <xdr:to>
          <xdr:col>11</xdr:col>
          <xdr:colOff>342900</xdr:colOff>
          <xdr:row>7</xdr:row>
          <xdr:rowOff>142875</xdr:rowOff>
        </xdr:to>
        <xdr:sp macro="" textlink="">
          <xdr:nvSpPr>
            <xdr:cNvPr id="29714" name="Button 18" hidden="1">
              <a:extLst>
                <a:ext uri="{63B3BB69-23CF-44E3-9099-C40C66FF867C}">
                  <a14:compatExt spid="_x0000_s29714"/>
                </a:ext>
                <a:ext uri="{FF2B5EF4-FFF2-40B4-BE49-F238E27FC236}">
                  <a16:creationId xmlns:a16="http://schemas.microsoft.com/office/drawing/2014/main" id="{00000000-0008-0000-0B00-000012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9525</xdr:rowOff>
        </xdr:from>
        <xdr:to>
          <xdr:col>2</xdr:col>
          <xdr:colOff>9525</xdr:colOff>
          <xdr:row>0</xdr:row>
          <xdr:rowOff>333375</xdr:rowOff>
        </xdr:to>
        <xdr:sp macro="" textlink="">
          <xdr:nvSpPr>
            <xdr:cNvPr id="29715" name="Drop Down 19" hidden="1">
              <a:extLst>
                <a:ext uri="{63B3BB69-23CF-44E3-9099-C40C66FF867C}">
                  <a14:compatExt spid="_x0000_s29715"/>
                </a:ext>
                <a:ext uri="{FF2B5EF4-FFF2-40B4-BE49-F238E27FC236}">
                  <a16:creationId xmlns:a16="http://schemas.microsoft.com/office/drawing/2014/main" id="{00000000-0008-0000-0B00-000013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1</xdr:row>
          <xdr:rowOff>114300</xdr:rowOff>
        </xdr:from>
        <xdr:to>
          <xdr:col>2</xdr:col>
          <xdr:colOff>19050</xdr:colOff>
          <xdr:row>2</xdr:row>
          <xdr:rowOff>19050</xdr:rowOff>
        </xdr:to>
        <xdr:sp macro="" textlink="">
          <xdr:nvSpPr>
            <xdr:cNvPr id="29716" name="Drop Down 20" hidden="1">
              <a:extLst>
                <a:ext uri="{63B3BB69-23CF-44E3-9099-C40C66FF867C}">
                  <a14:compatExt spid="_x0000_s29716"/>
                </a:ext>
                <a:ext uri="{FF2B5EF4-FFF2-40B4-BE49-F238E27FC236}">
                  <a16:creationId xmlns:a16="http://schemas.microsoft.com/office/drawing/2014/main" id="{00000000-0008-0000-0B00-000014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.xml"/><Relationship Id="rId13" Type="http://schemas.openxmlformats.org/officeDocument/2006/relationships/ctrlProp" Target="../ctrlProps/ctrlProp28.xml"/><Relationship Id="rId18" Type="http://schemas.openxmlformats.org/officeDocument/2006/relationships/ctrlProp" Target="../ctrlProps/ctrlProp33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36.xml"/><Relationship Id="rId7" Type="http://schemas.openxmlformats.org/officeDocument/2006/relationships/ctrlProp" Target="../ctrlProps/ctrlProp22.xml"/><Relationship Id="rId12" Type="http://schemas.openxmlformats.org/officeDocument/2006/relationships/ctrlProp" Target="../ctrlProps/ctrlProp27.xml"/><Relationship Id="rId17" Type="http://schemas.openxmlformats.org/officeDocument/2006/relationships/ctrlProp" Target="../ctrlProps/ctrlProp3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31.xml"/><Relationship Id="rId20" Type="http://schemas.openxmlformats.org/officeDocument/2006/relationships/ctrlProp" Target="../ctrlProps/ctrlProp35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1.xml"/><Relationship Id="rId11" Type="http://schemas.openxmlformats.org/officeDocument/2006/relationships/ctrlProp" Target="../ctrlProps/ctrlProp26.xml"/><Relationship Id="rId5" Type="http://schemas.openxmlformats.org/officeDocument/2006/relationships/ctrlProp" Target="../ctrlProps/ctrlProp20.xml"/><Relationship Id="rId15" Type="http://schemas.openxmlformats.org/officeDocument/2006/relationships/ctrlProp" Target="../ctrlProps/ctrlProp30.xml"/><Relationship Id="rId10" Type="http://schemas.openxmlformats.org/officeDocument/2006/relationships/ctrlProp" Target="../ctrlProps/ctrlProp25.xml"/><Relationship Id="rId19" Type="http://schemas.openxmlformats.org/officeDocument/2006/relationships/ctrlProp" Target="../ctrlProps/ctrlProp34.xml"/><Relationship Id="rId4" Type="http://schemas.openxmlformats.org/officeDocument/2006/relationships/ctrlProp" Target="../ctrlProps/ctrlProp19.xml"/><Relationship Id="rId9" Type="http://schemas.openxmlformats.org/officeDocument/2006/relationships/ctrlProp" Target="../ctrlProps/ctrlProp24.xml"/><Relationship Id="rId14" Type="http://schemas.openxmlformats.org/officeDocument/2006/relationships/ctrlProp" Target="../ctrlProps/ctrlProp29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1.xml"/><Relationship Id="rId13" Type="http://schemas.openxmlformats.org/officeDocument/2006/relationships/ctrlProp" Target="../ctrlProps/ctrlProp46.xml"/><Relationship Id="rId18" Type="http://schemas.openxmlformats.org/officeDocument/2006/relationships/ctrlProp" Target="../ctrlProps/ctrlProp51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54.xml"/><Relationship Id="rId7" Type="http://schemas.openxmlformats.org/officeDocument/2006/relationships/ctrlProp" Target="../ctrlProps/ctrlProp40.xml"/><Relationship Id="rId12" Type="http://schemas.openxmlformats.org/officeDocument/2006/relationships/ctrlProp" Target="../ctrlProps/ctrlProp45.xml"/><Relationship Id="rId17" Type="http://schemas.openxmlformats.org/officeDocument/2006/relationships/ctrlProp" Target="../ctrlProps/ctrlProp50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9.xml"/><Relationship Id="rId20" Type="http://schemas.openxmlformats.org/officeDocument/2006/relationships/ctrlProp" Target="../ctrlProps/ctrlProp5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9.xml"/><Relationship Id="rId11" Type="http://schemas.openxmlformats.org/officeDocument/2006/relationships/ctrlProp" Target="../ctrlProps/ctrlProp44.xml"/><Relationship Id="rId5" Type="http://schemas.openxmlformats.org/officeDocument/2006/relationships/ctrlProp" Target="../ctrlProps/ctrlProp38.xml"/><Relationship Id="rId15" Type="http://schemas.openxmlformats.org/officeDocument/2006/relationships/ctrlProp" Target="../ctrlProps/ctrlProp48.xml"/><Relationship Id="rId10" Type="http://schemas.openxmlformats.org/officeDocument/2006/relationships/ctrlProp" Target="../ctrlProps/ctrlProp43.xml"/><Relationship Id="rId19" Type="http://schemas.openxmlformats.org/officeDocument/2006/relationships/ctrlProp" Target="../ctrlProps/ctrlProp52.xml"/><Relationship Id="rId4" Type="http://schemas.openxmlformats.org/officeDocument/2006/relationships/ctrlProp" Target="../ctrlProps/ctrlProp37.xml"/><Relationship Id="rId9" Type="http://schemas.openxmlformats.org/officeDocument/2006/relationships/ctrlProp" Target="../ctrlProps/ctrlProp42.xml"/><Relationship Id="rId14" Type="http://schemas.openxmlformats.org/officeDocument/2006/relationships/ctrlProp" Target="../ctrlProps/ctrlProp47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9.xml"/><Relationship Id="rId13" Type="http://schemas.openxmlformats.org/officeDocument/2006/relationships/ctrlProp" Target="../ctrlProps/ctrlProp64.xml"/><Relationship Id="rId18" Type="http://schemas.openxmlformats.org/officeDocument/2006/relationships/ctrlProp" Target="../ctrlProps/ctrlProp69.xml"/><Relationship Id="rId3" Type="http://schemas.openxmlformats.org/officeDocument/2006/relationships/vmlDrawing" Target="../drawings/vmlDrawing4.vml"/><Relationship Id="rId21" Type="http://schemas.openxmlformats.org/officeDocument/2006/relationships/ctrlProp" Target="../ctrlProps/ctrlProp72.xml"/><Relationship Id="rId7" Type="http://schemas.openxmlformats.org/officeDocument/2006/relationships/ctrlProp" Target="../ctrlProps/ctrlProp58.xml"/><Relationship Id="rId12" Type="http://schemas.openxmlformats.org/officeDocument/2006/relationships/ctrlProp" Target="../ctrlProps/ctrlProp63.xml"/><Relationship Id="rId17" Type="http://schemas.openxmlformats.org/officeDocument/2006/relationships/ctrlProp" Target="../ctrlProps/ctrlProp68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67.xml"/><Relationship Id="rId20" Type="http://schemas.openxmlformats.org/officeDocument/2006/relationships/ctrlProp" Target="../ctrlProps/ctrlProp71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7.xml"/><Relationship Id="rId11" Type="http://schemas.openxmlformats.org/officeDocument/2006/relationships/ctrlProp" Target="../ctrlProps/ctrlProp62.xml"/><Relationship Id="rId5" Type="http://schemas.openxmlformats.org/officeDocument/2006/relationships/ctrlProp" Target="../ctrlProps/ctrlProp56.xml"/><Relationship Id="rId15" Type="http://schemas.openxmlformats.org/officeDocument/2006/relationships/ctrlProp" Target="../ctrlProps/ctrlProp66.xml"/><Relationship Id="rId10" Type="http://schemas.openxmlformats.org/officeDocument/2006/relationships/ctrlProp" Target="../ctrlProps/ctrlProp61.xml"/><Relationship Id="rId19" Type="http://schemas.openxmlformats.org/officeDocument/2006/relationships/ctrlProp" Target="../ctrlProps/ctrlProp70.xml"/><Relationship Id="rId4" Type="http://schemas.openxmlformats.org/officeDocument/2006/relationships/ctrlProp" Target="../ctrlProps/ctrlProp55.xml"/><Relationship Id="rId9" Type="http://schemas.openxmlformats.org/officeDocument/2006/relationships/ctrlProp" Target="../ctrlProps/ctrlProp60.xml"/><Relationship Id="rId14" Type="http://schemas.openxmlformats.org/officeDocument/2006/relationships/ctrlProp" Target="../ctrlProps/ctrlProp65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7.xml"/><Relationship Id="rId13" Type="http://schemas.openxmlformats.org/officeDocument/2006/relationships/ctrlProp" Target="../ctrlProps/ctrlProp82.xml"/><Relationship Id="rId18" Type="http://schemas.openxmlformats.org/officeDocument/2006/relationships/ctrlProp" Target="../ctrlProps/ctrlProp87.xml"/><Relationship Id="rId3" Type="http://schemas.openxmlformats.org/officeDocument/2006/relationships/vmlDrawing" Target="../drawings/vmlDrawing5.vml"/><Relationship Id="rId21" Type="http://schemas.openxmlformats.org/officeDocument/2006/relationships/ctrlProp" Target="../ctrlProps/ctrlProp90.xml"/><Relationship Id="rId7" Type="http://schemas.openxmlformats.org/officeDocument/2006/relationships/ctrlProp" Target="../ctrlProps/ctrlProp76.xml"/><Relationship Id="rId12" Type="http://schemas.openxmlformats.org/officeDocument/2006/relationships/ctrlProp" Target="../ctrlProps/ctrlProp81.xml"/><Relationship Id="rId17" Type="http://schemas.openxmlformats.org/officeDocument/2006/relationships/ctrlProp" Target="../ctrlProps/ctrlProp86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85.xml"/><Relationship Id="rId20" Type="http://schemas.openxmlformats.org/officeDocument/2006/relationships/ctrlProp" Target="../ctrlProps/ctrlProp89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75.xml"/><Relationship Id="rId11" Type="http://schemas.openxmlformats.org/officeDocument/2006/relationships/ctrlProp" Target="../ctrlProps/ctrlProp80.xml"/><Relationship Id="rId5" Type="http://schemas.openxmlformats.org/officeDocument/2006/relationships/ctrlProp" Target="../ctrlProps/ctrlProp74.xml"/><Relationship Id="rId15" Type="http://schemas.openxmlformats.org/officeDocument/2006/relationships/ctrlProp" Target="../ctrlProps/ctrlProp84.xml"/><Relationship Id="rId10" Type="http://schemas.openxmlformats.org/officeDocument/2006/relationships/ctrlProp" Target="../ctrlProps/ctrlProp79.xml"/><Relationship Id="rId19" Type="http://schemas.openxmlformats.org/officeDocument/2006/relationships/ctrlProp" Target="../ctrlProps/ctrlProp88.xml"/><Relationship Id="rId4" Type="http://schemas.openxmlformats.org/officeDocument/2006/relationships/ctrlProp" Target="../ctrlProps/ctrlProp73.xml"/><Relationship Id="rId9" Type="http://schemas.openxmlformats.org/officeDocument/2006/relationships/ctrlProp" Target="../ctrlProps/ctrlProp78.xml"/><Relationship Id="rId14" Type="http://schemas.openxmlformats.org/officeDocument/2006/relationships/ctrlProp" Target="../ctrlProps/ctrlProp8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5.xml"/><Relationship Id="rId13" Type="http://schemas.openxmlformats.org/officeDocument/2006/relationships/ctrlProp" Target="../ctrlProps/ctrlProp100.xml"/><Relationship Id="rId18" Type="http://schemas.openxmlformats.org/officeDocument/2006/relationships/ctrlProp" Target="../ctrlProps/ctrlProp105.xml"/><Relationship Id="rId3" Type="http://schemas.openxmlformats.org/officeDocument/2006/relationships/vmlDrawing" Target="../drawings/vmlDrawing6.vml"/><Relationship Id="rId21" Type="http://schemas.openxmlformats.org/officeDocument/2006/relationships/ctrlProp" Target="../ctrlProps/ctrlProp108.xml"/><Relationship Id="rId7" Type="http://schemas.openxmlformats.org/officeDocument/2006/relationships/ctrlProp" Target="../ctrlProps/ctrlProp94.xml"/><Relationship Id="rId12" Type="http://schemas.openxmlformats.org/officeDocument/2006/relationships/ctrlProp" Target="../ctrlProps/ctrlProp99.xml"/><Relationship Id="rId17" Type="http://schemas.openxmlformats.org/officeDocument/2006/relationships/ctrlProp" Target="../ctrlProps/ctrlProp104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103.xml"/><Relationship Id="rId20" Type="http://schemas.openxmlformats.org/officeDocument/2006/relationships/ctrlProp" Target="../ctrlProps/ctrlProp107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93.xml"/><Relationship Id="rId11" Type="http://schemas.openxmlformats.org/officeDocument/2006/relationships/ctrlProp" Target="../ctrlProps/ctrlProp98.xml"/><Relationship Id="rId5" Type="http://schemas.openxmlformats.org/officeDocument/2006/relationships/ctrlProp" Target="../ctrlProps/ctrlProp92.xml"/><Relationship Id="rId15" Type="http://schemas.openxmlformats.org/officeDocument/2006/relationships/ctrlProp" Target="../ctrlProps/ctrlProp102.xml"/><Relationship Id="rId10" Type="http://schemas.openxmlformats.org/officeDocument/2006/relationships/ctrlProp" Target="../ctrlProps/ctrlProp97.xml"/><Relationship Id="rId19" Type="http://schemas.openxmlformats.org/officeDocument/2006/relationships/ctrlProp" Target="../ctrlProps/ctrlProp106.xml"/><Relationship Id="rId4" Type="http://schemas.openxmlformats.org/officeDocument/2006/relationships/ctrlProp" Target="../ctrlProps/ctrlProp91.xml"/><Relationship Id="rId9" Type="http://schemas.openxmlformats.org/officeDocument/2006/relationships/ctrlProp" Target="../ctrlProps/ctrlProp96.xml"/><Relationship Id="rId14" Type="http://schemas.openxmlformats.org/officeDocument/2006/relationships/ctrlProp" Target="../ctrlProps/ctrlProp10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3.xml"/><Relationship Id="rId13" Type="http://schemas.openxmlformats.org/officeDocument/2006/relationships/ctrlProp" Target="../ctrlProps/ctrlProp118.xml"/><Relationship Id="rId18" Type="http://schemas.openxmlformats.org/officeDocument/2006/relationships/ctrlProp" Target="../ctrlProps/ctrlProp123.xml"/><Relationship Id="rId3" Type="http://schemas.openxmlformats.org/officeDocument/2006/relationships/vmlDrawing" Target="../drawings/vmlDrawing7.vml"/><Relationship Id="rId21" Type="http://schemas.openxmlformats.org/officeDocument/2006/relationships/ctrlProp" Target="../ctrlProps/ctrlProp126.xml"/><Relationship Id="rId7" Type="http://schemas.openxmlformats.org/officeDocument/2006/relationships/ctrlProp" Target="../ctrlProps/ctrlProp112.xml"/><Relationship Id="rId12" Type="http://schemas.openxmlformats.org/officeDocument/2006/relationships/ctrlProp" Target="../ctrlProps/ctrlProp117.xml"/><Relationship Id="rId17" Type="http://schemas.openxmlformats.org/officeDocument/2006/relationships/ctrlProp" Target="../ctrlProps/ctrlProp122.xml"/><Relationship Id="rId2" Type="http://schemas.openxmlformats.org/officeDocument/2006/relationships/drawing" Target="../drawings/drawing7.xml"/><Relationship Id="rId16" Type="http://schemas.openxmlformats.org/officeDocument/2006/relationships/ctrlProp" Target="../ctrlProps/ctrlProp121.xml"/><Relationship Id="rId20" Type="http://schemas.openxmlformats.org/officeDocument/2006/relationships/ctrlProp" Target="../ctrlProps/ctrlProp125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11.xml"/><Relationship Id="rId11" Type="http://schemas.openxmlformats.org/officeDocument/2006/relationships/ctrlProp" Target="../ctrlProps/ctrlProp116.xml"/><Relationship Id="rId5" Type="http://schemas.openxmlformats.org/officeDocument/2006/relationships/ctrlProp" Target="../ctrlProps/ctrlProp110.xml"/><Relationship Id="rId15" Type="http://schemas.openxmlformats.org/officeDocument/2006/relationships/ctrlProp" Target="../ctrlProps/ctrlProp120.xml"/><Relationship Id="rId10" Type="http://schemas.openxmlformats.org/officeDocument/2006/relationships/ctrlProp" Target="../ctrlProps/ctrlProp115.xml"/><Relationship Id="rId19" Type="http://schemas.openxmlformats.org/officeDocument/2006/relationships/ctrlProp" Target="../ctrlProps/ctrlProp124.xml"/><Relationship Id="rId4" Type="http://schemas.openxmlformats.org/officeDocument/2006/relationships/ctrlProp" Target="../ctrlProps/ctrlProp109.xml"/><Relationship Id="rId9" Type="http://schemas.openxmlformats.org/officeDocument/2006/relationships/ctrlProp" Target="../ctrlProps/ctrlProp114.xml"/><Relationship Id="rId14" Type="http://schemas.openxmlformats.org/officeDocument/2006/relationships/ctrlProp" Target="../ctrlProps/ctrlProp119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1.xml"/><Relationship Id="rId13" Type="http://schemas.openxmlformats.org/officeDocument/2006/relationships/ctrlProp" Target="../ctrlProps/ctrlProp136.xml"/><Relationship Id="rId18" Type="http://schemas.openxmlformats.org/officeDocument/2006/relationships/ctrlProp" Target="../ctrlProps/ctrlProp141.xml"/><Relationship Id="rId3" Type="http://schemas.openxmlformats.org/officeDocument/2006/relationships/vmlDrawing" Target="../drawings/vmlDrawing8.vml"/><Relationship Id="rId21" Type="http://schemas.openxmlformats.org/officeDocument/2006/relationships/ctrlProp" Target="../ctrlProps/ctrlProp144.xml"/><Relationship Id="rId7" Type="http://schemas.openxmlformats.org/officeDocument/2006/relationships/ctrlProp" Target="../ctrlProps/ctrlProp130.xml"/><Relationship Id="rId12" Type="http://schemas.openxmlformats.org/officeDocument/2006/relationships/ctrlProp" Target="../ctrlProps/ctrlProp135.xml"/><Relationship Id="rId17" Type="http://schemas.openxmlformats.org/officeDocument/2006/relationships/ctrlProp" Target="../ctrlProps/ctrlProp140.xml"/><Relationship Id="rId2" Type="http://schemas.openxmlformats.org/officeDocument/2006/relationships/drawing" Target="../drawings/drawing8.xml"/><Relationship Id="rId16" Type="http://schemas.openxmlformats.org/officeDocument/2006/relationships/ctrlProp" Target="../ctrlProps/ctrlProp139.xml"/><Relationship Id="rId20" Type="http://schemas.openxmlformats.org/officeDocument/2006/relationships/ctrlProp" Target="../ctrlProps/ctrlProp143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129.xml"/><Relationship Id="rId11" Type="http://schemas.openxmlformats.org/officeDocument/2006/relationships/ctrlProp" Target="../ctrlProps/ctrlProp134.xml"/><Relationship Id="rId5" Type="http://schemas.openxmlformats.org/officeDocument/2006/relationships/ctrlProp" Target="../ctrlProps/ctrlProp128.xml"/><Relationship Id="rId15" Type="http://schemas.openxmlformats.org/officeDocument/2006/relationships/ctrlProp" Target="../ctrlProps/ctrlProp138.xml"/><Relationship Id="rId10" Type="http://schemas.openxmlformats.org/officeDocument/2006/relationships/ctrlProp" Target="../ctrlProps/ctrlProp133.xml"/><Relationship Id="rId19" Type="http://schemas.openxmlformats.org/officeDocument/2006/relationships/ctrlProp" Target="../ctrlProps/ctrlProp142.xml"/><Relationship Id="rId4" Type="http://schemas.openxmlformats.org/officeDocument/2006/relationships/ctrlProp" Target="../ctrlProps/ctrlProp127.xml"/><Relationship Id="rId9" Type="http://schemas.openxmlformats.org/officeDocument/2006/relationships/ctrlProp" Target="../ctrlProps/ctrlProp132.xml"/><Relationship Id="rId14" Type="http://schemas.openxmlformats.org/officeDocument/2006/relationships/ctrlProp" Target="../ctrlProps/ctrlProp137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9.xml"/><Relationship Id="rId13" Type="http://schemas.openxmlformats.org/officeDocument/2006/relationships/ctrlProp" Target="../ctrlProps/ctrlProp154.xml"/><Relationship Id="rId18" Type="http://schemas.openxmlformats.org/officeDocument/2006/relationships/ctrlProp" Target="../ctrlProps/ctrlProp159.xml"/><Relationship Id="rId3" Type="http://schemas.openxmlformats.org/officeDocument/2006/relationships/vmlDrawing" Target="../drawings/vmlDrawing9.vml"/><Relationship Id="rId21" Type="http://schemas.openxmlformats.org/officeDocument/2006/relationships/ctrlProp" Target="../ctrlProps/ctrlProp162.xml"/><Relationship Id="rId7" Type="http://schemas.openxmlformats.org/officeDocument/2006/relationships/ctrlProp" Target="../ctrlProps/ctrlProp148.xml"/><Relationship Id="rId12" Type="http://schemas.openxmlformats.org/officeDocument/2006/relationships/ctrlProp" Target="../ctrlProps/ctrlProp153.xml"/><Relationship Id="rId17" Type="http://schemas.openxmlformats.org/officeDocument/2006/relationships/ctrlProp" Target="../ctrlProps/ctrlProp158.xml"/><Relationship Id="rId2" Type="http://schemas.openxmlformats.org/officeDocument/2006/relationships/drawing" Target="../drawings/drawing9.xml"/><Relationship Id="rId16" Type="http://schemas.openxmlformats.org/officeDocument/2006/relationships/ctrlProp" Target="../ctrlProps/ctrlProp157.xml"/><Relationship Id="rId20" Type="http://schemas.openxmlformats.org/officeDocument/2006/relationships/ctrlProp" Target="../ctrlProps/ctrlProp161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147.xml"/><Relationship Id="rId11" Type="http://schemas.openxmlformats.org/officeDocument/2006/relationships/ctrlProp" Target="../ctrlProps/ctrlProp152.xml"/><Relationship Id="rId5" Type="http://schemas.openxmlformats.org/officeDocument/2006/relationships/ctrlProp" Target="../ctrlProps/ctrlProp146.xml"/><Relationship Id="rId15" Type="http://schemas.openxmlformats.org/officeDocument/2006/relationships/ctrlProp" Target="../ctrlProps/ctrlProp156.xml"/><Relationship Id="rId10" Type="http://schemas.openxmlformats.org/officeDocument/2006/relationships/ctrlProp" Target="../ctrlProps/ctrlProp151.xml"/><Relationship Id="rId19" Type="http://schemas.openxmlformats.org/officeDocument/2006/relationships/ctrlProp" Target="../ctrlProps/ctrlProp160.xml"/><Relationship Id="rId4" Type="http://schemas.openxmlformats.org/officeDocument/2006/relationships/ctrlProp" Target="../ctrlProps/ctrlProp145.xml"/><Relationship Id="rId9" Type="http://schemas.openxmlformats.org/officeDocument/2006/relationships/ctrlProp" Target="../ctrlProps/ctrlProp150.xml"/><Relationship Id="rId14" Type="http://schemas.openxmlformats.org/officeDocument/2006/relationships/ctrlProp" Target="../ctrlProps/ctrlProp155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7.xml"/><Relationship Id="rId13" Type="http://schemas.openxmlformats.org/officeDocument/2006/relationships/ctrlProp" Target="../ctrlProps/ctrlProp172.xml"/><Relationship Id="rId18" Type="http://schemas.openxmlformats.org/officeDocument/2006/relationships/ctrlProp" Target="../ctrlProps/ctrlProp177.xml"/><Relationship Id="rId3" Type="http://schemas.openxmlformats.org/officeDocument/2006/relationships/vmlDrawing" Target="../drawings/vmlDrawing10.vml"/><Relationship Id="rId21" Type="http://schemas.openxmlformats.org/officeDocument/2006/relationships/ctrlProp" Target="../ctrlProps/ctrlProp180.xml"/><Relationship Id="rId7" Type="http://schemas.openxmlformats.org/officeDocument/2006/relationships/ctrlProp" Target="../ctrlProps/ctrlProp166.xml"/><Relationship Id="rId12" Type="http://schemas.openxmlformats.org/officeDocument/2006/relationships/ctrlProp" Target="../ctrlProps/ctrlProp171.xml"/><Relationship Id="rId17" Type="http://schemas.openxmlformats.org/officeDocument/2006/relationships/ctrlProp" Target="../ctrlProps/ctrlProp176.xml"/><Relationship Id="rId2" Type="http://schemas.openxmlformats.org/officeDocument/2006/relationships/drawing" Target="../drawings/drawing10.xml"/><Relationship Id="rId16" Type="http://schemas.openxmlformats.org/officeDocument/2006/relationships/ctrlProp" Target="../ctrlProps/ctrlProp175.xml"/><Relationship Id="rId20" Type="http://schemas.openxmlformats.org/officeDocument/2006/relationships/ctrlProp" Target="../ctrlProps/ctrlProp179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165.xml"/><Relationship Id="rId11" Type="http://schemas.openxmlformats.org/officeDocument/2006/relationships/ctrlProp" Target="../ctrlProps/ctrlProp170.xml"/><Relationship Id="rId5" Type="http://schemas.openxmlformats.org/officeDocument/2006/relationships/ctrlProp" Target="../ctrlProps/ctrlProp164.xml"/><Relationship Id="rId15" Type="http://schemas.openxmlformats.org/officeDocument/2006/relationships/ctrlProp" Target="../ctrlProps/ctrlProp174.xml"/><Relationship Id="rId10" Type="http://schemas.openxmlformats.org/officeDocument/2006/relationships/ctrlProp" Target="../ctrlProps/ctrlProp169.xml"/><Relationship Id="rId19" Type="http://schemas.openxmlformats.org/officeDocument/2006/relationships/ctrlProp" Target="../ctrlProps/ctrlProp178.xml"/><Relationship Id="rId4" Type="http://schemas.openxmlformats.org/officeDocument/2006/relationships/ctrlProp" Target="../ctrlProps/ctrlProp163.xml"/><Relationship Id="rId9" Type="http://schemas.openxmlformats.org/officeDocument/2006/relationships/ctrlProp" Target="../ctrlProps/ctrlProp168.xml"/><Relationship Id="rId14" Type="http://schemas.openxmlformats.org/officeDocument/2006/relationships/ctrlProp" Target="../ctrlProps/ctrlProp173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5.xml"/><Relationship Id="rId13" Type="http://schemas.openxmlformats.org/officeDocument/2006/relationships/ctrlProp" Target="../ctrlProps/ctrlProp190.xml"/><Relationship Id="rId18" Type="http://schemas.openxmlformats.org/officeDocument/2006/relationships/ctrlProp" Target="../ctrlProps/ctrlProp195.xml"/><Relationship Id="rId3" Type="http://schemas.openxmlformats.org/officeDocument/2006/relationships/vmlDrawing" Target="../drawings/vmlDrawing11.vml"/><Relationship Id="rId21" Type="http://schemas.openxmlformats.org/officeDocument/2006/relationships/ctrlProp" Target="../ctrlProps/ctrlProp198.xml"/><Relationship Id="rId7" Type="http://schemas.openxmlformats.org/officeDocument/2006/relationships/ctrlProp" Target="../ctrlProps/ctrlProp184.xml"/><Relationship Id="rId12" Type="http://schemas.openxmlformats.org/officeDocument/2006/relationships/ctrlProp" Target="../ctrlProps/ctrlProp189.xml"/><Relationship Id="rId17" Type="http://schemas.openxmlformats.org/officeDocument/2006/relationships/ctrlProp" Target="../ctrlProps/ctrlProp194.xml"/><Relationship Id="rId2" Type="http://schemas.openxmlformats.org/officeDocument/2006/relationships/drawing" Target="../drawings/drawing11.xml"/><Relationship Id="rId16" Type="http://schemas.openxmlformats.org/officeDocument/2006/relationships/ctrlProp" Target="../ctrlProps/ctrlProp193.xml"/><Relationship Id="rId20" Type="http://schemas.openxmlformats.org/officeDocument/2006/relationships/ctrlProp" Target="../ctrlProps/ctrlProp197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183.xml"/><Relationship Id="rId11" Type="http://schemas.openxmlformats.org/officeDocument/2006/relationships/ctrlProp" Target="../ctrlProps/ctrlProp188.xml"/><Relationship Id="rId5" Type="http://schemas.openxmlformats.org/officeDocument/2006/relationships/ctrlProp" Target="../ctrlProps/ctrlProp182.xml"/><Relationship Id="rId15" Type="http://schemas.openxmlformats.org/officeDocument/2006/relationships/ctrlProp" Target="../ctrlProps/ctrlProp192.xml"/><Relationship Id="rId10" Type="http://schemas.openxmlformats.org/officeDocument/2006/relationships/ctrlProp" Target="../ctrlProps/ctrlProp187.xml"/><Relationship Id="rId19" Type="http://schemas.openxmlformats.org/officeDocument/2006/relationships/ctrlProp" Target="../ctrlProps/ctrlProp196.xml"/><Relationship Id="rId4" Type="http://schemas.openxmlformats.org/officeDocument/2006/relationships/ctrlProp" Target="../ctrlProps/ctrlProp181.xml"/><Relationship Id="rId9" Type="http://schemas.openxmlformats.org/officeDocument/2006/relationships/ctrlProp" Target="../ctrlProps/ctrlProp186.xml"/><Relationship Id="rId14" Type="http://schemas.openxmlformats.org/officeDocument/2006/relationships/ctrlProp" Target="../ctrlProps/ctrlProp191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3.xml"/><Relationship Id="rId13" Type="http://schemas.openxmlformats.org/officeDocument/2006/relationships/ctrlProp" Target="../ctrlProps/ctrlProp208.xml"/><Relationship Id="rId18" Type="http://schemas.openxmlformats.org/officeDocument/2006/relationships/ctrlProp" Target="../ctrlProps/ctrlProp213.xml"/><Relationship Id="rId3" Type="http://schemas.openxmlformats.org/officeDocument/2006/relationships/vmlDrawing" Target="../drawings/vmlDrawing12.vml"/><Relationship Id="rId21" Type="http://schemas.openxmlformats.org/officeDocument/2006/relationships/ctrlProp" Target="../ctrlProps/ctrlProp216.xml"/><Relationship Id="rId7" Type="http://schemas.openxmlformats.org/officeDocument/2006/relationships/ctrlProp" Target="../ctrlProps/ctrlProp202.xml"/><Relationship Id="rId12" Type="http://schemas.openxmlformats.org/officeDocument/2006/relationships/ctrlProp" Target="../ctrlProps/ctrlProp207.xml"/><Relationship Id="rId17" Type="http://schemas.openxmlformats.org/officeDocument/2006/relationships/ctrlProp" Target="../ctrlProps/ctrlProp212.xml"/><Relationship Id="rId2" Type="http://schemas.openxmlformats.org/officeDocument/2006/relationships/drawing" Target="../drawings/drawing12.xml"/><Relationship Id="rId16" Type="http://schemas.openxmlformats.org/officeDocument/2006/relationships/ctrlProp" Target="../ctrlProps/ctrlProp211.xml"/><Relationship Id="rId20" Type="http://schemas.openxmlformats.org/officeDocument/2006/relationships/ctrlProp" Target="../ctrlProps/ctrlProp215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201.xml"/><Relationship Id="rId11" Type="http://schemas.openxmlformats.org/officeDocument/2006/relationships/ctrlProp" Target="../ctrlProps/ctrlProp206.xml"/><Relationship Id="rId5" Type="http://schemas.openxmlformats.org/officeDocument/2006/relationships/ctrlProp" Target="../ctrlProps/ctrlProp200.xml"/><Relationship Id="rId15" Type="http://schemas.openxmlformats.org/officeDocument/2006/relationships/ctrlProp" Target="../ctrlProps/ctrlProp210.xml"/><Relationship Id="rId10" Type="http://schemas.openxmlformats.org/officeDocument/2006/relationships/ctrlProp" Target="../ctrlProps/ctrlProp205.xml"/><Relationship Id="rId19" Type="http://schemas.openxmlformats.org/officeDocument/2006/relationships/ctrlProp" Target="../ctrlProps/ctrlProp214.xml"/><Relationship Id="rId4" Type="http://schemas.openxmlformats.org/officeDocument/2006/relationships/ctrlProp" Target="../ctrlProps/ctrlProp199.xml"/><Relationship Id="rId9" Type="http://schemas.openxmlformats.org/officeDocument/2006/relationships/ctrlProp" Target="../ctrlProps/ctrlProp204.xml"/><Relationship Id="rId14" Type="http://schemas.openxmlformats.org/officeDocument/2006/relationships/ctrlProp" Target="../ctrlProps/ctrlProp209.xml"/><Relationship Id="rId22" Type="http://schemas.openxmlformats.org/officeDocument/2006/relationships/ctrlProp" Target="../ctrlProps/ctrlProp217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S46"/>
  <sheetViews>
    <sheetView showGridLines="0" zoomScale="75" zoomScaleNormal="75" workbookViewId="0">
      <pane ySplit="18" topLeftCell="A19" activePane="bottomLeft" state="frozen"/>
      <selection pane="bottomLeft" activeCell="B3" sqref="B3:C5"/>
    </sheetView>
  </sheetViews>
  <sheetFormatPr defaultColWidth="11.42578125" defaultRowHeight="1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8" width="4.28515625" style="7" customWidth="1"/>
    <col min="39" max="40" width="11.42578125" style="7"/>
    <col min="41" max="41" width="11.42578125" style="7" customWidth="1"/>
    <col min="42" max="42" width="10.7109375" style="7" hidden="1" customWidth="1"/>
    <col min="43" max="43" width="18.7109375" style="7" hidden="1" customWidth="1"/>
    <col min="44" max="44" width="12.7109375" style="10" customWidth="1"/>
    <col min="45" max="16384" width="11.42578125" style="7"/>
  </cols>
  <sheetData>
    <row r="2" spans="2:45" ht="15.75">
      <c r="F2" s="8"/>
      <c r="M2" s="9"/>
      <c r="T2" s="36"/>
      <c r="AA2" s="37"/>
      <c r="AH2" s="34"/>
    </row>
    <row r="3" spans="2:45" ht="15.75">
      <c r="B3" s="101">
        <f>'JOURS NON TRAVAILLES'!B1</f>
        <v>2021</v>
      </c>
      <c r="C3" s="101"/>
      <c r="F3" s="8"/>
      <c r="M3" s="9"/>
      <c r="T3" s="36"/>
      <c r="AA3" s="37"/>
      <c r="AH3" s="34"/>
      <c r="AP3" s="11"/>
      <c r="AQ3" s="11"/>
      <c r="AS3" s="10"/>
    </row>
    <row r="4" spans="2:45">
      <c r="B4" s="101"/>
      <c r="C4" s="101"/>
      <c r="AP4" s="12">
        <f>DATE(B3,1,1)</f>
        <v>44197</v>
      </c>
      <c r="AQ4" s="11" t="s">
        <v>114</v>
      </c>
      <c r="AS4" s="10"/>
    </row>
    <row r="5" spans="2:45" ht="15.75">
      <c r="B5" s="101"/>
      <c r="C5" s="101"/>
      <c r="F5" s="35"/>
      <c r="M5" s="13"/>
      <c r="T5" s="112" t="s">
        <v>115</v>
      </c>
      <c r="AA5" s="113" t="s">
        <v>115</v>
      </c>
      <c r="AH5" s="110" t="s">
        <v>115</v>
      </c>
      <c r="AP5" s="11"/>
      <c r="AQ5" s="11"/>
      <c r="AS5" s="10"/>
    </row>
    <row r="6" spans="2:45" ht="15.75">
      <c r="F6" s="35"/>
      <c r="M6" s="17"/>
      <c r="T6" s="112"/>
      <c r="AA6" s="113"/>
      <c r="AH6" s="110"/>
      <c r="AP6" s="10"/>
      <c r="AQ6" s="10"/>
      <c r="AS6" s="10"/>
    </row>
    <row r="8" spans="2:45" ht="15.75">
      <c r="B8" s="102" t="s">
        <v>107</v>
      </c>
      <c r="C8" s="102"/>
      <c r="F8" s="111" t="s">
        <v>115</v>
      </c>
      <c r="M8" s="19"/>
      <c r="T8" s="112" t="s">
        <v>116</v>
      </c>
      <c r="AA8" s="113" t="s">
        <v>116</v>
      </c>
      <c r="AH8" s="110" t="s">
        <v>116</v>
      </c>
    </row>
    <row r="9" spans="2:45" ht="15.75">
      <c r="B9" s="102"/>
      <c r="C9" s="102"/>
      <c r="F9" s="111"/>
      <c r="M9" s="19"/>
      <c r="T9" s="112"/>
      <c r="AA9" s="113"/>
      <c r="AH9" s="110"/>
    </row>
    <row r="11" spans="2:45" ht="15.75">
      <c r="F11" s="111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5" ht="15.75">
      <c r="F12" s="111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  <c r="AJ12" s="7" t="s">
        <v>121</v>
      </c>
    </row>
    <row r="15" spans="2:45">
      <c r="E15" s="7" t="str">
        <f>'JOURS NON TRAVAILLES'!L6</f>
        <v>Fichier mis à jour le  18/08/2020 17:04:44 par  jeane</v>
      </c>
    </row>
    <row r="17" spans="1:36" ht="27.75" customHeight="1">
      <c r="A17" s="103"/>
      <c r="B17" s="104" t="s">
        <v>1</v>
      </c>
      <c r="C17" s="106" t="s">
        <v>0</v>
      </c>
      <c r="D17" s="106" t="s">
        <v>45</v>
      </c>
      <c r="E17" s="106" t="s">
        <v>46</v>
      </c>
      <c r="F17" s="109">
        <f>AP4</f>
        <v>44197</v>
      </c>
      <c r="G17" s="109">
        <f t="shared" ref="G17:AJ17" si="0">F17+1</f>
        <v>44198</v>
      </c>
      <c r="H17" s="109">
        <f>G17+1</f>
        <v>44199</v>
      </c>
      <c r="I17" s="109">
        <f t="shared" si="0"/>
        <v>44200</v>
      </c>
      <c r="J17" s="108">
        <f t="shared" si="0"/>
        <v>44201</v>
      </c>
      <c r="K17" s="108">
        <f t="shared" si="0"/>
        <v>44202</v>
      </c>
      <c r="L17" s="108">
        <f t="shared" si="0"/>
        <v>44203</v>
      </c>
      <c r="M17" s="108">
        <f t="shared" si="0"/>
        <v>44204</v>
      </c>
      <c r="N17" s="108">
        <f>M17+1</f>
        <v>44205</v>
      </c>
      <c r="O17" s="108">
        <f t="shared" si="0"/>
        <v>44206</v>
      </c>
      <c r="P17" s="108">
        <f t="shared" si="0"/>
        <v>44207</v>
      </c>
      <c r="Q17" s="108">
        <f t="shared" si="0"/>
        <v>44208</v>
      </c>
      <c r="R17" s="108">
        <f t="shared" si="0"/>
        <v>44209</v>
      </c>
      <c r="S17" s="108">
        <f t="shared" si="0"/>
        <v>44210</v>
      </c>
      <c r="T17" s="108">
        <f t="shared" si="0"/>
        <v>44211</v>
      </c>
      <c r="U17" s="108">
        <f t="shared" si="0"/>
        <v>44212</v>
      </c>
      <c r="V17" s="108">
        <f t="shared" si="0"/>
        <v>44213</v>
      </c>
      <c r="W17" s="108">
        <f t="shared" si="0"/>
        <v>44214</v>
      </c>
      <c r="X17" s="108">
        <f t="shared" si="0"/>
        <v>44215</v>
      </c>
      <c r="Y17" s="108">
        <f t="shared" si="0"/>
        <v>44216</v>
      </c>
      <c r="Z17" s="108">
        <f t="shared" si="0"/>
        <v>44217</v>
      </c>
      <c r="AA17" s="108">
        <f t="shared" si="0"/>
        <v>44218</v>
      </c>
      <c r="AB17" s="108">
        <f t="shared" si="0"/>
        <v>44219</v>
      </c>
      <c r="AC17" s="108">
        <f>AB17+1</f>
        <v>44220</v>
      </c>
      <c r="AD17" s="108">
        <f t="shared" si="0"/>
        <v>44221</v>
      </c>
      <c r="AE17" s="108">
        <f t="shared" si="0"/>
        <v>44222</v>
      </c>
      <c r="AF17" s="108">
        <f>AE17+1</f>
        <v>44223</v>
      </c>
      <c r="AG17" s="108">
        <f t="shared" si="0"/>
        <v>44224</v>
      </c>
      <c r="AH17" s="108">
        <f t="shared" si="0"/>
        <v>44225</v>
      </c>
      <c r="AI17" s="108">
        <f t="shared" si="0"/>
        <v>44226</v>
      </c>
      <c r="AJ17" s="108">
        <f t="shared" si="0"/>
        <v>44227</v>
      </c>
    </row>
    <row r="18" spans="1:36">
      <c r="A18" s="103"/>
      <c r="B18" s="105"/>
      <c r="C18" s="107"/>
      <c r="D18" s="107"/>
      <c r="E18" s="107"/>
      <c r="F18" s="109"/>
      <c r="G18" s="109"/>
      <c r="H18" s="109"/>
      <c r="I18" s="109"/>
      <c r="J18" s="108"/>
      <c r="K18" s="108"/>
      <c r="L18" s="108"/>
      <c r="M18" s="108"/>
      <c r="N18" s="108"/>
      <c r="O18" s="108"/>
      <c r="P18" s="108"/>
      <c r="Q18" s="108"/>
      <c r="R18" s="108"/>
      <c r="S18" s="108"/>
      <c r="T18" s="108"/>
      <c r="U18" s="108"/>
      <c r="V18" s="108"/>
      <c r="W18" s="108"/>
      <c r="X18" s="108"/>
      <c r="Y18" s="108"/>
      <c r="Z18" s="108"/>
      <c r="AA18" s="108"/>
      <c r="AB18" s="108"/>
      <c r="AC18" s="108"/>
      <c r="AD18" s="108"/>
      <c r="AE18" s="108"/>
      <c r="AF18" s="108"/>
      <c r="AG18" s="108"/>
      <c r="AH18" s="108"/>
      <c r="AI18" s="108"/>
      <c r="AJ18" s="108"/>
    </row>
    <row r="19" spans="1:36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6" t="s">
        <v>121</v>
      </c>
      <c r="L19" s="6" t="s">
        <v>121</v>
      </c>
      <c r="M19" s="6" t="s">
        <v>121</v>
      </c>
      <c r="N19" s="6" t="s">
        <v>121</v>
      </c>
      <c r="O19" s="6" t="s">
        <v>121</v>
      </c>
      <c r="P19" s="3"/>
      <c r="Q19" s="3"/>
      <c r="R19" s="6" t="s">
        <v>121</v>
      </c>
      <c r="S19" s="6" t="s">
        <v>121</v>
      </c>
      <c r="T19" s="6" t="s">
        <v>121</v>
      </c>
      <c r="U19" s="6" t="s">
        <v>121</v>
      </c>
      <c r="V19" s="6" t="s">
        <v>121</v>
      </c>
      <c r="W19" s="3"/>
      <c r="X19" s="3"/>
      <c r="Y19" s="6" t="s">
        <v>121</v>
      </c>
      <c r="Z19" s="6" t="s">
        <v>121</v>
      </c>
      <c r="AA19" s="6" t="s">
        <v>121</v>
      </c>
      <c r="AB19" s="6" t="s">
        <v>121</v>
      </c>
      <c r="AC19" s="6" t="s">
        <v>121</v>
      </c>
      <c r="AD19" s="3"/>
      <c r="AE19" s="3"/>
      <c r="AF19" s="6" t="s">
        <v>121</v>
      </c>
      <c r="AG19" s="6" t="s">
        <v>121</v>
      </c>
      <c r="AH19" s="6" t="s">
        <v>121</v>
      </c>
      <c r="AI19" s="6" t="s">
        <v>121</v>
      </c>
      <c r="AJ19" s="6" t="s">
        <v>121</v>
      </c>
    </row>
    <row r="20" spans="1:36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6" t="s">
        <v>121</v>
      </c>
      <c r="L20" s="6" t="s">
        <v>121</v>
      </c>
      <c r="M20" s="5" t="s">
        <v>121</v>
      </c>
      <c r="N20" s="6" t="s">
        <v>121</v>
      </c>
      <c r="O20" s="6" t="s">
        <v>121</v>
      </c>
      <c r="P20" s="3"/>
      <c r="Q20" s="3"/>
      <c r="R20" s="6" t="s">
        <v>121</v>
      </c>
      <c r="S20" s="6" t="s">
        <v>121</v>
      </c>
      <c r="T20" s="6" t="s">
        <v>121</v>
      </c>
      <c r="U20" s="6" t="s">
        <v>121</v>
      </c>
      <c r="V20" s="6" t="s">
        <v>121</v>
      </c>
      <c r="W20" s="3"/>
      <c r="X20" s="3"/>
      <c r="Y20" s="6" t="s">
        <v>121</v>
      </c>
      <c r="Z20" s="6" t="s">
        <v>121</v>
      </c>
      <c r="AA20" s="6" t="s">
        <v>121</v>
      </c>
      <c r="AB20" s="6" t="s">
        <v>121</v>
      </c>
      <c r="AC20" s="6" t="s">
        <v>121</v>
      </c>
      <c r="AD20" s="3"/>
      <c r="AE20" s="3"/>
      <c r="AF20" s="6" t="s">
        <v>121</v>
      </c>
      <c r="AG20" s="6" t="s">
        <v>121</v>
      </c>
      <c r="AH20" s="6" t="s">
        <v>121</v>
      </c>
      <c r="AI20" s="6" t="s">
        <v>121</v>
      </c>
      <c r="AJ20" s="6" t="s">
        <v>121</v>
      </c>
    </row>
    <row r="21" spans="1:36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57" t="s">
        <v>121</v>
      </c>
      <c r="H21" s="60" t="s">
        <v>121</v>
      </c>
      <c r="I21" s="2"/>
      <c r="J21" s="6" t="s">
        <v>121</v>
      </c>
      <c r="K21" s="6" t="s">
        <v>121</v>
      </c>
      <c r="L21" s="6" t="s">
        <v>121</v>
      </c>
      <c r="M21" s="6" t="s">
        <v>121</v>
      </c>
      <c r="N21" s="6" t="s">
        <v>121</v>
      </c>
      <c r="O21" s="5" t="s">
        <v>121</v>
      </c>
      <c r="P21" s="3"/>
      <c r="Q21" s="3"/>
      <c r="R21" s="6" t="s">
        <v>121</v>
      </c>
      <c r="S21" s="6" t="s">
        <v>121</v>
      </c>
      <c r="T21" s="6" t="s">
        <v>121</v>
      </c>
      <c r="U21" s="6" t="s">
        <v>121</v>
      </c>
      <c r="V21" s="5" t="s">
        <v>121</v>
      </c>
      <c r="W21" s="3"/>
      <c r="X21" s="3"/>
      <c r="Y21" s="6" t="s">
        <v>121</v>
      </c>
      <c r="Z21" s="6" t="s">
        <v>121</v>
      </c>
      <c r="AA21" s="6" t="s">
        <v>121</v>
      </c>
      <c r="AB21" s="6" t="s">
        <v>121</v>
      </c>
      <c r="AC21" s="6" t="s">
        <v>121</v>
      </c>
      <c r="AD21" s="3"/>
      <c r="AE21" s="3"/>
      <c r="AF21" s="6" t="s">
        <v>121</v>
      </c>
      <c r="AG21" s="6" t="s">
        <v>121</v>
      </c>
      <c r="AH21" s="6" t="s">
        <v>121</v>
      </c>
      <c r="AI21" s="6" t="s">
        <v>121</v>
      </c>
      <c r="AJ21" s="6" t="s">
        <v>121</v>
      </c>
    </row>
    <row r="22" spans="1:36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6" t="s">
        <v>121</v>
      </c>
      <c r="L22" s="6" t="s">
        <v>121</v>
      </c>
      <c r="M22" s="6" t="s">
        <v>121</v>
      </c>
      <c r="N22" s="6" t="s">
        <v>121</v>
      </c>
      <c r="O22" s="6" t="s">
        <v>121</v>
      </c>
      <c r="P22" s="3"/>
      <c r="Q22" s="3"/>
      <c r="R22" s="6" t="s">
        <v>121</v>
      </c>
      <c r="S22" s="6" t="s">
        <v>121</v>
      </c>
      <c r="T22" s="6" t="s">
        <v>121</v>
      </c>
      <c r="U22" s="6" t="s">
        <v>121</v>
      </c>
      <c r="V22" s="6" t="s">
        <v>121</v>
      </c>
      <c r="W22" s="3"/>
      <c r="X22" s="3"/>
      <c r="Y22" s="6" t="s">
        <v>121</v>
      </c>
      <c r="Z22" s="6" t="s">
        <v>121</v>
      </c>
      <c r="AA22" s="6" t="s">
        <v>121</v>
      </c>
      <c r="AB22" s="6" t="s">
        <v>121</v>
      </c>
      <c r="AC22" s="6" t="s">
        <v>121</v>
      </c>
      <c r="AD22" s="3"/>
      <c r="AE22" s="3"/>
      <c r="AF22" s="6" t="s">
        <v>121</v>
      </c>
      <c r="AG22" s="6" t="s">
        <v>121</v>
      </c>
      <c r="AH22" s="6" t="s">
        <v>121</v>
      </c>
      <c r="AI22" s="5" t="s">
        <v>121</v>
      </c>
      <c r="AJ22" s="6" t="s">
        <v>121</v>
      </c>
    </row>
    <row r="23" spans="1:36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5" t="s">
        <v>121</v>
      </c>
      <c r="L23" s="6" t="s">
        <v>121</v>
      </c>
      <c r="M23" s="6" t="s">
        <v>121</v>
      </c>
      <c r="N23" s="6" t="s">
        <v>121</v>
      </c>
      <c r="O23" s="5" t="s">
        <v>121</v>
      </c>
      <c r="P23" s="3"/>
      <c r="Q23" s="3"/>
      <c r="R23" s="6" t="s">
        <v>121</v>
      </c>
      <c r="S23" s="6" t="s">
        <v>121</v>
      </c>
      <c r="T23" s="6" t="s">
        <v>121</v>
      </c>
      <c r="U23" s="6" t="s">
        <v>121</v>
      </c>
      <c r="V23" s="6" t="s">
        <v>121</v>
      </c>
      <c r="W23" s="3"/>
      <c r="X23" s="3"/>
      <c r="Y23" s="6" t="s">
        <v>121</v>
      </c>
      <c r="Z23" s="6" t="s">
        <v>121</v>
      </c>
      <c r="AA23" s="6" t="s">
        <v>121</v>
      </c>
      <c r="AB23" s="6" t="s">
        <v>121</v>
      </c>
      <c r="AC23" s="5" t="s">
        <v>121</v>
      </c>
      <c r="AD23" s="3"/>
      <c r="AE23" s="3"/>
      <c r="AF23" s="6" t="s">
        <v>121</v>
      </c>
      <c r="AG23" s="6" t="s">
        <v>121</v>
      </c>
      <c r="AH23" s="6" t="s">
        <v>121</v>
      </c>
      <c r="AI23" s="6" t="s">
        <v>121</v>
      </c>
      <c r="AJ23" s="5" t="s">
        <v>121</v>
      </c>
    </row>
    <row r="24" spans="1:36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61"/>
      <c r="H24" s="61"/>
      <c r="I24" s="2"/>
      <c r="J24" s="3"/>
      <c r="K24" s="6" t="s">
        <v>121</v>
      </c>
      <c r="L24" s="6" t="s">
        <v>121</v>
      </c>
      <c r="M24" s="6" t="s">
        <v>121</v>
      </c>
      <c r="N24" s="6" t="s">
        <v>121</v>
      </c>
      <c r="O24" s="6" t="s">
        <v>121</v>
      </c>
      <c r="P24" s="3"/>
      <c r="Q24" s="3"/>
      <c r="R24" s="6" t="s">
        <v>121</v>
      </c>
      <c r="S24" s="6" t="s">
        <v>121</v>
      </c>
      <c r="T24" s="6" t="s">
        <v>121</v>
      </c>
      <c r="U24" s="6" t="s">
        <v>121</v>
      </c>
      <c r="V24" s="6" t="s">
        <v>121</v>
      </c>
      <c r="W24" s="3"/>
      <c r="X24" s="3"/>
      <c r="Y24" s="6" t="s">
        <v>121</v>
      </c>
      <c r="Z24" s="6" t="s">
        <v>121</v>
      </c>
      <c r="AA24" s="6" t="s">
        <v>121</v>
      </c>
      <c r="AB24" s="6" t="s">
        <v>121</v>
      </c>
      <c r="AC24" s="6" t="s">
        <v>121</v>
      </c>
      <c r="AD24" s="3"/>
      <c r="AE24" s="3"/>
      <c r="AF24" s="6" t="s">
        <v>121</v>
      </c>
      <c r="AG24" s="6" t="s">
        <v>121</v>
      </c>
      <c r="AH24" s="6" t="s">
        <v>121</v>
      </c>
      <c r="AI24" s="6" t="s">
        <v>121</v>
      </c>
      <c r="AJ24" s="6" t="s">
        <v>121</v>
      </c>
    </row>
    <row r="25" spans="1:36">
      <c r="A25" s="26">
        <v>7</v>
      </c>
      <c r="B25" s="27" t="s">
        <v>13</v>
      </c>
      <c r="C25" s="28" t="s">
        <v>65</v>
      </c>
      <c r="D25" s="27" t="s">
        <v>66</v>
      </c>
      <c r="E25" s="29" t="s">
        <v>67</v>
      </c>
      <c r="F25" s="2"/>
      <c r="G25" s="56" t="s">
        <v>121</v>
      </c>
      <c r="H25" s="56" t="s">
        <v>121</v>
      </c>
      <c r="I25" s="2"/>
      <c r="J25" s="3"/>
      <c r="K25" s="6" t="s">
        <v>121</v>
      </c>
      <c r="L25" s="6" t="s">
        <v>121</v>
      </c>
      <c r="M25" s="5" t="s">
        <v>121</v>
      </c>
      <c r="N25" s="5" t="s">
        <v>121</v>
      </c>
      <c r="O25" s="6" t="s">
        <v>121</v>
      </c>
      <c r="P25" s="3"/>
      <c r="Q25" s="3"/>
      <c r="R25" s="6" t="s">
        <v>121</v>
      </c>
      <c r="S25" s="6" t="s">
        <v>121</v>
      </c>
      <c r="T25" s="6" t="s">
        <v>121</v>
      </c>
      <c r="U25" s="6" t="s">
        <v>121</v>
      </c>
      <c r="V25" s="5" t="s">
        <v>121</v>
      </c>
      <c r="W25" s="3"/>
      <c r="X25" s="3"/>
      <c r="Y25" s="6" t="s">
        <v>121</v>
      </c>
      <c r="Z25" s="6" t="s">
        <v>121</v>
      </c>
      <c r="AA25" s="6" t="s">
        <v>121</v>
      </c>
      <c r="AB25" s="6" t="s">
        <v>121</v>
      </c>
      <c r="AC25" s="6" t="s">
        <v>121</v>
      </c>
      <c r="AD25" s="3"/>
      <c r="AE25" s="3"/>
      <c r="AF25" s="6" t="s">
        <v>121</v>
      </c>
      <c r="AG25" s="6" t="s">
        <v>121</v>
      </c>
      <c r="AH25" s="6" t="s">
        <v>121</v>
      </c>
      <c r="AI25" s="6" t="s">
        <v>121</v>
      </c>
      <c r="AJ25" s="6" t="s">
        <v>121</v>
      </c>
    </row>
    <row r="26" spans="1:36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6" t="s">
        <v>121</v>
      </c>
      <c r="L26" s="6" t="s">
        <v>121</v>
      </c>
      <c r="M26" s="6" t="s">
        <v>121</v>
      </c>
      <c r="N26" s="6" t="s">
        <v>121</v>
      </c>
      <c r="O26" s="6" t="s">
        <v>121</v>
      </c>
      <c r="P26" s="3"/>
      <c r="Q26" s="3"/>
      <c r="R26" s="5" t="s">
        <v>121</v>
      </c>
      <c r="S26" s="6" t="s">
        <v>121</v>
      </c>
      <c r="T26" s="6" t="s">
        <v>121</v>
      </c>
      <c r="U26" s="6" t="s">
        <v>121</v>
      </c>
      <c r="V26" s="6" t="s">
        <v>121</v>
      </c>
      <c r="W26" s="3"/>
      <c r="X26" s="3"/>
      <c r="Y26" s="6" t="s">
        <v>121</v>
      </c>
      <c r="Z26" s="5" t="s">
        <v>121</v>
      </c>
      <c r="AA26" s="6" t="s">
        <v>121</v>
      </c>
      <c r="AB26" s="6" t="s">
        <v>121</v>
      </c>
      <c r="AC26" s="6" t="s">
        <v>121</v>
      </c>
      <c r="AD26" s="3"/>
      <c r="AE26" s="3"/>
      <c r="AF26" s="6" t="s">
        <v>121</v>
      </c>
      <c r="AG26" s="6" t="s">
        <v>121</v>
      </c>
      <c r="AH26" s="6" t="s">
        <v>121</v>
      </c>
      <c r="AI26" s="6" t="s">
        <v>121</v>
      </c>
      <c r="AJ26" s="6" t="s">
        <v>121</v>
      </c>
    </row>
    <row r="27" spans="1:36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6" t="s">
        <v>121</v>
      </c>
      <c r="L27" s="6" t="s">
        <v>121</v>
      </c>
      <c r="M27" s="6" t="s">
        <v>121</v>
      </c>
      <c r="N27" s="6" t="s">
        <v>121</v>
      </c>
      <c r="O27" s="6" t="s">
        <v>121</v>
      </c>
      <c r="P27" s="3"/>
      <c r="Q27" s="3"/>
      <c r="R27" s="6" t="s">
        <v>121</v>
      </c>
      <c r="S27" s="6" t="s">
        <v>121</v>
      </c>
      <c r="T27" s="6" t="s">
        <v>121</v>
      </c>
      <c r="U27" s="6" t="s">
        <v>121</v>
      </c>
      <c r="V27" s="6" t="s">
        <v>121</v>
      </c>
      <c r="W27" s="3"/>
      <c r="X27" s="3"/>
      <c r="Y27" s="6" t="s">
        <v>121</v>
      </c>
      <c r="Z27" s="6" t="s">
        <v>121</v>
      </c>
      <c r="AA27" s="6" t="s">
        <v>121</v>
      </c>
      <c r="AB27" s="6" t="s">
        <v>121</v>
      </c>
      <c r="AC27" s="6" t="s">
        <v>121</v>
      </c>
      <c r="AD27" s="3"/>
      <c r="AE27" s="3"/>
      <c r="AF27" s="6" t="s">
        <v>121</v>
      </c>
      <c r="AG27" s="6" t="s">
        <v>121</v>
      </c>
      <c r="AH27" s="6" t="s">
        <v>121</v>
      </c>
      <c r="AI27" s="6" t="s">
        <v>121</v>
      </c>
      <c r="AJ27" s="6" t="s">
        <v>121</v>
      </c>
    </row>
    <row r="28" spans="1:36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59"/>
      <c r="H28" s="59"/>
      <c r="I28" s="3"/>
      <c r="J28" s="3"/>
      <c r="K28" s="6" t="s">
        <v>121</v>
      </c>
      <c r="L28" s="6" t="s">
        <v>121</v>
      </c>
      <c r="M28" s="6" t="s">
        <v>121</v>
      </c>
      <c r="N28" s="6" t="s">
        <v>121</v>
      </c>
      <c r="O28" s="5" t="s">
        <v>121</v>
      </c>
      <c r="P28" s="3"/>
      <c r="Q28" s="3"/>
      <c r="R28" s="6" t="s">
        <v>121</v>
      </c>
      <c r="S28" s="6" t="s">
        <v>121</v>
      </c>
      <c r="T28" s="6" t="s">
        <v>121</v>
      </c>
      <c r="U28" s="6" t="s">
        <v>121</v>
      </c>
      <c r="V28" s="6" t="s">
        <v>121</v>
      </c>
      <c r="W28" s="3"/>
      <c r="X28" s="3"/>
      <c r="Y28" s="6" t="s">
        <v>121</v>
      </c>
      <c r="Z28" s="6" t="s">
        <v>121</v>
      </c>
      <c r="AA28" s="6" t="s">
        <v>121</v>
      </c>
      <c r="AB28" s="6" t="s">
        <v>121</v>
      </c>
      <c r="AC28" s="6" t="s">
        <v>121</v>
      </c>
      <c r="AD28" s="3"/>
      <c r="AE28" s="3"/>
      <c r="AF28" s="6" t="s">
        <v>121</v>
      </c>
      <c r="AG28" s="6" t="s">
        <v>121</v>
      </c>
      <c r="AH28" s="6" t="s">
        <v>121</v>
      </c>
      <c r="AI28" s="6" t="s">
        <v>121</v>
      </c>
      <c r="AJ28" s="6" t="s">
        <v>121</v>
      </c>
    </row>
    <row r="29" spans="1:36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55"/>
      <c r="H29" s="55"/>
      <c r="I29" s="3"/>
      <c r="J29" s="3"/>
      <c r="K29" s="6" t="s">
        <v>121</v>
      </c>
      <c r="L29" s="6" t="s">
        <v>121</v>
      </c>
      <c r="M29" s="6" t="s">
        <v>121</v>
      </c>
      <c r="N29" s="5" t="s">
        <v>121</v>
      </c>
      <c r="O29" s="6" t="s">
        <v>121</v>
      </c>
      <c r="P29" s="3"/>
      <c r="Q29" s="3"/>
      <c r="R29" s="6" t="s">
        <v>121</v>
      </c>
      <c r="S29" s="6" t="s">
        <v>121</v>
      </c>
      <c r="T29" s="6" t="s">
        <v>121</v>
      </c>
      <c r="U29" s="6" t="s">
        <v>121</v>
      </c>
      <c r="V29" s="6" t="s">
        <v>121</v>
      </c>
      <c r="W29" s="3"/>
      <c r="X29" s="3"/>
      <c r="Y29" s="6" t="s">
        <v>121</v>
      </c>
      <c r="Z29" s="6" t="s">
        <v>121</v>
      </c>
      <c r="AA29" s="6" t="s">
        <v>121</v>
      </c>
      <c r="AB29" s="6" t="s">
        <v>121</v>
      </c>
      <c r="AC29" s="6" t="s">
        <v>121</v>
      </c>
      <c r="AD29" s="3"/>
      <c r="AE29" s="3"/>
      <c r="AF29" s="6" t="s">
        <v>121</v>
      </c>
      <c r="AG29" s="6" t="s">
        <v>121</v>
      </c>
      <c r="AH29" s="6" t="s">
        <v>121</v>
      </c>
      <c r="AI29" s="6" t="s">
        <v>121</v>
      </c>
      <c r="AJ29" s="6" t="s">
        <v>121</v>
      </c>
    </row>
    <row r="30" spans="1:36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6" t="s">
        <v>121</v>
      </c>
      <c r="L30" s="6" t="s">
        <v>121</v>
      </c>
      <c r="M30" s="6" t="s">
        <v>121</v>
      </c>
      <c r="N30" s="6" t="s">
        <v>121</v>
      </c>
      <c r="O30" s="6" t="s">
        <v>121</v>
      </c>
      <c r="P30" s="3"/>
      <c r="Q30" s="3"/>
      <c r="R30" s="6" t="s">
        <v>121</v>
      </c>
      <c r="S30" s="6" t="s">
        <v>121</v>
      </c>
      <c r="T30" s="6" t="s">
        <v>121</v>
      </c>
      <c r="U30" s="6" t="s">
        <v>121</v>
      </c>
      <c r="V30" s="6" t="s">
        <v>121</v>
      </c>
      <c r="W30" s="3"/>
      <c r="X30" s="3"/>
      <c r="Y30" s="6" t="s">
        <v>121</v>
      </c>
      <c r="Z30" s="6" t="s">
        <v>121</v>
      </c>
      <c r="AA30" s="6" t="s">
        <v>121</v>
      </c>
      <c r="AB30" s="6" t="s">
        <v>121</v>
      </c>
      <c r="AC30" s="6" t="s">
        <v>121</v>
      </c>
      <c r="AD30" s="3"/>
      <c r="AE30" s="3"/>
      <c r="AF30" s="6" t="s">
        <v>121</v>
      </c>
      <c r="AG30" s="6" t="s">
        <v>121</v>
      </c>
      <c r="AH30" s="6" t="s">
        <v>121</v>
      </c>
      <c r="AI30" s="6" t="s">
        <v>121</v>
      </c>
      <c r="AJ30" s="6" t="s">
        <v>121</v>
      </c>
    </row>
    <row r="31" spans="1:36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6" t="s">
        <v>121</v>
      </c>
      <c r="L31" s="6" t="s">
        <v>121</v>
      </c>
      <c r="M31" s="6" t="s">
        <v>121</v>
      </c>
      <c r="N31" s="6" t="s">
        <v>121</v>
      </c>
      <c r="O31" s="6" t="s">
        <v>121</v>
      </c>
      <c r="P31" s="3"/>
      <c r="Q31" s="3"/>
      <c r="R31" s="6" t="s">
        <v>121</v>
      </c>
      <c r="S31" s="6" t="s">
        <v>121</v>
      </c>
      <c r="T31" s="6" t="s">
        <v>121</v>
      </c>
      <c r="U31" s="6" t="s">
        <v>121</v>
      </c>
      <c r="V31" s="6" t="s">
        <v>121</v>
      </c>
      <c r="W31" s="3"/>
      <c r="X31" s="3"/>
      <c r="Y31" s="6" t="s">
        <v>121</v>
      </c>
      <c r="Z31" s="6" t="s">
        <v>121</v>
      </c>
      <c r="AA31" s="6" t="s">
        <v>121</v>
      </c>
      <c r="AB31" s="6" t="s">
        <v>121</v>
      </c>
      <c r="AC31" s="6" t="s">
        <v>121</v>
      </c>
      <c r="AD31" s="3"/>
      <c r="AE31" s="3"/>
      <c r="AF31" s="6" t="s">
        <v>121</v>
      </c>
      <c r="AG31" s="6" t="s">
        <v>121</v>
      </c>
      <c r="AH31" s="6" t="s">
        <v>121</v>
      </c>
      <c r="AI31" s="6" t="s">
        <v>121</v>
      </c>
      <c r="AJ31" s="6" t="s">
        <v>121</v>
      </c>
    </row>
    <row r="32" spans="1:36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6" t="s">
        <v>121</v>
      </c>
      <c r="L32" s="6" t="s">
        <v>121</v>
      </c>
      <c r="M32" s="6" t="s">
        <v>121</v>
      </c>
      <c r="N32" s="6" t="s">
        <v>121</v>
      </c>
      <c r="O32" s="6" t="s">
        <v>121</v>
      </c>
      <c r="P32" s="3"/>
      <c r="Q32" s="3"/>
      <c r="R32" s="6" t="s">
        <v>121</v>
      </c>
      <c r="S32" s="6" t="s">
        <v>121</v>
      </c>
      <c r="T32" s="6" t="s">
        <v>121</v>
      </c>
      <c r="U32" s="6" t="s">
        <v>121</v>
      </c>
      <c r="V32" s="6" t="s">
        <v>121</v>
      </c>
      <c r="W32" s="3"/>
      <c r="X32" s="3"/>
      <c r="Y32" s="6" t="s">
        <v>121</v>
      </c>
      <c r="Z32" s="6" t="s">
        <v>121</v>
      </c>
      <c r="AA32" s="6" t="s">
        <v>121</v>
      </c>
      <c r="AB32" s="6" t="s">
        <v>121</v>
      </c>
      <c r="AC32" s="6" t="s">
        <v>121</v>
      </c>
      <c r="AD32" s="3"/>
      <c r="AE32" s="3"/>
      <c r="AF32" s="6" t="s">
        <v>121</v>
      </c>
      <c r="AG32" s="6" t="s">
        <v>121</v>
      </c>
      <c r="AH32" s="6" t="s">
        <v>121</v>
      </c>
      <c r="AI32" s="6" t="s">
        <v>121</v>
      </c>
      <c r="AJ32" s="6" t="s">
        <v>121</v>
      </c>
    </row>
    <row r="33" spans="1:36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6" t="s">
        <v>121</v>
      </c>
      <c r="L33" s="6" t="s">
        <v>121</v>
      </c>
      <c r="M33" s="6" t="s">
        <v>121</v>
      </c>
      <c r="N33" s="6" t="s">
        <v>121</v>
      </c>
      <c r="O33" s="6" t="s">
        <v>121</v>
      </c>
      <c r="P33" s="3"/>
      <c r="Q33" s="3"/>
      <c r="R33" s="6" t="s">
        <v>121</v>
      </c>
      <c r="S33" s="6" t="s">
        <v>121</v>
      </c>
      <c r="T33" s="6" t="s">
        <v>121</v>
      </c>
      <c r="U33" s="6" t="s">
        <v>121</v>
      </c>
      <c r="V33" s="6" t="s">
        <v>121</v>
      </c>
      <c r="W33" s="3"/>
      <c r="X33" s="3"/>
      <c r="Y33" s="6" t="s">
        <v>121</v>
      </c>
      <c r="Z33" s="6" t="s">
        <v>121</v>
      </c>
      <c r="AA33" s="6" t="s">
        <v>121</v>
      </c>
      <c r="AB33" s="6" t="s">
        <v>121</v>
      </c>
      <c r="AC33" s="5" t="s">
        <v>121</v>
      </c>
      <c r="AD33" s="3"/>
      <c r="AE33" s="3"/>
      <c r="AF33" s="6" t="s">
        <v>121</v>
      </c>
      <c r="AG33" s="6" t="s">
        <v>121</v>
      </c>
      <c r="AH33" s="6" t="s">
        <v>121</v>
      </c>
      <c r="AI33" s="6" t="s">
        <v>121</v>
      </c>
      <c r="AJ33" s="6" t="s">
        <v>121</v>
      </c>
    </row>
    <row r="34" spans="1:36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6" t="s">
        <v>121</v>
      </c>
      <c r="L34" s="6" t="s">
        <v>121</v>
      </c>
      <c r="M34" s="6" t="s">
        <v>121</v>
      </c>
      <c r="N34" s="6" t="s">
        <v>121</v>
      </c>
      <c r="O34" s="5" t="s">
        <v>121</v>
      </c>
      <c r="P34" s="3"/>
      <c r="Q34" s="3"/>
      <c r="R34" s="6" t="s">
        <v>121</v>
      </c>
      <c r="S34" s="6" t="s">
        <v>121</v>
      </c>
      <c r="T34" s="6" t="s">
        <v>121</v>
      </c>
      <c r="U34" s="6" t="s">
        <v>121</v>
      </c>
      <c r="V34" s="6" t="s">
        <v>121</v>
      </c>
      <c r="W34" s="3"/>
      <c r="X34" s="3"/>
      <c r="Y34" s="6" t="s">
        <v>121</v>
      </c>
      <c r="Z34" s="6" t="s">
        <v>121</v>
      </c>
      <c r="AA34" s="6" t="s">
        <v>121</v>
      </c>
      <c r="AB34" s="6" t="s">
        <v>121</v>
      </c>
      <c r="AC34" s="6" t="s">
        <v>121</v>
      </c>
      <c r="AD34" s="3"/>
      <c r="AE34" s="3"/>
      <c r="AF34" s="6" t="s">
        <v>121</v>
      </c>
      <c r="AG34" s="6" t="s">
        <v>121</v>
      </c>
      <c r="AH34" s="6" t="s">
        <v>121</v>
      </c>
      <c r="AI34" s="6" t="s">
        <v>121</v>
      </c>
      <c r="AJ34" s="6" t="s">
        <v>121</v>
      </c>
    </row>
    <row r="35" spans="1:36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6" t="s">
        <v>121</v>
      </c>
      <c r="L35" s="6" t="s">
        <v>121</v>
      </c>
      <c r="M35" s="6" t="s">
        <v>121</v>
      </c>
      <c r="N35" s="6" t="s">
        <v>121</v>
      </c>
      <c r="O35" s="6" t="s">
        <v>121</v>
      </c>
      <c r="P35" s="3"/>
      <c r="Q35" s="3"/>
      <c r="R35" s="6" t="s">
        <v>121</v>
      </c>
      <c r="S35" s="6" t="s">
        <v>121</v>
      </c>
      <c r="T35" s="6" t="s">
        <v>121</v>
      </c>
      <c r="U35" s="6" t="s">
        <v>121</v>
      </c>
      <c r="V35" s="6" t="s">
        <v>121</v>
      </c>
      <c r="W35" s="3"/>
      <c r="X35" s="3"/>
      <c r="Y35" s="6" t="s">
        <v>121</v>
      </c>
      <c r="Z35" s="6" t="s">
        <v>121</v>
      </c>
      <c r="AA35" s="6" t="s">
        <v>121</v>
      </c>
      <c r="AB35" s="6" t="s">
        <v>121</v>
      </c>
      <c r="AC35" s="6" t="s">
        <v>121</v>
      </c>
      <c r="AD35" s="3"/>
      <c r="AE35" s="3"/>
      <c r="AF35" s="6" t="s">
        <v>121</v>
      </c>
      <c r="AG35" s="6" t="s">
        <v>121</v>
      </c>
      <c r="AH35" s="6" t="s">
        <v>121</v>
      </c>
      <c r="AI35" s="6" t="s">
        <v>121</v>
      </c>
      <c r="AJ35" s="6" t="s">
        <v>121</v>
      </c>
    </row>
    <row r="36" spans="1:36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6" t="s">
        <v>121</v>
      </c>
      <c r="L36" s="6" t="s">
        <v>121</v>
      </c>
      <c r="M36" s="6" t="s">
        <v>121</v>
      </c>
      <c r="N36" s="6" t="s">
        <v>121</v>
      </c>
      <c r="O36" s="6" t="s">
        <v>121</v>
      </c>
      <c r="P36" s="4"/>
      <c r="Q36" s="4"/>
      <c r="R36" s="6" t="s">
        <v>121</v>
      </c>
      <c r="S36" s="6" t="s">
        <v>121</v>
      </c>
      <c r="T36" s="6" t="s">
        <v>121</v>
      </c>
      <c r="U36" s="6" t="s">
        <v>121</v>
      </c>
      <c r="V36" s="6" t="s">
        <v>121</v>
      </c>
      <c r="W36" s="4"/>
      <c r="X36" s="4"/>
      <c r="Y36" s="6" t="s">
        <v>121</v>
      </c>
      <c r="Z36" s="6" t="s">
        <v>121</v>
      </c>
      <c r="AA36" s="6" t="s">
        <v>121</v>
      </c>
      <c r="AB36" s="6" t="s">
        <v>121</v>
      </c>
      <c r="AC36" s="6" t="s">
        <v>121</v>
      </c>
      <c r="AD36" s="4"/>
      <c r="AE36" s="4"/>
      <c r="AF36" s="6" t="s">
        <v>121</v>
      </c>
      <c r="AG36" s="6" t="s">
        <v>121</v>
      </c>
      <c r="AH36" s="6" t="s">
        <v>121</v>
      </c>
      <c r="AI36" s="6" t="s">
        <v>121</v>
      </c>
      <c r="AJ36" s="6" t="s">
        <v>121</v>
      </c>
    </row>
    <row r="37" spans="1:36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6" t="s">
        <v>121</v>
      </c>
      <c r="L37" s="6" t="s">
        <v>121</v>
      </c>
      <c r="M37" s="6" t="s">
        <v>121</v>
      </c>
      <c r="N37" s="6" t="s">
        <v>121</v>
      </c>
      <c r="O37" s="6" t="s">
        <v>121</v>
      </c>
      <c r="P37" s="4"/>
      <c r="Q37" s="4"/>
      <c r="R37" s="6" t="s">
        <v>121</v>
      </c>
      <c r="S37" s="6" t="s">
        <v>121</v>
      </c>
      <c r="T37" s="6" t="s">
        <v>121</v>
      </c>
      <c r="U37" s="6" t="s">
        <v>121</v>
      </c>
      <c r="V37" s="6" t="s">
        <v>121</v>
      </c>
      <c r="W37" s="4"/>
      <c r="X37" s="4"/>
      <c r="Y37" s="6" t="s">
        <v>121</v>
      </c>
      <c r="Z37" s="6" t="s">
        <v>121</v>
      </c>
      <c r="AA37" s="6" t="s">
        <v>121</v>
      </c>
      <c r="AB37" s="6" t="s">
        <v>121</v>
      </c>
      <c r="AC37" s="6" t="s">
        <v>121</v>
      </c>
      <c r="AD37" s="4"/>
      <c r="AE37" s="4"/>
      <c r="AF37" s="6" t="s">
        <v>121</v>
      </c>
      <c r="AG37" s="6" t="s">
        <v>121</v>
      </c>
      <c r="AH37" s="6" t="s">
        <v>121</v>
      </c>
      <c r="AI37" s="6" t="s">
        <v>121</v>
      </c>
      <c r="AJ37" s="6" t="s">
        <v>121</v>
      </c>
    </row>
    <row r="38" spans="1:36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6" t="s">
        <v>121</v>
      </c>
      <c r="L38" s="6" t="s">
        <v>121</v>
      </c>
      <c r="M38" s="6" t="s">
        <v>121</v>
      </c>
      <c r="N38" s="6" t="s">
        <v>121</v>
      </c>
      <c r="O38" s="6" t="s">
        <v>121</v>
      </c>
      <c r="P38" s="4"/>
      <c r="Q38" s="4"/>
      <c r="R38" s="6" t="s">
        <v>121</v>
      </c>
      <c r="S38" s="6" t="s">
        <v>121</v>
      </c>
      <c r="T38" s="6" t="s">
        <v>121</v>
      </c>
      <c r="U38" s="6" t="s">
        <v>121</v>
      </c>
      <c r="V38" s="6" t="s">
        <v>121</v>
      </c>
      <c r="W38" s="4"/>
      <c r="X38" s="4"/>
      <c r="Y38" s="6" t="s">
        <v>121</v>
      </c>
      <c r="Z38" s="6" t="s">
        <v>121</v>
      </c>
      <c r="AA38" s="6" t="s">
        <v>121</v>
      </c>
      <c r="AB38" s="6" t="s">
        <v>121</v>
      </c>
      <c r="AC38" s="5" t="s">
        <v>121</v>
      </c>
      <c r="AD38" s="4"/>
      <c r="AE38" s="4"/>
      <c r="AF38" s="6" t="s">
        <v>121</v>
      </c>
      <c r="AG38" s="6" t="s">
        <v>121</v>
      </c>
      <c r="AH38" s="6" t="s">
        <v>121</v>
      </c>
      <c r="AI38" s="6" t="s">
        <v>121</v>
      </c>
      <c r="AJ38" s="6" t="s">
        <v>121</v>
      </c>
    </row>
    <row r="39" spans="1:36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6" t="s">
        <v>121</v>
      </c>
      <c r="L39" s="6" t="s">
        <v>121</v>
      </c>
      <c r="M39" s="6" t="s">
        <v>121</v>
      </c>
      <c r="N39" s="6" t="s">
        <v>121</v>
      </c>
      <c r="O39" s="6" t="s">
        <v>121</v>
      </c>
      <c r="P39" s="4"/>
      <c r="Q39" s="4"/>
      <c r="R39" s="6" t="s">
        <v>121</v>
      </c>
      <c r="S39" s="6" t="s">
        <v>121</v>
      </c>
      <c r="T39" s="6" t="s">
        <v>121</v>
      </c>
      <c r="U39" s="6" t="s">
        <v>121</v>
      </c>
      <c r="V39" s="6" t="s">
        <v>121</v>
      </c>
      <c r="W39" s="4"/>
      <c r="X39" s="4"/>
      <c r="Y39" s="6" t="s">
        <v>121</v>
      </c>
      <c r="Z39" s="6" t="s">
        <v>121</v>
      </c>
      <c r="AA39" s="6" t="s">
        <v>121</v>
      </c>
      <c r="AB39" s="6" t="s">
        <v>121</v>
      </c>
      <c r="AC39" s="6" t="s">
        <v>121</v>
      </c>
      <c r="AD39" s="4"/>
      <c r="AE39" s="4"/>
      <c r="AF39" s="6" t="s">
        <v>121</v>
      </c>
      <c r="AG39" s="6" t="s">
        <v>121</v>
      </c>
      <c r="AH39" s="6" t="s">
        <v>121</v>
      </c>
      <c r="AI39" s="6" t="s">
        <v>121</v>
      </c>
      <c r="AJ39" s="6" t="s">
        <v>121</v>
      </c>
    </row>
    <row r="40" spans="1:36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6" t="s">
        <v>121</v>
      </c>
      <c r="L40" s="6" t="s">
        <v>121</v>
      </c>
      <c r="M40" s="6" t="s">
        <v>121</v>
      </c>
      <c r="N40" s="6" t="s">
        <v>121</v>
      </c>
      <c r="O40" s="6" t="s">
        <v>121</v>
      </c>
      <c r="P40" s="4"/>
      <c r="Q40" s="4"/>
      <c r="R40" s="63" t="s">
        <v>121</v>
      </c>
      <c r="S40" s="6" t="s">
        <v>121</v>
      </c>
      <c r="T40" s="6" t="s">
        <v>121</v>
      </c>
      <c r="U40" s="6" t="s">
        <v>121</v>
      </c>
      <c r="V40" s="6" t="s">
        <v>121</v>
      </c>
      <c r="W40" s="4"/>
      <c r="X40" s="4"/>
      <c r="Y40" s="6" t="s">
        <v>121</v>
      </c>
      <c r="Z40" s="6" t="s">
        <v>121</v>
      </c>
      <c r="AA40" s="5" t="s">
        <v>121</v>
      </c>
      <c r="AB40" s="6" t="s">
        <v>121</v>
      </c>
      <c r="AC40" s="6" t="s">
        <v>121</v>
      </c>
      <c r="AD40" s="4"/>
      <c r="AE40" s="4"/>
      <c r="AF40" s="5" t="s">
        <v>121</v>
      </c>
      <c r="AG40" s="6" t="s">
        <v>121</v>
      </c>
      <c r="AH40" s="6" t="s">
        <v>121</v>
      </c>
      <c r="AI40" s="6" t="s">
        <v>121</v>
      </c>
      <c r="AJ40" s="6" t="s">
        <v>121</v>
      </c>
    </row>
    <row r="41" spans="1:36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57" t="s">
        <v>121</v>
      </c>
      <c r="H41" s="57" t="s">
        <v>121</v>
      </c>
      <c r="I41" s="4"/>
      <c r="J41" s="4"/>
      <c r="K41" s="6" t="s">
        <v>121</v>
      </c>
      <c r="L41" s="6" t="s">
        <v>121</v>
      </c>
      <c r="M41" s="6" t="s">
        <v>121</v>
      </c>
      <c r="N41" s="6" t="s">
        <v>121</v>
      </c>
      <c r="O41" s="6" t="s">
        <v>121</v>
      </c>
      <c r="P41" s="4"/>
      <c r="Q41" s="4"/>
      <c r="R41" s="6" t="s">
        <v>121</v>
      </c>
      <c r="S41" s="6" t="s">
        <v>121</v>
      </c>
      <c r="T41" s="6" t="s">
        <v>121</v>
      </c>
      <c r="U41" s="6" t="s">
        <v>121</v>
      </c>
      <c r="V41" s="6" t="s">
        <v>121</v>
      </c>
      <c r="W41" s="4"/>
      <c r="X41" s="4"/>
      <c r="Y41" s="6" t="s">
        <v>121</v>
      </c>
      <c r="Z41" s="6" t="s">
        <v>121</v>
      </c>
      <c r="AA41" s="6" t="s">
        <v>121</v>
      </c>
      <c r="AB41" s="6" t="s">
        <v>121</v>
      </c>
      <c r="AC41" s="6" t="s">
        <v>121</v>
      </c>
      <c r="AD41" s="4"/>
      <c r="AE41" s="4"/>
      <c r="AF41" s="5" t="s">
        <v>121</v>
      </c>
      <c r="AG41" s="6" t="s">
        <v>121</v>
      </c>
      <c r="AH41" s="6" t="s">
        <v>121</v>
      </c>
      <c r="AI41" s="6" t="s">
        <v>121</v>
      </c>
      <c r="AJ41" s="6" t="s">
        <v>121</v>
      </c>
    </row>
    <row r="42" spans="1:36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6" t="s">
        <v>121</v>
      </c>
      <c r="L42" s="6" t="s">
        <v>121</v>
      </c>
      <c r="M42" s="6" t="s">
        <v>121</v>
      </c>
      <c r="N42" s="6" t="s">
        <v>121</v>
      </c>
      <c r="O42" s="6" t="s">
        <v>121</v>
      </c>
      <c r="P42" s="4"/>
      <c r="Q42" s="4"/>
      <c r="R42" s="6" t="s">
        <v>121</v>
      </c>
      <c r="S42" s="6" t="s">
        <v>121</v>
      </c>
      <c r="T42" s="6" t="s">
        <v>121</v>
      </c>
      <c r="U42" s="6" t="s">
        <v>121</v>
      </c>
      <c r="V42" s="6" t="s">
        <v>121</v>
      </c>
      <c r="W42" s="4"/>
      <c r="X42" s="4"/>
      <c r="Y42" s="6" t="s">
        <v>121</v>
      </c>
      <c r="Z42" s="6" t="s">
        <v>121</v>
      </c>
      <c r="AA42" s="6" t="s">
        <v>121</v>
      </c>
      <c r="AB42" s="6" t="s">
        <v>121</v>
      </c>
      <c r="AC42" s="6" t="s">
        <v>121</v>
      </c>
      <c r="AD42" s="4"/>
      <c r="AE42" s="4"/>
      <c r="AF42" s="6" t="s">
        <v>121</v>
      </c>
      <c r="AG42" s="6" t="s">
        <v>121</v>
      </c>
      <c r="AH42" s="6" t="s">
        <v>121</v>
      </c>
      <c r="AI42" s="6" t="s">
        <v>121</v>
      </c>
      <c r="AJ42" s="6" t="s">
        <v>121</v>
      </c>
    </row>
    <row r="43" spans="1:36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6" t="s">
        <v>121</v>
      </c>
      <c r="L43" s="6" t="s">
        <v>121</v>
      </c>
      <c r="M43" s="6" t="s">
        <v>121</v>
      </c>
      <c r="N43" s="6" t="s">
        <v>121</v>
      </c>
      <c r="O43" s="6" t="s">
        <v>121</v>
      </c>
      <c r="P43" s="4"/>
      <c r="Q43" s="4"/>
      <c r="R43" s="6" t="s">
        <v>121</v>
      </c>
      <c r="S43" s="6" t="s">
        <v>121</v>
      </c>
      <c r="T43" s="6" t="s">
        <v>121</v>
      </c>
      <c r="U43" s="6" t="s">
        <v>121</v>
      </c>
      <c r="V43" s="6" t="s">
        <v>121</v>
      </c>
      <c r="W43" s="4"/>
      <c r="X43" s="4"/>
      <c r="Y43" s="6" t="s">
        <v>121</v>
      </c>
      <c r="Z43" s="6" t="s">
        <v>121</v>
      </c>
      <c r="AA43" s="6" t="s">
        <v>121</v>
      </c>
      <c r="AB43" s="6" t="s">
        <v>121</v>
      </c>
      <c r="AC43" s="5" t="s">
        <v>121</v>
      </c>
      <c r="AD43" s="4"/>
      <c r="AE43" s="4"/>
      <c r="AF43" s="6" t="s">
        <v>121</v>
      </c>
      <c r="AG43" s="6" t="s">
        <v>121</v>
      </c>
      <c r="AH43" s="6" t="s">
        <v>121</v>
      </c>
      <c r="AI43" s="6" t="s">
        <v>121</v>
      </c>
      <c r="AJ43" s="5" t="s">
        <v>121</v>
      </c>
    </row>
    <row r="44" spans="1:36">
      <c r="A44" s="26">
        <v>26</v>
      </c>
      <c r="B44" s="31" t="s">
        <v>13</v>
      </c>
      <c r="C44" s="32" t="s">
        <v>106</v>
      </c>
      <c r="D44" s="31" t="s">
        <v>12</v>
      </c>
      <c r="E44" s="29" t="s">
        <v>105</v>
      </c>
      <c r="F44" s="4"/>
      <c r="G44" s="57" t="s">
        <v>121</v>
      </c>
      <c r="H44" s="57" t="s">
        <v>121</v>
      </c>
      <c r="I44" s="4"/>
      <c r="J44" s="4"/>
      <c r="K44" s="6" t="s">
        <v>121</v>
      </c>
      <c r="L44" s="5" t="s">
        <v>121</v>
      </c>
      <c r="M44" s="6" t="s">
        <v>121</v>
      </c>
      <c r="N44" s="6" t="s">
        <v>121</v>
      </c>
      <c r="O44" s="5" t="s">
        <v>121</v>
      </c>
      <c r="P44" s="4"/>
      <c r="Q44" s="4"/>
      <c r="R44" s="6" t="s">
        <v>121</v>
      </c>
      <c r="S44" s="6" t="s">
        <v>121</v>
      </c>
      <c r="T44" s="6" t="s">
        <v>121</v>
      </c>
      <c r="U44" s="6" t="s">
        <v>121</v>
      </c>
      <c r="V44" s="6" t="s">
        <v>121</v>
      </c>
      <c r="W44" s="4"/>
      <c r="X44" s="4"/>
      <c r="Y44" s="6" t="s">
        <v>121</v>
      </c>
      <c r="Z44" s="6" t="s">
        <v>121</v>
      </c>
      <c r="AA44" s="6" t="s">
        <v>121</v>
      </c>
      <c r="AB44" s="6" t="s">
        <v>121</v>
      </c>
      <c r="AC44" s="6" t="s">
        <v>121</v>
      </c>
      <c r="AD44" s="4"/>
      <c r="AE44" s="4"/>
      <c r="AF44" s="6" t="s">
        <v>121</v>
      </c>
      <c r="AG44" s="6" t="s">
        <v>121</v>
      </c>
      <c r="AH44" s="6" t="s">
        <v>121</v>
      </c>
      <c r="AI44" s="6" t="s">
        <v>121</v>
      </c>
      <c r="AJ44" s="5" t="s">
        <v>121</v>
      </c>
    </row>
    <row r="45" spans="1:36">
      <c r="A45" s="26">
        <v>27</v>
      </c>
      <c r="B45" s="31" t="s">
        <v>16</v>
      </c>
      <c r="C45" s="32" t="s">
        <v>14</v>
      </c>
      <c r="D45" s="31" t="s">
        <v>15</v>
      </c>
      <c r="E45" s="29" t="s">
        <v>105</v>
      </c>
      <c r="F45" s="4"/>
      <c r="G45" s="4"/>
      <c r="H45" s="4"/>
      <c r="I45" s="4"/>
      <c r="J45" s="4"/>
      <c r="K45" s="6" t="s">
        <v>121</v>
      </c>
      <c r="L45" s="6" t="s">
        <v>121</v>
      </c>
      <c r="M45" s="6" t="s">
        <v>121</v>
      </c>
      <c r="N45" s="6" t="s">
        <v>121</v>
      </c>
      <c r="O45" s="6" t="s">
        <v>121</v>
      </c>
      <c r="P45" s="4"/>
      <c r="Q45" s="4"/>
      <c r="R45" s="6" t="s">
        <v>121</v>
      </c>
      <c r="S45" s="6" t="s">
        <v>121</v>
      </c>
      <c r="T45" s="6" t="s">
        <v>121</v>
      </c>
      <c r="U45" s="5" t="s">
        <v>121</v>
      </c>
      <c r="V45" s="6" t="s">
        <v>121</v>
      </c>
      <c r="W45" s="4"/>
      <c r="X45" s="4"/>
      <c r="Y45" s="6" t="s">
        <v>121</v>
      </c>
      <c r="Z45" s="6" t="s">
        <v>121</v>
      </c>
      <c r="AA45" s="6" t="s">
        <v>121</v>
      </c>
      <c r="AB45" s="6" t="s">
        <v>121</v>
      </c>
      <c r="AC45" s="6" t="s">
        <v>121</v>
      </c>
      <c r="AD45" s="4"/>
      <c r="AE45" s="4"/>
      <c r="AF45" s="6" t="s">
        <v>121</v>
      </c>
      <c r="AG45" s="6" t="s">
        <v>121</v>
      </c>
      <c r="AH45" s="6" t="s">
        <v>121</v>
      </c>
      <c r="AI45" s="6" t="s">
        <v>121</v>
      </c>
      <c r="AJ45" s="6" t="s">
        <v>121</v>
      </c>
    </row>
    <row r="46" spans="1:36">
      <c r="A46" s="26">
        <v>28</v>
      </c>
      <c r="B46" s="31" t="s">
        <v>19</v>
      </c>
      <c r="C46" s="32" t="s">
        <v>17</v>
      </c>
      <c r="D46" s="31" t="s">
        <v>18</v>
      </c>
      <c r="E46" s="29" t="s">
        <v>105</v>
      </c>
      <c r="F46" s="4"/>
      <c r="G46" s="4"/>
      <c r="H46" s="4"/>
      <c r="I46" s="4"/>
      <c r="J46" s="4"/>
      <c r="K46" s="6" t="s">
        <v>121</v>
      </c>
      <c r="L46" s="6" t="s">
        <v>121</v>
      </c>
      <c r="M46" s="6" t="s">
        <v>121</v>
      </c>
      <c r="N46" s="6" t="s">
        <v>121</v>
      </c>
      <c r="O46" s="6" t="s">
        <v>121</v>
      </c>
      <c r="P46" s="4"/>
      <c r="Q46" s="4"/>
      <c r="R46" s="6" t="s">
        <v>121</v>
      </c>
      <c r="S46" s="6" t="s">
        <v>121</v>
      </c>
      <c r="T46" s="6" t="s">
        <v>121</v>
      </c>
      <c r="U46" s="6" t="s">
        <v>121</v>
      </c>
      <c r="V46" s="6" t="s">
        <v>121</v>
      </c>
      <c r="W46" s="4"/>
      <c r="X46" s="4"/>
      <c r="Y46" s="6" t="s">
        <v>121</v>
      </c>
      <c r="Z46" s="6" t="s">
        <v>121</v>
      </c>
      <c r="AA46" s="6" t="s">
        <v>121</v>
      </c>
      <c r="AB46" s="6" t="s">
        <v>121</v>
      </c>
      <c r="AC46" s="6" t="s">
        <v>121</v>
      </c>
      <c r="AD46" s="4"/>
      <c r="AE46" s="4"/>
      <c r="AF46" s="6" t="s">
        <v>121</v>
      </c>
      <c r="AG46" s="6" t="s">
        <v>121</v>
      </c>
      <c r="AH46" s="6" t="s">
        <v>121</v>
      </c>
      <c r="AI46" s="6" t="s">
        <v>121</v>
      </c>
      <c r="AJ46" s="6" t="s">
        <v>121</v>
      </c>
    </row>
  </sheetData>
  <mergeCells count="46">
    <mergeCell ref="AH5:AH6"/>
    <mergeCell ref="AH8:AH9"/>
    <mergeCell ref="F8:F9"/>
    <mergeCell ref="F11:F12"/>
    <mergeCell ref="T5:T6"/>
    <mergeCell ref="T8:T9"/>
    <mergeCell ref="AA5:AA6"/>
    <mergeCell ref="AA8:AA9"/>
    <mergeCell ref="AJ17:AJ18"/>
    <mergeCell ref="AD17:AD18"/>
    <mergeCell ref="AE17:AE18"/>
    <mergeCell ref="AF17:AF18"/>
    <mergeCell ref="AG17:AG18"/>
    <mergeCell ref="AH17:AH18"/>
    <mergeCell ref="AI17:AI18"/>
    <mergeCell ref="AC17:AC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AB17:AB18"/>
    <mergeCell ref="D17:D18"/>
    <mergeCell ref="E17:E18"/>
    <mergeCell ref="Q17:Q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P17:P18"/>
    <mergeCell ref="B3:C5"/>
    <mergeCell ref="B8:C9"/>
    <mergeCell ref="A17:A18"/>
    <mergeCell ref="B17:B18"/>
    <mergeCell ref="C17:C18"/>
  </mergeCells>
  <conditionalFormatting sqref="E19:E46">
    <cfRule type="containsText" dxfId="338" priority="35" operator="containsText" text="REFERENT METIER">
      <formula>NOT(ISERROR(SEARCH("REFERENT METIER",E19)))</formula>
    </cfRule>
    <cfRule type="containsText" dxfId="337" priority="36" operator="containsText" text="CORSIC">
      <formula>NOT(ISERROR(SEARCH("CORSIC",E19)))</formula>
    </cfRule>
    <cfRule type="containsText" dxfId="336" priority="37" operator="containsText" text="RH">
      <formula>NOT(ISERROR(SEARCH("RH",E19)))</formula>
    </cfRule>
    <cfRule type="containsText" dxfId="335" priority="38" operator="containsText" text="SECTION 68">
      <formula>NOT(ISERROR(SEARCH("SECTION 68",E19)))</formula>
    </cfRule>
    <cfRule type="containsText" dxfId="334" priority="39" operator="containsText" text="SECTION 67">
      <formula>NOT(ISERROR(SEARCH("SECTION 67",E19)))</formula>
    </cfRule>
    <cfRule type="containsText" dxfId="333" priority="40" operator="containsText" text="COORDINATION">
      <formula>NOT(ISERROR(SEARCH("COORDINATION",E19)))</formula>
    </cfRule>
    <cfRule type="containsText" dxfId="332" priority="41" operator="containsText" text="COMMUNICATION">
      <formula>NOT(ISERROR(SEARCH("COMMUNICATION",E19)))</formula>
    </cfRule>
    <cfRule type="containsText" dxfId="331" priority="42" operator="containsText" text="BUDGET">
      <formula>NOT(ISERROR(SEARCH("BUDGET",E19)))</formula>
    </cfRule>
    <cfRule type="containsText" dxfId="330" priority="43" operator="containsText" text="SECRETARIAT">
      <formula>NOT(ISERROR(SEARCH("SECRETARIAT",E19)))</formula>
    </cfRule>
    <cfRule type="containsText" dxfId="329" priority="44" operator="containsText" text="CHEF BJDC">
      <formula>NOT(ISERROR(SEARCH("CHEF BJDC",E19)))</formula>
    </cfRule>
    <cfRule type="containsText" dxfId="328" priority="45" operator="containsText" text="DIRECTEUR">
      <formula>NOT(ISERROR(SEARCH("DIRECTEUR",E19)))</formula>
    </cfRule>
  </conditionalFormatting>
  <conditionalFormatting sqref="F17:G46 N44:AJ46 N43:AI43 N26:U26 N27:AJ42 N17:AJ21 N23:AJ25 N22:Q22 W22:X22 Z22:AJ22 W26:AJ26">
    <cfRule type="expression" dxfId="327" priority="30">
      <formula>WEEKDAY(F$17,2)&gt;5</formula>
    </cfRule>
  </conditionalFormatting>
  <conditionalFormatting sqref="Y12:AA12">
    <cfRule type="expression" dxfId="326" priority="27">
      <formula>WEEKDAY(AJ$17,2)&gt;5</formula>
    </cfRule>
  </conditionalFormatting>
  <conditionalFormatting sqref="H17:M20 H22:M46 H21:L21 K22:O22">
    <cfRule type="expression" dxfId="325" priority="62">
      <formula>WEEKDAY(H$17,2)&gt;5</formula>
    </cfRule>
  </conditionalFormatting>
  <conditionalFormatting sqref="AJ43">
    <cfRule type="expression" dxfId="324" priority="20">
      <formula>WEEKDAY(AJ$17,2)&gt;5</formula>
    </cfRule>
  </conditionalFormatting>
  <conditionalFormatting sqref="T24">
    <cfRule type="expression" dxfId="323" priority="17">
      <formula>WEEKDAY(T$17,2)&gt;5</formula>
    </cfRule>
  </conditionalFormatting>
  <conditionalFormatting sqref="M21">
    <cfRule type="expression" dxfId="322" priority="14">
      <formula>WEEKDAY(M$17,2)&gt;5</formula>
    </cfRule>
  </conditionalFormatting>
  <conditionalFormatting sqref="V26">
    <cfRule type="expression" dxfId="321" priority="12">
      <formula>WEEKDAY(V$17,2)&gt;5</formula>
    </cfRule>
  </conditionalFormatting>
  <conditionalFormatting sqref="R22:V22">
    <cfRule type="expression" dxfId="320" priority="5">
      <formula>WEEKDAY(R$17,2)&gt;5</formula>
    </cfRule>
  </conditionalFormatting>
  <conditionalFormatting sqref="Y22">
    <cfRule type="expression" dxfId="319" priority="2">
      <formula>WEEKDAY(Y$17,2)&gt;5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effacer">
                <anchor moveWithCells="1" sizeWithCells="1">
                  <from>
                    <xdr:col>13</xdr:col>
                    <xdr:colOff>276225</xdr:colOff>
                    <xdr:row>10</xdr:row>
                    <xdr:rowOff>9525</xdr:rowOff>
                  </from>
                  <to>
                    <xdr:col>18</xdr:col>
                    <xdr:colOff>276225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Button 3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7" name="Button 4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8" name="Button 5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1</xdr:row>
                    <xdr:rowOff>9525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11" name="Button 8">
              <controlPr defaultSize="0" print="0" autoFill="0" autoPict="0" macro="[0]!accueil">
                <anchor moveWithCells="1" sizeWithCells="1">
                  <from>
                    <xdr:col>13</xdr:col>
                    <xdr:colOff>276225</xdr:colOff>
                    <xdr:row>1</xdr:row>
                    <xdr:rowOff>9525</xdr:rowOff>
                  </from>
                  <to>
                    <xdr:col>19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3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0</xdr:colOff>
                    <xdr:row>4</xdr:row>
                    <xdr:rowOff>9525</xdr:rowOff>
                  </from>
                  <to>
                    <xdr:col>19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4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0</xdr:colOff>
                    <xdr:row>7</xdr:row>
                    <xdr:rowOff>9525</xdr:rowOff>
                  </from>
                  <to>
                    <xdr:col>19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1</xdr:row>
                    <xdr:rowOff>9525</xdr:rowOff>
                  </from>
                  <to>
                    <xdr:col>26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6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7" r:id="rId16" name="Button 13">
              <controlPr defaultSize="0" print="0" autoFill="0" autoPict="0" macro="[0]!stage_apres_midi">
                <anchor moveWithCells="1" sizeWithCells="1">
                  <from>
                    <xdr:col>20</xdr:col>
                    <xdr:colOff>276225</xdr:colOff>
                    <xdr:row>7</xdr:row>
                    <xdr:rowOff>9525</xdr:rowOff>
                  </from>
                  <to>
                    <xdr:col>25</xdr:col>
                    <xdr:colOff>276225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8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1</xdr:row>
                    <xdr:rowOff>9525</xdr:rowOff>
                  </from>
                  <to>
                    <xdr:col>33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9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0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1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12</xdr:col>
                    <xdr:colOff>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2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0</xdr:colOff>
                    <xdr:row>7</xdr:row>
                    <xdr:rowOff>9525</xdr:rowOff>
                  </from>
                  <to>
                    <xdr:col>12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3" id="{4F74518E-A02D-4F4A-A5C5-0D1DFD336BB3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F17:G46 N44:AJ46 N43:AI43 N26:U26 N27:AJ42 N17:AJ21 N23:AJ25 N22:Q22 W22:X22 Z22:AJ22 W26:AJ26</xm:sqref>
        </x14:conditionalFormatting>
        <x14:conditionalFormatting xmlns:xm="http://schemas.microsoft.com/office/excel/2006/main">
          <x14:cfRule type="expression" priority="32" id="{E16029FB-8C3F-48C7-A7A5-DA8F158FFD20}">
            <xm:f>NOT(ISNA(VLOOKUP(F$17,'JOURS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F20:G21 F25:AJ25 F28:AJ28 F40:AJ40 F44:AJ44 N20:AJ21</xm:sqref>
        </x14:conditionalFormatting>
        <x14:conditionalFormatting xmlns:xm="http://schemas.microsoft.com/office/excel/2006/main">
          <x14:cfRule type="expression" priority="31" id="{B9838026-3AE9-4E37-8F25-F5DBDD2AF230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F17:G19 N17:AJ19 F41:AJ42 F45:AJ46 F43:AI43 Z25:Z26 F27:AJ27 F26:U26 F29:AJ39 F23:AJ24 F22:Q22 W22:X22 Z22:AJ22 W26:AJ26</xm:sqref>
        </x14:conditionalFormatting>
        <x14:conditionalFormatting xmlns:xm="http://schemas.microsoft.com/office/excel/2006/main">
          <x14:cfRule type="expression" priority="29" id="{2ECB0181-4D11-49CD-8C60-1E148FA585DD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8" id="{C33E3E34-BCDD-4974-A75F-EE95F56C2664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64" id="{4F74518E-A02D-4F4A-A5C5-0D1DFD336BB3}">
            <xm:f>NOT(ISNA(VLOOKUP(H$17,'JOURS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H17:M20 H22:M46 H21:L21 K22:O22</xm:sqref>
        </x14:conditionalFormatting>
        <x14:conditionalFormatting xmlns:xm="http://schemas.microsoft.com/office/excel/2006/main">
          <x14:cfRule type="expression" priority="66" id="{E16029FB-8C3F-48C7-A7A5-DA8F158FFD20}">
            <xm:f>NOT(ISNA(VLOOKUP(H$17,'JOURS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H20:M20 H21:L21</xm:sqref>
        </x14:conditionalFormatting>
        <x14:conditionalFormatting xmlns:xm="http://schemas.microsoft.com/office/excel/2006/main">
          <x14:cfRule type="expression" priority="76" id="{B9838026-3AE9-4E37-8F25-F5DBDD2AF230}">
            <xm:f>NOT(ISNA(VLOOKUP(H$17,'JOURS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H17:M19</xm:sqref>
        </x14:conditionalFormatting>
        <x14:conditionalFormatting xmlns:xm="http://schemas.microsoft.com/office/excel/2006/main">
          <x14:cfRule type="expression" priority="22" id="{2B5007CD-AD94-499D-83F4-478D37C78707}">
            <xm:f>NOT(ISNA(VLOOKUP(AJ$17,'JOURS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AJ40</xm:sqref>
        </x14:conditionalFormatting>
        <x14:conditionalFormatting xmlns:xm="http://schemas.microsoft.com/office/excel/2006/main">
          <x14:cfRule type="expression" priority="19" id="{291F351D-9E34-4206-A97B-DC28B49CDCFA}">
            <xm:f>NOT(ISNA(VLOOKUP(AJ$17,'JOURS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AJ43</xm:sqref>
        </x14:conditionalFormatting>
        <x14:conditionalFormatting xmlns:xm="http://schemas.microsoft.com/office/excel/2006/main">
          <x14:cfRule type="expression" priority="21" id="{CBEE29B3-55DF-4443-B538-A6B17A69D3D9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AJ43</xm:sqref>
        </x14:conditionalFormatting>
        <x14:conditionalFormatting xmlns:xm="http://schemas.microsoft.com/office/excel/2006/main">
          <x14:cfRule type="expression" priority="18" id="{C7A56098-1FE6-40FA-A33B-318FAE1451F3}">
            <xm:f>NOT(ISNA(VLOOKUP(T$17,'JOURS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T24</xm:sqref>
        </x14:conditionalFormatting>
        <x14:conditionalFormatting xmlns:xm="http://schemas.microsoft.com/office/excel/2006/main">
          <x14:cfRule type="expression" priority="16" id="{CE2D75CD-54B2-421F-805A-6BD7388A34D7}">
            <xm:f>NOT(ISNA(VLOOKUP(M$17,'JOURS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M21</xm:sqref>
        </x14:conditionalFormatting>
        <x14:conditionalFormatting xmlns:xm="http://schemas.microsoft.com/office/excel/2006/main">
          <x14:cfRule type="expression" priority="15" id="{116249AB-3B2C-4CED-9B01-551ED1738DE7}">
            <xm:f>NOT(ISNA(VLOOKUP(M$17,'JOURS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M21</xm:sqref>
        </x14:conditionalFormatting>
        <x14:conditionalFormatting xmlns:xm="http://schemas.microsoft.com/office/excel/2006/main">
          <x14:cfRule type="expression" priority="11" id="{A4AEE641-1176-4F52-9390-6A0DB589F2C1}">
            <xm:f>NOT(ISNA(VLOOKUP(V$17,'JOURS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V26</xm:sqref>
        </x14:conditionalFormatting>
        <x14:conditionalFormatting xmlns:xm="http://schemas.microsoft.com/office/excel/2006/main">
          <x14:cfRule type="expression" priority="13" id="{D5775AEC-454C-4116-99E1-4B978A293A86}">
            <xm:f>NOT(ISNA(VLOOKUP(V$17,'JOURS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V26</xm:sqref>
        </x14:conditionalFormatting>
        <x14:conditionalFormatting xmlns:xm="http://schemas.microsoft.com/office/excel/2006/main">
          <x14:cfRule type="expression" priority="10" id="{4DAF8F09-38F7-438C-84C5-320BA5C4E1EC}">
            <xm:f>NOT(ISNA(VLOOKUP(Z$17,'JOURS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Z22</xm:sqref>
        </x14:conditionalFormatting>
        <x14:conditionalFormatting xmlns:xm="http://schemas.microsoft.com/office/excel/2006/main">
          <x14:cfRule type="expression" priority="9" id="{B857C750-CAB2-4211-8587-9D9795CB3D90}">
            <xm:f>NOT(ISNA(VLOOKUP(AB$17,'JOURS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AB22</xm:sqref>
        </x14:conditionalFormatting>
        <x14:conditionalFormatting xmlns:xm="http://schemas.microsoft.com/office/excel/2006/main">
          <x14:cfRule type="expression" priority="8" id="{0CE74F0F-D82E-4D09-B20D-D653D3221359}">
            <xm:f>NOT(ISNA(VLOOKUP(AH$17,'JOURS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AH22</xm:sqref>
        </x14:conditionalFormatting>
        <x14:conditionalFormatting xmlns:xm="http://schemas.microsoft.com/office/excel/2006/main">
          <x14:cfRule type="expression" priority="7" id="{BDE2E976-D91E-47B8-A660-1FDBAA4C9969}">
            <xm:f>NOT(ISNA(VLOOKUP(K$17,'JOURS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K22:O22</xm:sqref>
        </x14:conditionalFormatting>
        <x14:conditionalFormatting xmlns:xm="http://schemas.microsoft.com/office/excel/2006/main">
          <x14:cfRule type="expression" priority="4" id="{367084A0-C3C8-4BE7-B4AE-793D6C95C870}">
            <xm:f>NOT(ISNA(VLOOKUP(R$17,'JOURS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R22:V22</xm:sqref>
        </x14:conditionalFormatting>
        <x14:conditionalFormatting xmlns:xm="http://schemas.microsoft.com/office/excel/2006/main">
          <x14:cfRule type="expression" priority="6" id="{B4A902EA-5696-46E2-B653-B11AD2BEF253}">
            <xm:f>NOT(ISNA(VLOOKUP(R$17,'JOURS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R22:V22</xm:sqref>
        </x14:conditionalFormatting>
        <x14:conditionalFormatting xmlns:xm="http://schemas.microsoft.com/office/excel/2006/main">
          <x14:cfRule type="expression" priority="1" id="{B3E11F3F-D542-49E8-8A89-0E6D8277C72A}">
            <xm:f>NOT(ISNA(VLOOKUP(Y$17,'JOURS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Y22</xm:sqref>
        </x14:conditionalFormatting>
        <x14:conditionalFormatting xmlns:xm="http://schemas.microsoft.com/office/excel/2006/main">
          <x14:cfRule type="expression" priority="3" id="{209D9A0A-9740-43B2-9A5F-0FD4C9E52EDD}">
            <xm:f>NOT(ISNA(VLOOKUP(Y$17,'JOURS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Y22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AT47"/>
  <sheetViews>
    <sheetView showGridLines="0" tabSelected="1" topLeftCell="B1" zoomScale="90" zoomScaleNormal="90" workbookViewId="0">
      <pane ySplit="18" topLeftCell="A19" activePane="bottomLeft" state="frozen"/>
      <selection activeCell="G21" sqref="G21:H21"/>
      <selection pane="bottomLeft" activeCell="AJ17" sqref="AJ17"/>
    </sheetView>
  </sheetViews>
  <sheetFormatPr defaultColWidth="11.42578125" defaultRowHeight="1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42" width="4.28515625" style="7" customWidth="1"/>
    <col min="43" max="43" width="2" style="7" hidden="1" customWidth="1"/>
    <col min="44" max="44" width="14.140625" style="7" hidden="1" customWidth="1"/>
    <col min="45" max="45" width="11.42578125" style="10" customWidth="1"/>
    <col min="46" max="16384" width="11.42578125" style="7"/>
  </cols>
  <sheetData>
    <row r="2" spans="2:46" ht="15.75">
      <c r="F2" s="8"/>
      <c r="M2" s="9"/>
      <c r="T2" s="36"/>
      <c r="AA2" s="37"/>
      <c r="AH2" s="34"/>
    </row>
    <row r="3" spans="2:46" ht="15.75">
      <c r="B3" s="101">
        <f>Janvier!B3:C5</f>
        <v>2021</v>
      </c>
      <c r="C3" s="101"/>
      <c r="F3" s="8"/>
      <c r="M3" s="9"/>
      <c r="T3" s="36"/>
      <c r="AA3" s="37"/>
      <c r="AH3" s="34"/>
    </row>
    <row r="4" spans="2:46">
      <c r="B4" s="101"/>
      <c r="C4" s="101"/>
    </row>
    <row r="5" spans="2:46" ht="15.75">
      <c r="B5" s="101"/>
      <c r="C5" s="101"/>
      <c r="F5" s="35"/>
      <c r="M5" s="13"/>
      <c r="T5" s="112" t="s">
        <v>115</v>
      </c>
      <c r="AA5" s="113" t="s">
        <v>115</v>
      </c>
      <c r="AH5" s="110" t="s">
        <v>115</v>
      </c>
      <c r="AQ5" s="11"/>
      <c r="AR5" s="11"/>
      <c r="AT5" s="10"/>
    </row>
    <row r="6" spans="2:46" ht="15.75">
      <c r="F6" s="35"/>
      <c r="M6" s="17"/>
      <c r="T6" s="112"/>
      <c r="AA6" s="113"/>
      <c r="AH6" s="110"/>
      <c r="AQ6" s="11">
        <v>2</v>
      </c>
      <c r="AR6" s="11" t="s">
        <v>112</v>
      </c>
      <c r="AT6" s="10"/>
    </row>
    <row r="7" spans="2:46">
      <c r="AQ7" s="11"/>
      <c r="AR7" s="11"/>
      <c r="AT7" s="10"/>
    </row>
    <row r="8" spans="2:46" ht="15.75">
      <c r="B8" s="102" t="s">
        <v>108</v>
      </c>
      <c r="C8" s="102"/>
      <c r="F8" s="111" t="s">
        <v>115</v>
      </c>
      <c r="M8" s="19"/>
      <c r="T8" s="112" t="s">
        <v>116</v>
      </c>
      <c r="AA8" s="113" t="s">
        <v>116</v>
      </c>
      <c r="AH8" s="110" t="s">
        <v>116</v>
      </c>
    </row>
    <row r="9" spans="2:46" ht="15.75">
      <c r="B9" s="102"/>
      <c r="C9" s="102"/>
      <c r="F9" s="111"/>
      <c r="M9" s="19"/>
      <c r="T9" s="112"/>
      <c r="AA9" s="113"/>
      <c r="AH9" s="110"/>
      <c r="AQ9" s="10"/>
      <c r="AR9" s="10"/>
      <c r="AT9" s="10"/>
    </row>
    <row r="11" spans="2:46" ht="15.75">
      <c r="F11" s="114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6" ht="15.75">
      <c r="F12" s="114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6">
      <c r="E15" s="7" t="str">
        <f>'JOURS NON TRAVAILLES'!L6</f>
        <v>Fichier mis à jour le  18/08/2020 17:04:44 par  jeane</v>
      </c>
    </row>
    <row r="17" spans="1:43" ht="27.75" customHeight="1">
      <c r="A17" s="103"/>
      <c r="B17" s="104" t="s">
        <v>1</v>
      </c>
      <c r="C17" s="106" t="s">
        <v>0</v>
      </c>
      <c r="D17" s="106" t="s">
        <v>45</v>
      </c>
      <c r="E17" s="106" t="s">
        <v>46</v>
      </c>
      <c r="F17" s="109">
        <f>DATE(B3,AQ6,1)</f>
        <v>44228</v>
      </c>
      <c r="G17" s="109">
        <f t="shared" ref="G17:AG17" si="0">F17+1</f>
        <v>44229</v>
      </c>
      <c r="H17" s="109">
        <f t="shared" si="0"/>
        <v>44230</v>
      </c>
      <c r="I17" s="109">
        <f t="shared" si="0"/>
        <v>44231</v>
      </c>
      <c r="J17" s="108">
        <f t="shared" si="0"/>
        <v>44232</v>
      </c>
      <c r="K17" s="108">
        <f t="shared" si="0"/>
        <v>44233</v>
      </c>
      <c r="L17" s="108">
        <f t="shared" si="0"/>
        <v>44234</v>
      </c>
      <c r="M17" s="108">
        <f t="shared" si="0"/>
        <v>44235</v>
      </c>
      <c r="N17" s="108">
        <f t="shared" si="0"/>
        <v>44236</v>
      </c>
      <c r="O17" s="108">
        <f t="shared" si="0"/>
        <v>44237</v>
      </c>
      <c r="P17" s="108">
        <f t="shared" si="0"/>
        <v>44238</v>
      </c>
      <c r="Q17" s="108">
        <f t="shared" si="0"/>
        <v>44239</v>
      </c>
      <c r="R17" s="108">
        <f t="shared" si="0"/>
        <v>44240</v>
      </c>
      <c r="S17" s="108">
        <f t="shared" si="0"/>
        <v>44241</v>
      </c>
      <c r="T17" s="108">
        <f t="shared" si="0"/>
        <v>44242</v>
      </c>
      <c r="U17" s="108">
        <f t="shared" si="0"/>
        <v>44243</v>
      </c>
      <c r="V17" s="108">
        <f t="shared" si="0"/>
        <v>44244</v>
      </c>
      <c r="W17" s="108">
        <f t="shared" si="0"/>
        <v>44245</v>
      </c>
      <c r="X17" s="108">
        <f t="shared" si="0"/>
        <v>44246</v>
      </c>
      <c r="Y17" s="108">
        <f t="shared" si="0"/>
        <v>44247</v>
      </c>
      <c r="Z17" s="108">
        <f t="shared" si="0"/>
        <v>44248</v>
      </c>
      <c r="AA17" s="108">
        <f t="shared" si="0"/>
        <v>44249</v>
      </c>
      <c r="AB17" s="108">
        <f t="shared" si="0"/>
        <v>44250</v>
      </c>
      <c r="AC17" s="108">
        <f t="shared" si="0"/>
        <v>44251</v>
      </c>
      <c r="AD17" s="108">
        <f t="shared" si="0"/>
        <v>44252</v>
      </c>
      <c r="AE17" s="108">
        <f t="shared" si="0"/>
        <v>44253</v>
      </c>
      <c r="AF17" s="108">
        <f t="shared" si="0"/>
        <v>44254</v>
      </c>
      <c r="AG17" s="108">
        <f t="shared" si="0"/>
        <v>44255</v>
      </c>
      <c r="AH17" s="108" t="str">
        <f>IF(MONTH(AG17+1)=MONTH(AG17),AG17+1,"")</f>
        <v/>
      </c>
    </row>
    <row r="18" spans="1:43">
      <c r="A18" s="103"/>
      <c r="B18" s="105"/>
      <c r="C18" s="107"/>
      <c r="D18" s="107"/>
      <c r="E18" s="107"/>
      <c r="F18" s="109"/>
      <c r="G18" s="109"/>
      <c r="H18" s="109"/>
      <c r="I18" s="109"/>
      <c r="J18" s="108"/>
      <c r="K18" s="108"/>
      <c r="L18" s="108"/>
      <c r="M18" s="108"/>
      <c r="N18" s="108"/>
      <c r="O18" s="108"/>
      <c r="P18" s="108"/>
      <c r="Q18" s="108"/>
      <c r="R18" s="108"/>
      <c r="S18" s="108"/>
      <c r="T18" s="108"/>
      <c r="U18" s="108"/>
      <c r="V18" s="108"/>
      <c r="W18" s="108"/>
      <c r="X18" s="108"/>
      <c r="Y18" s="108"/>
      <c r="Z18" s="108"/>
      <c r="AA18" s="108"/>
      <c r="AB18" s="108"/>
      <c r="AC18" s="108"/>
      <c r="AD18" s="108"/>
      <c r="AE18" s="108"/>
      <c r="AF18" s="108"/>
      <c r="AG18" s="108"/>
      <c r="AH18" s="108"/>
    </row>
    <row r="19" spans="1:43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6" t="s">
        <v>121</v>
      </c>
      <c r="I19" s="6" t="s">
        <v>121</v>
      </c>
      <c r="J19" s="6" t="s">
        <v>121</v>
      </c>
      <c r="K19" s="6" t="s">
        <v>121</v>
      </c>
      <c r="L19" s="6" t="s">
        <v>121</v>
      </c>
      <c r="M19" s="3"/>
      <c r="N19" s="3"/>
      <c r="O19" s="6" t="s">
        <v>121</v>
      </c>
      <c r="P19" s="6" t="s">
        <v>121</v>
      </c>
      <c r="Q19" s="6" t="s">
        <v>121</v>
      </c>
      <c r="R19" s="6" t="s">
        <v>121</v>
      </c>
      <c r="S19" s="5" t="s">
        <v>121</v>
      </c>
      <c r="T19" s="3"/>
      <c r="U19" s="3"/>
      <c r="V19" s="6" t="s">
        <v>121</v>
      </c>
      <c r="W19" s="6" t="s">
        <v>121</v>
      </c>
      <c r="X19" s="6" t="s">
        <v>121</v>
      </c>
      <c r="Y19" s="6" t="s">
        <v>121</v>
      </c>
      <c r="Z19" s="6" t="s">
        <v>121</v>
      </c>
      <c r="AA19" s="3"/>
      <c r="AB19" s="3"/>
      <c r="AC19" s="6" t="s">
        <v>121</v>
      </c>
      <c r="AD19" s="6" t="s">
        <v>121</v>
      </c>
      <c r="AE19" s="6" t="s">
        <v>121</v>
      </c>
      <c r="AF19" s="5" t="s">
        <v>121</v>
      </c>
      <c r="AG19" s="6" t="s">
        <v>121</v>
      </c>
      <c r="AH19" s="38"/>
    </row>
    <row r="20" spans="1:43">
      <c r="A20" s="26">
        <v>2</v>
      </c>
      <c r="B20" s="27" t="s">
        <v>51</v>
      </c>
      <c r="C20" s="28" t="s">
        <v>52</v>
      </c>
      <c r="D20" s="27" t="s">
        <v>53</v>
      </c>
      <c r="E20" s="29" t="s">
        <v>133</v>
      </c>
      <c r="F20" s="2"/>
      <c r="G20" s="2"/>
      <c r="H20" s="6" t="s">
        <v>121</v>
      </c>
      <c r="I20" s="6" t="s">
        <v>121</v>
      </c>
      <c r="J20" s="6" t="s">
        <v>121</v>
      </c>
      <c r="K20" s="6" t="s">
        <v>121</v>
      </c>
      <c r="L20" s="6" t="s">
        <v>121</v>
      </c>
      <c r="M20" s="3"/>
      <c r="N20" s="3"/>
      <c r="O20" s="6" t="s">
        <v>121</v>
      </c>
      <c r="P20" s="6" t="s">
        <v>121</v>
      </c>
      <c r="Q20" s="6" t="s">
        <v>121</v>
      </c>
      <c r="R20" s="6" t="s">
        <v>121</v>
      </c>
      <c r="S20" s="6" t="s">
        <v>121</v>
      </c>
      <c r="T20" s="3"/>
      <c r="U20" s="3"/>
      <c r="V20" s="6" t="s">
        <v>121</v>
      </c>
      <c r="W20" s="6" t="s">
        <v>121</v>
      </c>
      <c r="X20" s="6" t="s">
        <v>121</v>
      </c>
      <c r="Y20" s="6" t="s">
        <v>121</v>
      </c>
      <c r="Z20" s="6" t="s">
        <v>121</v>
      </c>
      <c r="AA20" s="3"/>
      <c r="AB20" s="3"/>
      <c r="AC20" s="6" t="s">
        <v>121</v>
      </c>
      <c r="AD20" s="6" t="s">
        <v>121</v>
      </c>
      <c r="AE20" s="6" t="s">
        <v>121</v>
      </c>
      <c r="AF20" s="6" t="s">
        <v>121</v>
      </c>
      <c r="AG20" s="6" t="s">
        <v>121</v>
      </c>
      <c r="AH20" s="38"/>
    </row>
    <row r="21" spans="1:43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134</v>
      </c>
      <c r="F21" s="2"/>
      <c r="G21" s="2"/>
      <c r="H21" s="6" t="s">
        <v>121</v>
      </c>
      <c r="I21" s="6" t="s">
        <v>121</v>
      </c>
      <c r="J21" s="6" t="s">
        <v>121</v>
      </c>
      <c r="K21" s="6" t="s">
        <v>121</v>
      </c>
      <c r="L21" s="6" t="s">
        <v>121</v>
      </c>
      <c r="M21" s="3"/>
      <c r="N21" s="3"/>
      <c r="O21" s="6" t="s">
        <v>121</v>
      </c>
      <c r="P21" s="6" t="s">
        <v>121</v>
      </c>
      <c r="Q21" s="6" t="s">
        <v>121</v>
      </c>
      <c r="R21" s="6" t="s">
        <v>121</v>
      </c>
      <c r="S21" s="6" t="s">
        <v>121</v>
      </c>
      <c r="T21" s="3"/>
      <c r="U21" s="3"/>
      <c r="V21" s="5" t="s">
        <v>121</v>
      </c>
      <c r="W21" s="6" t="s">
        <v>121</v>
      </c>
      <c r="X21" s="6" t="s">
        <v>121</v>
      </c>
      <c r="Y21" s="6" t="s">
        <v>121</v>
      </c>
      <c r="Z21" s="6" t="s">
        <v>121</v>
      </c>
      <c r="AA21" s="56" t="s">
        <v>121</v>
      </c>
      <c r="AB21" s="56" t="s">
        <v>121</v>
      </c>
      <c r="AC21" s="6" t="s">
        <v>121</v>
      </c>
      <c r="AD21" s="6" t="s">
        <v>121</v>
      </c>
      <c r="AE21" s="6" t="s">
        <v>121</v>
      </c>
      <c r="AF21" s="6" t="s">
        <v>121</v>
      </c>
      <c r="AG21" s="6" t="s">
        <v>121</v>
      </c>
      <c r="AH21" s="38"/>
    </row>
    <row r="22" spans="1:43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5" t="s">
        <v>121</v>
      </c>
      <c r="I22" s="6" t="s">
        <v>121</v>
      </c>
      <c r="J22" s="6" t="s">
        <v>121</v>
      </c>
      <c r="K22" s="6" t="s">
        <v>121</v>
      </c>
      <c r="L22" s="6" t="s">
        <v>121</v>
      </c>
      <c r="M22" s="3"/>
      <c r="N22" s="3"/>
      <c r="O22" s="6" t="s">
        <v>121</v>
      </c>
      <c r="P22" s="6" t="s">
        <v>121</v>
      </c>
      <c r="Q22" s="6" t="s">
        <v>121</v>
      </c>
      <c r="R22" s="6" t="s">
        <v>121</v>
      </c>
      <c r="S22" s="6" t="s">
        <v>121</v>
      </c>
      <c r="T22" s="3"/>
      <c r="U22" s="3"/>
      <c r="V22" s="6" t="s">
        <v>121</v>
      </c>
      <c r="W22" s="6" t="s">
        <v>121</v>
      </c>
      <c r="X22" s="6" t="s">
        <v>121</v>
      </c>
      <c r="Y22" s="6" t="s">
        <v>121</v>
      </c>
      <c r="Z22" s="6" t="s">
        <v>121</v>
      </c>
      <c r="AA22" s="3"/>
      <c r="AB22" s="3"/>
      <c r="AC22" s="6" t="s">
        <v>121</v>
      </c>
      <c r="AD22" s="6" t="s">
        <v>121</v>
      </c>
      <c r="AE22" s="6" t="s">
        <v>121</v>
      </c>
      <c r="AF22" s="6" t="s">
        <v>121</v>
      </c>
      <c r="AG22" s="6" t="s">
        <v>121</v>
      </c>
      <c r="AH22" s="38"/>
    </row>
    <row r="23" spans="1:43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6" t="s">
        <v>121</v>
      </c>
      <c r="I23" s="6" t="s">
        <v>121</v>
      </c>
      <c r="J23" s="6" t="s">
        <v>121</v>
      </c>
      <c r="K23" s="6" t="s">
        <v>121</v>
      </c>
      <c r="L23" s="5" t="s">
        <v>121</v>
      </c>
      <c r="M23" s="3"/>
      <c r="N23" s="3"/>
      <c r="O23" s="6" t="s">
        <v>121</v>
      </c>
      <c r="P23" s="6" t="s">
        <v>121</v>
      </c>
      <c r="Q23" s="6" t="s">
        <v>121</v>
      </c>
      <c r="R23" s="6" t="s">
        <v>121</v>
      </c>
      <c r="S23" s="6" t="s">
        <v>121</v>
      </c>
      <c r="T23" s="3"/>
      <c r="U23" s="3"/>
      <c r="V23" s="6" t="s">
        <v>121</v>
      </c>
      <c r="W23" s="6" t="s">
        <v>121</v>
      </c>
      <c r="X23" s="6" t="s">
        <v>121</v>
      </c>
      <c r="Y23" s="6" t="s">
        <v>121</v>
      </c>
      <c r="Z23" s="6" t="s">
        <v>121</v>
      </c>
      <c r="AA23" s="3"/>
      <c r="AB23" s="3"/>
      <c r="AC23" s="6" t="s">
        <v>121</v>
      </c>
      <c r="AD23" s="5" t="s">
        <v>121</v>
      </c>
      <c r="AE23" s="6" t="s">
        <v>121</v>
      </c>
      <c r="AF23" s="5" t="s">
        <v>121</v>
      </c>
      <c r="AG23" s="5" t="s">
        <v>121</v>
      </c>
      <c r="AH23" s="38"/>
    </row>
    <row r="24" spans="1:43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6" t="s">
        <v>121</v>
      </c>
      <c r="I24" s="6" t="s">
        <v>121</v>
      </c>
      <c r="J24" s="6" t="s">
        <v>121</v>
      </c>
      <c r="K24" s="6" t="s">
        <v>121</v>
      </c>
      <c r="L24" s="6" t="s">
        <v>121</v>
      </c>
      <c r="M24" s="3"/>
      <c r="N24" s="3"/>
      <c r="O24" s="6" t="s">
        <v>121</v>
      </c>
      <c r="P24" s="6" t="s">
        <v>121</v>
      </c>
      <c r="Q24" s="6" t="s">
        <v>121</v>
      </c>
      <c r="R24" s="6" t="s">
        <v>121</v>
      </c>
      <c r="S24" s="6" t="s">
        <v>121</v>
      </c>
      <c r="T24" s="3"/>
      <c r="U24" s="3"/>
      <c r="V24" s="6" t="s">
        <v>121</v>
      </c>
      <c r="W24" s="6" t="s">
        <v>121</v>
      </c>
      <c r="X24" s="6" t="s">
        <v>121</v>
      </c>
      <c r="Y24" s="6" t="s">
        <v>121</v>
      </c>
      <c r="Z24" s="6" t="s">
        <v>121</v>
      </c>
      <c r="AA24" s="3"/>
      <c r="AB24" s="3"/>
      <c r="AC24" s="6" t="s">
        <v>121</v>
      </c>
      <c r="AD24" s="6" t="s">
        <v>121</v>
      </c>
      <c r="AE24" s="6" t="s">
        <v>121</v>
      </c>
      <c r="AF24" s="6" t="s">
        <v>121</v>
      </c>
      <c r="AG24" s="6" t="s">
        <v>121</v>
      </c>
      <c r="AH24" s="38"/>
    </row>
    <row r="25" spans="1:43">
      <c r="A25" s="26">
        <v>7</v>
      </c>
      <c r="B25" s="27" t="s">
        <v>13</v>
      </c>
      <c r="C25" s="28" t="s">
        <v>65</v>
      </c>
      <c r="D25" s="27" t="s">
        <v>66</v>
      </c>
      <c r="E25" s="29" t="s">
        <v>67</v>
      </c>
      <c r="F25" s="2"/>
      <c r="G25" s="2"/>
      <c r="H25" s="6" t="s">
        <v>121</v>
      </c>
      <c r="I25" s="6" t="s">
        <v>121</v>
      </c>
      <c r="J25" s="6" t="s">
        <v>121</v>
      </c>
      <c r="K25" s="6" t="s">
        <v>121</v>
      </c>
      <c r="L25" s="5" t="s">
        <v>121</v>
      </c>
      <c r="M25" s="3"/>
      <c r="N25" s="3"/>
      <c r="O25" s="6" t="s">
        <v>121</v>
      </c>
      <c r="P25" s="6" t="s">
        <v>121</v>
      </c>
      <c r="Q25" s="6" t="s">
        <v>121</v>
      </c>
      <c r="R25" s="6" t="s">
        <v>121</v>
      </c>
      <c r="S25" s="6" t="s">
        <v>121</v>
      </c>
      <c r="T25" s="3"/>
      <c r="U25" s="3"/>
      <c r="V25" s="6" t="s">
        <v>121</v>
      </c>
      <c r="W25" s="6" t="s">
        <v>121</v>
      </c>
      <c r="X25" s="6" t="s">
        <v>121</v>
      </c>
      <c r="Y25" s="6" t="s">
        <v>121</v>
      </c>
      <c r="Z25" s="6" t="s">
        <v>121</v>
      </c>
      <c r="AA25" s="3"/>
      <c r="AB25" s="3"/>
      <c r="AC25" s="6" t="s">
        <v>121</v>
      </c>
      <c r="AD25" s="6" t="s">
        <v>121</v>
      </c>
      <c r="AE25" s="6" t="s">
        <v>121</v>
      </c>
      <c r="AF25" s="6" t="s">
        <v>121</v>
      </c>
      <c r="AG25" s="6" t="s">
        <v>121</v>
      </c>
      <c r="AH25" s="38"/>
      <c r="AQ25" s="33"/>
    </row>
    <row r="26" spans="1:43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6" t="s">
        <v>121</v>
      </c>
      <c r="I26" s="6" t="s">
        <v>121</v>
      </c>
      <c r="J26" s="6" t="s">
        <v>121</v>
      </c>
      <c r="K26" s="6" t="s">
        <v>121</v>
      </c>
      <c r="L26" s="6" t="s">
        <v>121</v>
      </c>
      <c r="M26" s="3"/>
      <c r="N26" s="3"/>
      <c r="O26" s="6" t="s">
        <v>121</v>
      </c>
      <c r="P26" s="6" t="s">
        <v>121</v>
      </c>
      <c r="Q26" s="6" t="s">
        <v>121</v>
      </c>
      <c r="R26" s="6" t="s">
        <v>121</v>
      </c>
      <c r="S26" s="6" t="s">
        <v>121</v>
      </c>
      <c r="T26" s="3"/>
      <c r="U26" s="3"/>
      <c r="V26" s="6" t="s">
        <v>121</v>
      </c>
      <c r="W26" s="6" t="s">
        <v>121</v>
      </c>
      <c r="X26" s="6" t="s">
        <v>121</v>
      </c>
      <c r="Y26" s="6" t="s">
        <v>121</v>
      </c>
      <c r="Z26" s="6" t="s">
        <v>121</v>
      </c>
      <c r="AA26" s="3"/>
      <c r="AB26" s="3"/>
      <c r="AC26" s="6" t="s">
        <v>121</v>
      </c>
      <c r="AD26" s="6" t="s">
        <v>121</v>
      </c>
      <c r="AE26" s="6" t="s">
        <v>121</v>
      </c>
      <c r="AF26" s="6" t="s">
        <v>121</v>
      </c>
      <c r="AG26" s="6" t="s">
        <v>121</v>
      </c>
      <c r="AH26" s="38"/>
    </row>
    <row r="27" spans="1:43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6" t="s">
        <v>121</v>
      </c>
      <c r="I27" s="6" t="s">
        <v>121</v>
      </c>
      <c r="J27" s="6" t="s">
        <v>121</v>
      </c>
      <c r="K27" s="6" t="s">
        <v>121</v>
      </c>
      <c r="L27" s="6" t="s">
        <v>121</v>
      </c>
      <c r="M27" s="3"/>
      <c r="N27" s="3"/>
      <c r="O27" s="6" t="s">
        <v>121</v>
      </c>
      <c r="P27" s="6" t="s">
        <v>121</v>
      </c>
      <c r="Q27" s="6" t="s">
        <v>121</v>
      </c>
      <c r="R27" s="6" t="s">
        <v>121</v>
      </c>
      <c r="S27" s="6" t="s">
        <v>121</v>
      </c>
      <c r="T27" s="3"/>
      <c r="U27" s="3"/>
      <c r="V27" s="6" t="s">
        <v>121</v>
      </c>
      <c r="W27" s="6" t="s">
        <v>121</v>
      </c>
      <c r="X27" s="6" t="s">
        <v>121</v>
      </c>
      <c r="Y27" s="6" t="s">
        <v>121</v>
      </c>
      <c r="Z27" s="6" t="s">
        <v>121</v>
      </c>
      <c r="AA27" s="3"/>
      <c r="AB27" s="3"/>
      <c r="AC27" s="6" t="s">
        <v>121</v>
      </c>
      <c r="AD27" s="6" t="s">
        <v>121</v>
      </c>
      <c r="AE27" s="6" t="s">
        <v>121</v>
      </c>
      <c r="AF27" s="6" t="s">
        <v>121</v>
      </c>
      <c r="AG27" s="6" t="s">
        <v>121</v>
      </c>
      <c r="AH27" s="38"/>
    </row>
    <row r="28" spans="1:43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6" t="s">
        <v>121</v>
      </c>
      <c r="I28" s="6" t="s">
        <v>121</v>
      </c>
      <c r="J28" s="6" t="s">
        <v>121</v>
      </c>
      <c r="K28" s="6" t="s">
        <v>121</v>
      </c>
      <c r="L28" s="6" t="s">
        <v>121</v>
      </c>
      <c r="M28" s="3"/>
      <c r="N28" s="3"/>
      <c r="O28" s="6" t="s">
        <v>121</v>
      </c>
      <c r="P28" s="6" t="s">
        <v>121</v>
      </c>
      <c r="Q28" s="6" t="s">
        <v>121</v>
      </c>
      <c r="R28" s="6" t="s">
        <v>121</v>
      </c>
      <c r="S28" s="6" t="s">
        <v>121</v>
      </c>
      <c r="T28" s="3"/>
      <c r="U28" s="3"/>
      <c r="V28" s="6" t="s">
        <v>121</v>
      </c>
      <c r="W28" s="6" t="s">
        <v>121</v>
      </c>
      <c r="X28" s="6" t="s">
        <v>121</v>
      </c>
      <c r="Y28" s="6" t="s">
        <v>121</v>
      </c>
      <c r="Z28" s="6" t="s">
        <v>121</v>
      </c>
      <c r="AA28" s="3"/>
      <c r="AB28" s="3"/>
      <c r="AC28" s="6" t="s">
        <v>121</v>
      </c>
      <c r="AD28" s="6" t="s">
        <v>121</v>
      </c>
      <c r="AE28" s="6" t="s">
        <v>121</v>
      </c>
      <c r="AF28" s="6" t="s">
        <v>121</v>
      </c>
      <c r="AG28" s="6" t="s">
        <v>121</v>
      </c>
      <c r="AH28" s="38"/>
    </row>
    <row r="29" spans="1:43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6" t="s">
        <v>121</v>
      </c>
      <c r="I29" s="6" t="s">
        <v>121</v>
      </c>
      <c r="J29" s="6" t="s">
        <v>121</v>
      </c>
      <c r="K29" s="6" t="s">
        <v>121</v>
      </c>
      <c r="L29" s="6" t="s">
        <v>121</v>
      </c>
      <c r="M29" s="3"/>
      <c r="N29" s="3"/>
      <c r="O29" s="6" t="s">
        <v>121</v>
      </c>
      <c r="P29" s="6" t="s">
        <v>121</v>
      </c>
      <c r="Q29" s="6" t="s">
        <v>121</v>
      </c>
      <c r="R29" s="6" t="s">
        <v>121</v>
      </c>
      <c r="S29" s="6" t="s">
        <v>121</v>
      </c>
      <c r="T29" s="3"/>
      <c r="U29" s="3"/>
      <c r="V29" s="6" t="s">
        <v>121</v>
      </c>
      <c r="W29" s="6" t="s">
        <v>121</v>
      </c>
      <c r="X29" s="6" t="s">
        <v>121</v>
      </c>
      <c r="Y29" s="6" t="s">
        <v>121</v>
      </c>
      <c r="Z29" s="6" t="s">
        <v>121</v>
      </c>
      <c r="AA29" s="3"/>
      <c r="AB29" s="3"/>
      <c r="AC29" s="6" t="s">
        <v>121</v>
      </c>
      <c r="AD29" s="6" t="s">
        <v>121</v>
      </c>
      <c r="AE29" s="6" t="s">
        <v>121</v>
      </c>
      <c r="AF29" s="6" t="s">
        <v>121</v>
      </c>
      <c r="AG29" s="6" t="s">
        <v>121</v>
      </c>
      <c r="AH29" s="38"/>
    </row>
    <row r="30" spans="1:43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6" t="s">
        <v>121</v>
      </c>
      <c r="I30" s="6" t="s">
        <v>121</v>
      </c>
      <c r="J30" s="6" t="s">
        <v>121</v>
      </c>
      <c r="K30" s="6" t="s">
        <v>121</v>
      </c>
      <c r="L30" s="6" t="s">
        <v>121</v>
      </c>
      <c r="M30" s="3"/>
      <c r="N30" s="3"/>
      <c r="O30" s="6" t="s">
        <v>121</v>
      </c>
      <c r="P30" s="6" t="s">
        <v>121</v>
      </c>
      <c r="Q30" s="6" t="s">
        <v>121</v>
      </c>
      <c r="R30" s="6" t="s">
        <v>121</v>
      </c>
      <c r="S30" s="6" t="s">
        <v>121</v>
      </c>
      <c r="T30" s="3"/>
      <c r="U30" s="3"/>
      <c r="V30" s="6" t="s">
        <v>121</v>
      </c>
      <c r="W30" s="6" t="s">
        <v>121</v>
      </c>
      <c r="X30" s="6" t="s">
        <v>121</v>
      </c>
      <c r="Y30" s="6" t="s">
        <v>121</v>
      </c>
      <c r="Z30" s="6" t="s">
        <v>121</v>
      </c>
      <c r="AA30" s="3"/>
      <c r="AB30" s="3"/>
      <c r="AC30" s="6" t="s">
        <v>121</v>
      </c>
      <c r="AD30" s="6" t="s">
        <v>121</v>
      </c>
      <c r="AE30" s="6" t="s">
        <v>121</v>
      </c>
      <c r="AF30" s="6" t="s">
        <v>121</v>
      </c>
      <c r="AG30" s="6" t="s">
        <v>121</v>
      </c>
      <c r="AH30" s="38"/>
    </row>
    <row r="31" spans="1:43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6" t="s">
        <v>121</v>
      </c>
      <c r="I31" s="6" t="s">
        <v>121</v>
      </c>
      <c r="J31" s="6" t="s">
        <v>121</v>
      </c>
      <c r="K31" s="6" t="s">
        <v>121</v>
      </c>
      <c r="L31" s="6" t="s">
        <v>121</v>
      </c>
      <c r="M31" s="3"/>
      <c r="N31" s="3"/>
      <c r="O31" s="6" t="s">
        <v>121</v>
      </c>
      <c r="P31" s="6" t="s">
        <v>121</v>
      </c>
      <c r="Q31" s="6" t="s">
        <v>121</v>
      </c>
      <c r="R31" s="6" t="s">
        <v>121</v>
      </c>
      <c r="S31" s="6" t="s">
        <v>121</v>
      </c>
      <c r="T31" s="3"/>
      <c r="U31" s="3"/>
      <c r="V31" s="6" t="s">
        <v>121</v>
      </c>
      <c r="W31" s="6" t="s">
        <v>121</v>
      </c>
      <c r="X31" s="6" t="s">
        <v>121</v>
      </c>
      <c r="Y31" s="6" t="s">
        <v>121</v>
      </c>
      <c r="Z31" s="6" t="s">
        <v>121</v>
      </c>
      <c r="AA31" s="3"/>
      <c r="AB31" s="3"/>
      <c r="AC31" s="6" t="s">
        <v>121</v>
      </c>
      <c r="AD31" s="6" t="s">
        <v>121</v>
      </c>
      <c r="AE31" s="6" t="s">
        <v>121</v>
      </c>
      <c r="AF31" s="6" t="s">
        <v>121</v>
      </c>
      <c r="AG31" s="6" t="s">
        <v>121</v>
      </c>
      <c r="AH31" s="38"/>
    </row>
    <row r="32" spans="1:43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6" t="s">
        <v>121</v>
      </c>
      <c r="I32" s="6" t="s">
        <v>121</v>
      </c>
      <c r="J32" s="6" t="s">
        <v>121</v>
      </c>
      <c r="K32" s="6" t="s">
        <v>121</v>
      </c>
      <c r="L32" s="6" t="s">
        <v>121</v>
      </c>
      <c r="M32" s="3"/>
      <c r="N32" s="3"/>
      <c r="O32" s="6" t="s">
        <v>121</v>
      </c>
      <c r="P32" s="6" t="s">
        <v>121</v>
      </c>
      <c r="Q32" s="6" t="s">
        <v>121</v>
      </c>
      <c r="R32" s="6" t="s">
        <v>121</v>
      </c>
      <c r="S32" s="6" t="s">
        <v>121</v>
      </c>
      <c r="T32" s="3"/>
      <c r="U32" s="3"/>
      <c r="V32" s="6" t="s">
        <v>121</v>
      </c>
      <c r="W32" s="6" t="s">
        <v>121</v>
      </c>
      <c r="X32" s="6" t="s">
        <v>121</v>
      </c>
      <c r="Y32" s="6" t="s">
        <v>121</v>
      </c>
      <c r="Z32" s="6" t="s">
        <v>121</v>
      </c>
      <c r="AA32" s="3"/>
      <c r="AB32" s="3"/>
      <c r="AC32" s="6" t="s">
        <v>121</v>
      </c>
      <c r="AD32" s="6" t="s">
        <v>121</v>
      </c>
      <c r="AE32" s="6" t="s">
        <v>121</v>
      </c>
      <c r="AF32" s="6" t="s">
        <v>121</v>
      </c>
      <c r="AG32" s="6" t="s">
        <v>121</v>
      </c>
      <c r="AH32" s="38"/>
    </row>
    <row r="33" spans="1:34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6" t="s">
        <v>121</v>
      </c>
      <c r="I33" s="5" t="s">
        <v>121</v>
      </c>
      <c r="J33" s="6" t="s">
        <v>121</v>
      </c>
      <c r="K33" s="6" t="s">
        <v>121</v>
      </c>
      <c r="L33" s="6" t="s">
        <v>121</v>
      </c>
      <c r="M33" s="3"/>
      <c r="N33" s="3"/>
      <c r="O33" s="6" t="s">
        <v>121</v>
      </c>
      <c r="P33" s="6" t="s">
        <v>121</v>
      </c>
      <c r="Q33" s="6" t="s">
        <v>121</v>
      </c>
      <c r="R33" s="6" t="s">
        <v>121</v>
      </c>
      <c r="S33" s="6" t="s">
        <v>121</v>
      </c>
      <c r="T33" s="3"/>
      <c r="U33" s="3"/>
      <c r="V33" s="6" t="s">
        <v>121</v>
      </c>
      <c r="W33" s="6" t="s">
        <v>121</v>
      </c>
      <c r="X33" s="6" t="s">
        <v>121</v>
      </c>
      <c r="Y33" s="6" t="s">
        <v>121</v>
      </c>
      <c r="Z33" s="6" t="s">
        <v>121</v>
      </c>
      <c r="AA33" s="3"/>
      <c r="AB33" s="3"/>
      <c r="AC33" s="5" t="s">
        <v>121</v>
      </c>
      <c r="AD33" s="5" t="s">
        <v>121</v>
      </c>
      <c r="AE33" s="6" t="s">
        <v>121</v>
      </c>
      <c r="AF33" s="6" t="s">
        <v>121</v>
      </c>
      <c r="AG33" s="6" t="s">
        <v>121</v>
      </c>
      <c r="AH33" s="38"/>
    </row>
    <row r="34" spans="1:34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5" t="s">
        <v>121</v>
      </c>
      <c r="I34" s="6" t="s">
        <v>121</v>
      </c>
      <c r="J34" s="6" t="s">
        <v>121</v>
      </c>
      <c r="K34" s="6" t="s">
        <v>121</v>
      </c>
      <c r="L34" s="6" t="s">
        <v>121</v>
      </c>
      <c r="M34" s="3"/>
      <c r="N34" s="3"/>
      <c r="O34" s="6" t="s">
        <v>121</v>
      </c>
      <c r="P34" s="6" t="s">
        <v>121</v>
      </c>
      <c r="Q34" s="6" t="s">
        <v>121</v>
      </c>
      <c r="R34" s="6" t="s">
        <v>121</v>
      </c>
      <c r="S34" s="6" t="s">
        <v>121</v>
      </c>
      <c r="T34" s="3"/>
      <c r="U34" s="3"/>
      <c r="V34" s="6" t="s">
        <v>121</v>
      </c>
      <c r="W34" s="6" t="s">
        <v>121</v>
      </c>
      <c r="X34" s="6" t="s">
        <v>121</v>
      </c>
      <c r="Y34" s="6" t="s">
        <v>121</v>
      </c>
      <c r="Z34" s="6" t="s">
        <v>121</v>
      </c>
      <c r="AA34" s="3"/>
      <c r="AB34" s="3"/>
      <c r="AC34" s="5" t="s">
        <v>121</v>
      </c>
      <c r="AD34" s="6" t="s">
        <v>121</v>
      </c>
      <c r="AE34" s="6" t="s">
        <v>121</v>
      </c>
      <c r="AF34" s="6" t="s">
        <v>121</v>
      </c>
      <c r="AG34" s="6" t="s">
        <v>121</v>
      </c>
      <c r="AH34" s="38"/>
    </row>
    <row r="35" spans="1:34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6" t="s">
        <v>121</v>
      </c>
      <c r="I35" s="5" t="s">
        <v>121</v>
      </c>
      <c r="J35" s="6" t="s">
        <v>121</v>
      </c>
      <c r="K35" s="6" t="s">
        <v>121</v>
      </c>
      <c r="L35" s="6" t="s">
        <v>121</v>
      </c>
      <c r="M35" s="3"/>
      <c r="N35" s="3"/>
      <c r="O35" s="6" t="s">
        <v>121</v>
      </c>
      <c r="P35" s="6" t="s">
        <v>121</v>
      </c>
      <c r="Q35" s="6" t="s">
        <v>121</v>
      </c>
      <c r="R35" s="6" t="s">
        <v>121</v>
      </c>
      <c r="S35" s="6" t="s">
        <v>121</v>
      </c>
      <c r="T35" s="3"/>
      <c r="U35" s="3"/>
      <c r="V35" s="6" t="s">
        <v>121</v>
      </c>
      <c r="W35" s="6" t="s">
        <v>121</v>
      </c>
      <c r="X35" s="6" t="s">
        <v>121</v>
      </c>
      <c r="Y35" s="6" t="s">
        <v>121</v>
      </c>
      <c r="Z35" s="6" t="s">
        <v>121</v>
      </c>
      <c r="AA35" s="3"/>
      <c r="AB35" s="3"/>
      <c r="AC35" s="5" t="s">
        <v>121</v>
      </c>
      <c r="AD35" s="5" t="s">
        <v>121</v>
      </c>
      <c r="AE35" s="6" t="s">
        <v>121</v>
      </c>
      <c r="AF35" s="6" t="s">
        <v>121</v>
      </c>
      <c r="AG35" s="6" t="s">
        <v>121</v>
      </c>
      <c r="AH35" s="38"/>
    </row>
    <row r="36" spans="1:34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5" t="s">
        <v>121</v>
      </c>
      <c r="I36" s="6" t="s">
        <v>121</v>
      </c>
      <c r="J36" s="6" t="s">
        <v>121</v>
      </c>
      <c r="K36" s="6" t="s">
        <v>121</v>
      </c>
      <c r="L36" s="6" t="s">
        <v>121</v>
      </c>
      <c r="M36" s="4"/>
      <c r="N36" s="4"/>
      <c r="O36" s="6" t="s">
        <v>121</v>
      </c>
      <c r="P36" s="6" t="s">
        <v>121</v>
      </c>
      <c r="Q36" s="6" t="s">
        <v>121</v>
      </c>
      <c r="R36" s="6" t="s">
        <v>121</v>
      </c>
      <c r="S36" s="6" t="s">
        <v>121</v>
      </c>
      <c r="T36" s="4"/>
      <c r="U36" s="4"/>
      <c r="V36" s="6" t="s">
        <v>121</v>
      </c>
      <c r="W36" s="6" t="s">
        <v>121</v>
      </c>
      <c r="X36" s="6" t="s">
        <v>121</v>
      </c>
      <c r="Y36" s="6" t="s">
        <v>121</v>
      </c>
      <c r="Z36" s="6" t="s">
        <v>121</v>
      </c>
      <c r="AA36" s="4"/>
      <c r="AB36" s="4"/>
      <c r="AC36" s="6" t="s">
        <v>121</v>
      </c>
      <c r="AD36" s="6" t="s">
        <v>121</v>
      </c>
      <c r="AE36" s="6" t="s">
        <v>121</v>
      </c>
      <c r="AF36" s="6" t="s">
        <v>121</v>
      </c>
      <c r="AG36" s="6" t="s">
        <v>121</v>
      </c>
      <c r="AH36" s="39"/>
    </row>
    <row r="37" spans="1:34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6" t="s">
        <v>121</v>
      </c>
      <c r="I37" s="6" t="s">
        <v>121</v>
      </c>
      <c r="J37" s="6" t="s">
        <v>121</v>
      </c>
      <c r="K37" s="6" t="s">
        <v>121</v>
      </c>
      <c r="L37" s="6" t="s">
        <v>121</v>
      </c>
      <c r="M37" s="4"/>
      <c r="N37" s="4"/>
      <c r="O37" s="6" t="s">
        <v>121</v>
      </c>
      <c r="P37" s="6" t="s">
        <v>121</v>
      </c>
      <c r="Q37" s="6" t="s">
        <v>121</v>
      </c>
      <c r="R37" s="6" t="s">
        <v>121</v>
      </c>
      <c r="S37" s="6" t="s">
        <v>121</v>
      </c>
      <c r="T37" s="4"/>
      <c r="U37" s="4"/>
      <c r="V37" s="6" t="s">
        <v>121</v>
      </c>
      <c r="W37" s="6" t="s">
        <v>121</v>
      </c>
      <c r="X37" s="5" t="s">
        <v>121</v>
      </c>
      <c r="Y37" s="6" t="s">
        <v>121</v>
      </c>
      <c r="Z37" s="6" t="s">
        <v>121</v>
      </c>
      <c r="AA37" s="4"/>
      <c r="AB37" s="4"/>
      <c r="AC37" s="5" t="s">
        <v>121</v>
      </c>
      <c r="AD37" s="5" t="s">
        <v>121</v>
      </c>
      <c r="AE37" s="5" t="s">
        <v>121</v>
      </c>
      <c r="AF37" s="5" t="s">
        <v>121</v>
      </c>
      <c r="AG37" s="5" t="s">
        <v>121</v>
      </c>
      <c r="AH37" s="39"/>
    </row>
    <row r="38" spans="1:34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6" t="s">
        <v>121</v>
      </c>
      <c r="I38" s="6" t="s">
        <v>121</v>
      </c>
      <c r="J38" s="6" t="s">
        <v>121</v>
      </c>
      <c r="K38" s="5" t="s">
        <v>121</v>
      </c>
      <c r="L38" s="6" t="s">
        <v>121</v>
      </c>
      <c r="M38" s="4"/>
      <c r="N38" s="4"/>
      <c r="O38" s="5" t="s">
        <v>121</v>
      </c>
      <c r="P38" s="6" t="s">
        <v>121</v>
      </c>
      <c r="Q38" s="6" t="s">
        <v>121</v>
      </c>
      <c r="R38" s="6" t="s">
        <v>121</v>
      </c>
      <c r="S38" s="6" t="s">
        <v>121</v>
      </c>
      <c r="T38" s="4"/>
      <c r="U38" s="4"/>
      <c r="V38" s="5" t="s">
        <v>121</v>
      </c>
      <c r="W38" s="6" t="s">
        <v>121</v>
      </c>
      <c r="X38" s="6" t="s">
        <v>121</v>
      </c>
      <c r="Y38" s="6" t="s">
        <v>121</v>
      </c>
      <c r="Z38" s="6" t="s">
        <v>121</v>
      </c>
      <c r="AA38" s="4"/>
      <c r="AB38" s="4"/>
      <c r="AC38" s="5" t="s">
        <v>121</v>
      </c>
      <c r="AD38" s="6" t="s">
        <v>121</v>
      </c>
      <c r="AE38" s="6" t="s">
        <v>121</v>
      </c>
      <c r="AF38" s="5" t="s">
        <v>121</v>
      </c>
      <c r="AG38" s="6" t="s">
        <v>121</v>
      </c>
      <c r="AH38" s="39"/>
    </row>
    <row r="39" spans="1:34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6" t="s">
        <v>121</v>
      </c>
      <c r="I39" s="6" t="s">
        <v>121</v>
      </c>
      <c r="J39" s="6" t="s">
        <v>121</v>
      </c>
      <c r="K39" s="6" t="s">
        <v>121</v>
      </c>
      <c r="L39" s="6" t="s">
        <v>121</v>
      </c>
      <c r="M39" s="4"/>
      <c r="N39" s="4"/>
      <c r="O39" s="6" t="s">
        <v>121</v>
      </c>
      <c r="P39" s="6" t="s">
        <v>121</v>
      </c>
      <c r="Q39" s="6" t="s">
        <v>121</v>
      </c>
      <c r="R39" s="6" t="s">
        <v>121</v>
      </c>
      <c r="S39" s="6" t="s">
        <v>121</v>
      </c>
      <c r="T39" s="4"/>
      <c r="U39" s="4"/>
      <c r="V39" s="6" t="s">
        <v>121</v>
      </c>
      <c r="W39" s="6" t="s">
        <v>121</v>
      </c>
      <c r="X39" s="6" t="s">
        <v>121</v>
      </c>
      <c r="Y39" s="6" t="s">
        <v>121</v>
      </c>
      <c r="Z39" s="6" t="s">
        <v>121</v>
      </c>
      <c r="AA39" s="4"/>
      <c r="AB39" s="4"/>
      <c r="AC39" s="6" t="s">
        <v>121</v>
      </c>
      <c r="AD39" s="6" t="s">
        <v>121</v>
      </c>
      <c r="AE39" s="6" t="s">
        <v>121</v>
      </c>
      <c r="AF39" s="6" t="s">
        <v>121</v>
      </c>
      <c r="AG39" s="6" t="s">
        <v>121</v>
      </c>
      <c r="AH39" s="39"/>
    </row>
    <row r="40" spans="1:34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6" t="s">
        <v>121</v>
      </c>
      <c r="I40" s="6" t="s">
        <v>121</v>
      </c>
      <c r="J40" s="6" t="s">
        <v>121</v>
      </c>
      <c r="K40" s="6" t="s">
        <v>121</v>
      </c>
      <c r="L40" s="6" t="s">
        <v>121</v>
      </c>
      <c r="M40" s="4"/>
      <c r="N40" s="4"/>
      <c r="O40" s="6" t="s">
        <v>121</v>
      </c>
      <c r="P40" s="6" t="s">
        <v>121</v>
      </c>
      <c r="Q40" s="6" t="s">
        <v>121</v>
      </c>
      <c r="R40" s="6" t="s">
        <v>121</v>
      </c>
      <c r="S40" s="5" t="s">
        <v>121</v>
      </c>
      <c r="T40" s="4"/>
      <c r="U40" s="4"/>
      <c r="V40" s="6" t="s">
        <v>121</v>
      </c>
      <c r="W40" s="6" t="s">
        <v>121</v>
      </c>
      <c r="X40" s="6" t="s">
        <v>121</v>
      </c>
      <c r="Y40" s="6" t="s">
        <v>121</v>
      </c>
      <c r="Z40" s="6" t="s">
        <v>121</v>
      </c>
      <c r="AA40" s="4"/>
      <c r="AB40" s="4"/>
      <c r="AC40" s="6" t="s">
        <v>121</v>
      </c>
      <c r="AD40" s="6" t="s">
        <v>121</v>
      </c>
      <c r="AE40" s="6" t="s">
        <v>121</v>
      </c>
      <c r="AF40" s="6" t="s">
        <v>121</v>
      </c>
      <c r="AG40" s="5" t="s">
        <v>121</v>
      </c>
      <c r="AH40" s="39"/>
    </row>
    <row r="41" spans="1:34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6" t="s">
        <v>121</v>
      </c>
      <c r="I41" s="6" t="s">
        <v>121</v>
      </c>
      <c r="J41" s="6" t="s">
        <v>121</v>
      </c>
      <c r="K41" s="6" t="s">
        <v>121</v>
      </c>
      <c r="L41" s="6" t="s">
        <v>121</v>
      </c>
      <c r="M41" s="4"/>
      <c r="N41" s="4"/>
      <c r="O41" s="6" t="s">
        <v>121</v>
      </c>
      <c r="P41" s="6" t="s">
        <v>121</v>
      </c>
      <c r="Q41" s="6" t="s">
        <v>121</v>
      </c>
      <c r="R41" s="6" t="s">
        <v>121</v>
      </c>
      <c r="S41" s="6" t="s">
        <v>121</v>
      </c>
      <c r="T41" s="4"/>
      <c r="U41" s="4"/>
      <c r="V41" s="6" t="s">
        <v>121</v>
      </c>
      <c r="W41" s="6" t="s">
        <v>121</v>
      </c>
      <c r="X41" s="6" t="s">
        <v>121</v>
      </c>
      <c r="Y41" s="6" t="s">
        <v>121</v>
      </c>
      <c r="Z41" s="6" t="s">
        <v>121</v>
      </c>
      <c r="AA41" s="4"/>
      <c r="AB41" s="4"/>
      <c r="AC41" s="6" t="s">
        <v>121</v>
      </c>
      <c r="AD41" s="6" t="s">
        <v>121</v>
      </c>
      <c r="AE41" s="5" t="s">
        <v>121</v>
      </c>
      <c r="AF41" s="6" t="s">
        <v>121</v>
      </c>
      <c r="AG41" s="6" t="s">
        <v>121</v>
      </c>
      <c r="AH41" s="39"/>
    </row>
    <row r="42" spans="1:34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6" t="s">
        <v>121</v>
      </c>
      <c r="I42" s="6" t="s">
        <v>121</v>
      </c>
      <c r="J42" s="6" t="s">
        <v>121</v>
      </c>
      <c r="K42" s="6" t="s">
        <v>121</v>
      </c>
      <c r="L42" s="6" t="s">
        <v>121</v>
      </c>
      <c r="M42" s="62" t="s">
        <v>121</v>
      </c>
      <c r="N42" s="62" t="s">
        <v>121</v>
      </c>
      <c r="O42" s="6" t="s">
        <v>121</v>
      </c>
      <c r="P42" s="6" t="s">
        <v>121</v>
      </c>
      <c r="Q42" s="6" t="s">
        <v>121</v>
      </c>
      <c r="R42" s="6" t="s">
        <v>121</v>
      </c>
      <c r="S42" s="6" t="s">
        <v>121</v>
      </c>
      <c r="T42" s="62" t="s">
        <v>121</v>
      </c>
      <c r="U42" s="62" t="s">
        <v>121</v>
      </c>
      <c r="V42" s="6" t="s">
        <v>121</v>
      </c>
      <c r="W42" s="6" t="s">
        <v>121</v>
      </c>
      <c r="X42" s="6" t="s">
        <v>121</v>
      </c>
      <c r="Y42" s="6" t="s">
        <v>121</v>
      </c>
      <c r="Z42" s="6" t="s">
        <v>121</v>
      </c>
      <c r="AA42" s="62" t="s">
        <v>121</v>
      </c>
      <c r="AB42" s="62" t="s">
        <v>121</v>
      </c>
      <c r="AC42" s="6" t="s">
        <v>121</v>
      </c>
      <c r="AD42" s="6" t="s">
        <v>121</v>
      </c>
      <c r="AE42" s="6" t="s">
        <v>121</v>
      </c>
      <c r="AF42" s="6" t="s">
        <v>121</v>
      </c>
      <c r="AG42" s="6" t="s">
        <v>121</v>
      </c>
      <c r="AH42" s="39"/>
    </row>
    <row r="43" spans="1:34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6" t="s">
        <v>121</v>
      </c>
      <c r="I43" s="6" t="s">
        <v>121</v>
      </c>
      <c r="J43" s="6" t="s">
        <v>121</v>
      </c>
      <c r="K43" s="6" t="s">
        <v>121</v>
      </c>
      <c r="L43" s="6" t="s">
        <v>121</v>
      </c>
      <c r="M43" s="4"/>
      <c r="N43" s="4"/>
      <c r="O43" s="6" t="s">
        <v>121</v>
      </c>
      <c r="P43" s="6" t="s">
        <v>121</v>
      </c>
      <c r="Q43" s="6" t="s">
        <v>121</v>
      </c>
      <c r="R43" s="6" t="s">
        <v>121</v>
      </c>
      <c r="S43" s="5" t="s">
        <v>121</v>
      </c>
      <c r="T43" s="4"/>
      <c r="U43" s="4"/>
      <c r="V43" s="6" t="s">
        <v>121</v>
      </c>
      <c r="W43" s="6" t="s">
        <v>121</v>
      </c>
      <c r="X43" s="6" t="s">
        <v>121</v>
      </c>
      <c r="Y43" s="6" t="s">
        <v>121</v>
      </c>
      <c r="Z43" s="5" t="s">
        <v>121</v>
      </c>
      <c r="AA43" s="4"/>
      <c r="AB43" s="4"/>
      <c r="AC43" s="5" t="s">
        <v>121</v>
      </c>
      <c r="AD43" s="5" t="s">
        <v>121</v>
      </c>
      <c r="AE43" s="5" t="s">
        <v>121</v>
      </c>
      <c r="AF43" s="5" t="s">
        <v>121</v>
      </c>
      <c r="AG43" s="5" t="s">
        <v>121</v>
      </c>
      <c r="AH43" s="39"/>
    </row>
    <row r="44" spans="1:34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6" t="s">
        <v>121</v>
      </c>
      <c r="I44" s="6" t="s">
        <v>121</v>
      </c>
      <c r="J44" s="6" t="s">
        <v>121</v>
      </c>
      <c r="K44" s="6" t="s">
        <v>121</v>
      </c>
      <c r="L44" s="6" t="s">
        <v>121</v>
      </c>
      <c r="M44" s="6" t="s">
        <v>121</v>
      </c>
      <c r="N44" s="6" t="s">
        <v>121</v>
      </c>
      <c r="O44" s="6" t="s">
        <v>121</v>
      </c>
      <c r="P44" s="6" t="s">
        <v>121</v>
      </c>
      <c r="Q44" s="6" t="s">
        <v>121</v>
      </c>
      <c r="R44" s="6" t="s">
        <v>121</v>
      </c>
      <c r="S44" s="6" t="s">
        <v>121</v>
      </c>
      <c r="T44" s="6" t="s">
        <v>121</v>
      </c>
      <c r="U44" s="6" t="s">
        <v>121</v>
      </c>
      <c r="V44" s="6" t="s">
        <v>121</v>
      </c>
      <c r="W44" s="6" t="s">
        <v>121</v>
      </c>
      <c r="X44" s="6" t="s">
        <v>121</v>
      </c>
      <c r="Y44" s="6" t="s">
        <v>121</v>
      </c>
      <c r="Z44" s="6" t="s">
        <v>121</v>
      </c>
      <c r="AA44" s="6" t="s">
        <v>121</v>
      </c>
      <c r="AB44" s="6" t="s">
        <v>121</v>
      </c>
      <c r="AC44" s="5" t="s">
        <v>121</v>
      </c>
      <c r="AD44" s="6" t="s">
        <v>121</v>
      </c>
      <c r="AE44" s="6" t="s">
        <v>121</v>
      </c>
      <c r="AF44" s="5" t="s">
        <v>121</v>
      </c>
      <c r="AG44" s="5" t="s">
        <v>121</v>
      </c>
      <c r="AH44" s="39"/>
    </row>
    <row r="45" spans="1:34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4"/>
      <c r="H45" s="6" t="s">
        <v>121</v>
      </c>
      <c r="I45" s="5" t="s">
        <v>121</v>
      </c>
      <c r="J45" s="6" t="s">
        <v>121</v>
      </c>
      <c r="K45" s="6" t="s">
        <v>121</v>
      </c>
      <c r="L45" s="6" t="s">
        <v>121</v>
      </c>
      <c r="M45" s="4"/>
      <c r="N45" s="4"/>
      <c r="O45" s="6" t="s">
        <v>121</v>
      </c>
      <c r="P45" s="6" t="s">
        <v>121</v>
      </c>
      <c r="Q45" s="5" t="s">
        <v>121</v>
      </c>
      <c r="R45" s="6" t="s">
        <v>121</v>
      </c>
      <c r="S45" s="6" t="s">
        <v>121</v>
      </c>
      <c r="T45" s="4"/>
      <c r="U45" s="4"/>
      <c r="V45" s="6" t="s">
        <v>121</v>
      </c>
      <c r="W45" s="5" t="s">
        <v>121</v>
      </c>
      <c r="X45" s="6" t="s">
        <v>121</v>
      </c>
      <c r="Y45" s="6" t="s">
        <v>121</v>
      </c>
      <c r="Z45" s="6" t="s">
        <v>121</v>
      </c>
      <c r="AA45" s="4"/>
      <c r="AB45" s="4"/>
      <c r="AC45" s="6" t="s">
        <v>121</v>
      </c>
      <c r="AD45" s="6" t="s">
        <v>121</v>
      </c>
      <c r="AE45" s="6" t="s">
        <v>121</v>
      </c>
      <c r="AF45" s="5" t="s">
        <v>121</v>
      </c>
      <c r="AG45" s="5" t="s">
        <v>121</v>
      </c>
      <c r="AH45" s="39"/>
    </row>
    <row r="46" spans="1:34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4"/>
      <c r="H46" s="6" t="s">
        <v>121</v>
      </c>
      <c r="I46" s="6" t="s">
        <v>121</v>
      </c>
      <c r="J46" s="6" t="s">
        <v>121</v>
      </c>
      <c r="K46" s="6" t="s">
        <v>121</v>
      </c>
      <c r="L46" s="6" t="s">
        <v>121</v>
      </c>
      <c r="M46" s="4"/>
      <c r="N46" s="4"/>
      <c r="O46" s="6" t="s">
        <v>121</v>
      </c>
      <c r="P46" s="6" t="s">
        <v>121</v>
      </c>
      <c r="Q46" s="6" t="s">
        <v>121</v>
      </c>
      <c r="R46" s="6" t="s">
        <v>121</v>
      </c>
      <c r="S46" s="6" t="s">
        <v>121</v>
      </c>
      <c r="T46" s="4"/>
      <c r="U46" s="4"/>
      <c r="V46" s="6" t="s">
        <v>121</v>
      </c>
      <c r="W46" s="6" t="s">
        <v>121</v>
      </c>
      <c r="X46" s="6" t="s">
        <v>121</v>
      </c>
      <c r="Y46" s="6" t="s">
        <v>121</v>
      </c>
      <c r="Z46" s="6" t="s">
        <v>121</v>
      </c>
      <c r="AA46" s="4"/>
      <c r="AB46" s="4"/>
      <c r="AC46" s="5" t="s">
        <v>121</v>
      </c>
      <c r="AD46" s="6" t="s">
        <v>121</v>
      </c>
      <c r="AE46" s="5" t="s">
        <v>121</v>
      </c>
      <c r="AF46" s="6" t="s">
        <v>121</v>
      </c>
      <c r="AG46" s="6" t="s">
        <v>121</v>
      </c>
      <c r="AH46" s="39"/>
    </row>
    <row r="47" spans="1:34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6" t="s">
        <v>121</v>
      </c>
      <c r="I47" s="6" t="s">
        <v>121</v>
      </c>
      <c r="J47" s="6" t="s">
        <v>121</v>
      </c>
      <c r="K47" s="6" t="s">
        <v>121</v>
      </c>
      <c r="L47" s="6" t="s">
        <v>121</v>
      </c>
      <c r="M47" s="62" t="s">
        <v>121</v>
      </c>
      <c r="N47" s="62" t="s">
        <v>121</v>
      </c>
      <c r="O47" s="6" t="s">
        <v>121</v>
      </c>
      <c r="P47" s="6" t="s">
        <v>121</v>
      </c>
      <c r="Q47" s="6" t="s">
        <v>121</v>
      </c>
      <c r="R47" s="6" t="s">
        <v>121</v>
      </c>
      <c r="S47" s="6" t="s">
        <v>121</v>
      </c>
      <c r="T47" s="62" t="s">
        <v>121</v>
      </c>
      <c r="U47" s="62" t="s">
        <v>121</v>
      </c>
      <c r="V47" s="6" t="s">
        <v>121</v>
      </c>
      <c r="W47" s="6" t="s">
        <v>121</v>
      </c>
      <c r="X47" s="6" t="s">
        <v>121</v>
      </c>
      <c r="Y47" s="6" t="s">
        <v>121</v>
      </c>
      <c r="Z47" s="6" t="s">
        <v>121</v>
      </c>
      <c r="AA47" s="62" t="s">
        <v>121</v>
      </c>
      <c r="AB47" s="62" t="s">
        <v>121</v>
      </c>
      <c r="AC47" s="6" t="s">
        <v>121</v>
      </c>
      <c r="AD47" s="6" t="s">
        <v>121</v>
      </c>
      <c r="AE47" s="6" t="s">
        <v>121</v>
      </c>
      <c r="AF47" s="6" t="s">
        <v>121</v>
      </c>
      <c r="AG47" s="6" t="s">
        <v>121</v>
      </c>
      <c r="AH47" s="39"/>
    </row>
  </sheetData>
  <mergeCells count="44">
    <mergeCell ref="T5:T6"/>
    <mergeCell ref="T8:T9"/>
    <mergeCell ref="AA5:AA6"/>
    <mergeCell ref="AA8:AA9"/>
    <mergeCell ref="AH5:AH6"/>
    <mergeCell ref="AH8:AH9"/>
    <mergeCell ref="J17:J18"/>
    <mergeCell ref="B3:C5"/>
    <mergeCell ref="B8:C9"/>
    <mergeCell ref="A17:A18"/>
    <mergeCell ref="B17:B18"/>
    <mergeCell ref="C17:C18"/>
    <mergeCell ref="D17:D18"/>
    <mergeCell ref="F8:F9"/>
    <mergeCell ref="F11:F12"/>
    <mergeCell ref="E17:E18"/>
    <mergeCell ref="F17:F18"/>
    <mergeCell ref="G17:G18"/>
    <mergeCell ref="H17:H18"/>
    <mergeCell ref="I17:I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AH17:AH18"/>
    <mergeCell ref="W17:W18"/>
    <mergeCell ref="X17:X18"/>
    <mergeCell ref="Y17:Y18"/>
    <mergeCell ref="Z17:Z18"/>
    <mergeCell ref="AA17:AA18"/>
    <mergeCell ref="AB17:AB18"/>
    <mergeCell ref="AC17:AC18"/>
    <mergeCell ref="AD17:AD18"/>
    <mergeCell ref="AE17:AE18"/>
    <mergeCell ref="AF17:AF18"/>
    <mergeCell ref="AG17:AG18"/>
  </mergeCells>
  <conditionalFormatting sqref="E19:E47">
    <cfRule type="containsText" dxfId="294" priority="20" operator="containsText" text="REFERENT METIER">
      <formula>NOT(ISERROR(SEARCH("REFERENT METIER",E19)))</formula>
    </cfRule>
    <cfRule type="containsText" dxfId="293" priority="21" operator="containsText" text="CORSIC">
      <formula>NOT(ISERROR(SEARCH("CORSIC",E19)))</formula>
    </cfRule>
    <cfRule type="containsText" dxfId="292" priority="22" operator="containsText" text="RH">
      <formula>NOT(ISERROR(SEARCH("RH",E19)))</formula>
    </cfRule>
    <cfRule type="containsText" dxfId="291" priority="23" operator="containsText" text="SECTION 68">
      <formula>NOT(ISERROR(SEARCH("SECTION 68",E19)))</formula>
    </cfRule>
    <cfRule type="containsText" dxfId="290" priority="24" operator="containsText" text="SECTION 67">
      <formula>NOT(ISERROR(SEARCH("SECTION 67",E19)))</formula>
    </cfRule>
    <cfRule type="containsText" dxfId="289" priority="25" operator="containsText" text="COORDINATION">
      <formula>NOT(ISERROR(SEARCH("COORDINATION",E19)))</formula>
    </cfRule>
    <cfRule type="containsText" dxfId="288" priority="26" operator="containsText" text="COMMUNICATION">
      <formula>NOT(ISERROR(SEARCH("COMMUNICATION",E19)))</formula>
    </cfRule>
    <cfRule type="containsText" dxfId="287" priority="27" operator="containsText" text="BUDGET">
      <formula>NOT(ISERROR(SEARCH("BUDGET",E19)))</formula>
    </cfRule>
    <cfRule type="containsText" dxfId="286" priority="28" operator="containsText" text="SECRETARIAT">
      <formula>NOT(ISERROR(SEARCH("SECRETARIAT",E19)))</formula>
    </cfRule>
    <cfRule type="containsText" dxfId="285" priority="29" operator="containsText" text="CHEF BJDC">
      <formula>NOT(ISERROR(SEARCH("CHEF BJDC",E19)))</formula>
    </cfRule>
    <cfRule type="containsText" dxfId="284" priority="30" operator="containsText" text="DIRECTEUR">
      <formula>NOT(ISERROR(SEARCH("DIRECTEUR",E19)))</formula>
    </cfRule>
  </conditionalFormatting>
  <conditionalFormatting sqref="F17:AH21 F22:G22 F23:AH23 F24:R24 T24:Y24 AA24:AH24 F25:AH47 I22:AH22">
    <cfRule type="expression" dxfId="283" priority="16">
      <formula>WEEKDAY(F$17,2)&gt;5</formula>
    </cfRule>
  </conditionalFormatting>
  <conditionalFormatting sqref="Y12:AA12">
    <cfRule type="expression" dxfId="282" priority="11">
      <formula>WEEKDAY(AQ$18,2)&gt;5</formula>
    </cfRule>
  </conditionalFormatting>
  <conditionalFormatting sqref="H22">
    <cfRule type="expression" dxfId="281" priority="2">
      <formula>WEEKDAY(H$17,2)&gt;5</formula>
    </cfRule>
  </conditionalFormatting>
  <conditionalFormatting sqref="S24">
    <cfRule type="expression" dxfId="280" priority="91">
      <formula>WEEKDAY(Z$17,2)&gt;5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effacer">
                <anchor moveWithCells="1" sizeWithCells="1">
                  <from>
                    <xdr:col>14</xdr:col>
                    <xdr:colOff>0</xdr:colOff>
                    <xdr:row>9</xdr:row>
                    <xdr:rowOff>180975</xdr:rowOff>
                  </from>
                  <to>
                    <xdr:col>19</xdr:col>
                    <xdr:colOff>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Button 3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7" name="Button 4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8" name="Button 5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4" r:id="rId9" name="Button 6">
              <controlPr defaultSize="0" print="0" autoFill="0" autoPict="0" macro="[0]!arret_maladie">
                <anchor moveWithCells="1" sizeWithCells="1">
                  <from>
                    <xdr:col>6</xdr:col>
                    <xdr:colOff>276225</xdr:colOff>
                    <xdr:row>1</xdr:row>
                    <xdr:rowOff>0</xdr:rowOff>
                  </from>
                  <to>
                    <xdr:col>11</xdr:col>
                    <xdr:colOff>276225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5" r:id="rId10" name="Button 7">
              <controlPr defaultSize="0" print="0" autoFill="0" autoPict="0" macro="[0]!rendez_vous">
                <anchor moveWithCells="1" sizeWithCells="1">
                  <from>
                    <xdr:col>6</xdr:col>
                    <xdr:colOff>276225</xdr:colOff>
                    <xdr:row>4</xdr:row>
                    <xdr:rowOff>19050</xdr:rowOff>
                  </from>
                  <to>
                    <xdr:col>11</xdr:col>
                    <xdr:colOff>276225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6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0</xdr:colOff>
                    <xdr:row>1</xdr:row>
                    <xdr:rowOff>9525</xdr:rowOff>
                  </from>
                  <to>
                    <xdr:col>19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7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19050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8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9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9525</xdr:colOff>
                    <xdr:row>1</xdr:row>
                    <xdr:rowOff>0</xdr:rowOff>
                  </from>
                  <to>
                    <xdr:col>26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0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1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19050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2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1</xdr:row>
                    <xdr:rowOff>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3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4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5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12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6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12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9" id="{74A9BFE3-C891-431E-AFEF-CCD2A4DD9390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F17:AH21 F22:G22 F23:AH23 F24:R24 T24:Y24 AA24:AH24 F25:AH47 I22:AH22</xm:sqref>
        </x14:conditionalFormatting>
        <x14:conditionalFormatting xmlns:xm="http://schemas.microsoft.com/office/excel/2006/main">
          <x14:cfRule type="expression" priority="18" id="{53E7B90C-59FE-4696-B1DC-2CEEADED39B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F20:AH21 F25:AH25 F28:AH28 F40:AH40 F45:AH45</xm:sqref>
        </x14:conditionalFormatting>
        <x14:conditionalFormatting xmlns:xm="http://schemas.microsoft.com/office/excel/2006/main">
          <x14:cfRule type="expression" priority="17" id="{862994DE-105F-4EC8-A7A0-FABA9A955D47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F17:AH19 F41:AH44 F46:AH47 F22:G22 F26:AH27 F23:AH23 F24:R24 T24:Y24 AA24:AH24 F29:AH39 I22:AH22</xm:sqref>
        </x14:conditionalFormatting>
        <x14:conditionalFormatting xmlns:xm="http://schemas.microsoft.com/office/excel/2006/main">
          <x14:cfRule type="expression" priority="44" id="{CDE6728A-E692-48DE-B0E7-170A960131CB}">
            <xm:f>'JOURS NON TRAVAILLES'!$L$2=0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auto="1"/>
                </left>
                <right/>
                <top/>
                <bottom/>
                <vertical/>
                <horizontal/>
              </border>
            </x14:dxf>
          </x14:cfRule>
          <xm:sqref>AH17:AH47</xm:sqref>
        </x14:conditionalFormatting>
        <x14:conditionalFormatting xmlns:xm="http://schemas.microsoft.com/office/excel/2006/main">
          <x14:cfRule type="expression" priority="13" id="{23B127EA-CC74-4D2C-8866-813D6FCD3F13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12" id="{57EABAFE-A90D-41F7-B05A-DC323D13718F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10" id="{611B7B39-EA13-4E1A-8E19-1EAACA2F0911}">
            <xm:f>NOT(ISNA(VLOOKUP(I$17,'JOURS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I22</xm:sqref>
        </x14:conditionalFormatting>
        <x14:conditionalFormatting xmlns:xm="http://schemas.microsoft.com/office/excel/2006/main">
          <x14:cfRule type="expression" priority="9" id="{7A22F7BE-DB9A-49E3-94A7-ACEE7B00B958}">
            <xm:f>NOT(ISNA(VLOOKUP(K$17,'JOURS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K22</xm:sqref>
        </x14:conditionalFormatting>
        <x14:conditionalFormatting xmlns:xm="http://schemas.microsoft.com/office/excel/2006/main">
          <x14:cfRule type="expression" priority="8" id="{720D5799-D7CF-4A24-9B5C-A106170D87F0}">
            <xm:f>NOT(ISNA(VLOOKUP(P$17,'JOURS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P22:Q22</xm:sqref>
        </x14:conditionalFormatting>
        <x14:conditionalFormatting xmlns:xm="http://schemas.microsoft.com/office/excel/2006/main">
          <x14:cfRule type="expression" priority="7" id="{B7EDF2CA-27F7-45A5-A81C-2C1E9823DABD}">
            <xm:f>NOT(ISNA(VLOOKUP(W$17,'JOURS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W22</xm:sqref>
        </x14:conditionalFormatting>
        <x14:conditionalFormatting xmlns:xm="http://schemas.microsoft.com/office/excel/2006/main">
          <x14:cfRule type="expression" priority="6" id="{7654188E-FAD8-47FF-9C16-D05D72F1F808}">
            <xm:f>NOT(ISNA(VLOOKUP(X$17,'JOURS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5" id="{EF1D91AF-A29A-4761-BA86-77FC5CFBD04A}">
            <xm:f>NOT(ISNA(VLOOKUP(AE$17,'JOURS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AE22:AF22</xm:sqref>
        </x14:conditionalFormatting>
        <x14:conditionalFormatting xmlns:xm="http://schemas.microsoft.com/office/excel/2006/main">
          <x14:cfRule type="expression" priority="4" id="{02A5C582-2FCB-4123-950F-4F8A71B8DF15}">
            <xm:f>NOT(ISNA(VLOOKUP(H$17,'JOURS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3" id="{DBED6B3C-41FA-4063-AFF9-3DF81BAAFE65}">
            <xm:f>NOT(ISNA(VLOOKUP(H$17,'JOURS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1" id="{4BBAA1C9-E7C2-48AE-BA40-B43964A28BC6}">
            <xm:f>NOT(ISNA(VLOOKUP(J$17,'JOURS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J24:K24</xm:sqref>
        </x14:conditionalFormatting>
        <x14:conditionalFormatting xmlns:xm="http://schemas.microsoft.com/office/excel/2006/main">
          <x14:cfRule type="expression" priority="93" id="{74A9BFE3-C891-431E-AFEF-CCD2A4DD9390}">
            <xm:f>NOT(ISNA(VLOOKUP(Z$17,'JOURS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S24</xm:sqref>
        </x14:conditionalFormatting>
        <x14:conditionalFormatting xmlns:xm="http://schemas.microsoft.com/office/excel/2006/main">
          <x14:cfRule type="expression" priority="95" id="{862994DE-105F-4EC8-A7A0-FABA9A955D47}">
            <xm:f>NOT(ISNA(VLOOKUP(Z$17,'JOURS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S24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P47"/>
  <sheetViews>
    <sheetView showGridLines="0" zoomScale="75" zoomScaleNormal="75" workbookViewId="0">
      <pane ySplit="18" topLeftCell="A19" activePane="bottomLeft" state="frozen"/>
      <selection activeCell="G21" sqref="G21:H21"/>
      <selection pane="bottomLeft" activeCell="F17" sqref="F17:F18"/>
    </sheetView>
  </sheetViews>
  <sheetFormatPr defaultColWidth="11.42578125" defaultRowHeight="1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1" spans="2:41">
      <c r="G1" s="10" t="s">
        <v>121</v>
      </c>
      <c r="H1" s="10" t="s">
        <v>121</v>
      </c>
      <c r="I1" s="10" t="s">
        <v>121</v>
      </c>
      <c r="J1" s="10" t="s">
        <v>121</v>
      </c>
      <c r="K1" s="10" t="s">
        <v>121</v>
      </c>
      <c r="L1" s="10" t="s">
        <v>121</v>
      </c>
      <c r="M1" s="10" t="s">
        <v>121</v>
      </c>
      <c r="N1" s="10" t="s">
        <v>121</v>
      </c>
      <c r="O1" s="10" t="s">
        <v>121</v>
      </c>
      <c r="P1" s="10" t="s">
        <v>121</v>
      </c>
      <c r="Q1" s="10" t="s">
        <v>121</v>
      </c>
      <c r="R1" s="10" t="s">
        <v>121</v>
      </c>
      <c r="S1" s="10" t="s">
        <v>121</v>
      </c>
      <c r="T1" s="10" t="s">
        <v>121</v>
      </c>
      <c r="U1" s="10" t="s">
        <v>121</v>
      </c>
      <c r="V1" s="10" t="s">
        <v>121</v>
      </c>
      <c r="W1" s="10" t="s">
        <v>121</v>
      </c>
      <c r="X1" s="10" t="s">
        <v>121</v>
      </c>
      <c r="Y1" s="10" t="s">
        <v>121</v>
      </c>
      <c r="Z1" s="10" t="s">
        <v>121</v>
      </c>
      <c r="AA1" s="10" t="s">
        <v>121</v>
      </c>
      <c r="AB1" s="10" t="s">
        <v>121</v>
      </c>
      <c r="AC1" s="10" t="s">
        <v>121</v>
      </c>
      <c r="AD1" s="10" t="s">
        <v>121</v>
      </c>
      <c r="AE1" s="10" t="s">
        <v>121</v>
      </c>
      <c r="AF1" s="10" t="s">
        <v>121</v>
      </c>
      <c r="AG1" s="10" t="s">
        <v>121</v>
      </c>
      <c r="AH1" s="10" t="s">
        <v>121</v>
      </c>
      <c r="AI1" s="10" t="s">
        <v>121</v>
      </c>
      <c r="AJ1" s="10" t="s">
        <v>121</v>
      </c>
      <c r="AK1" s="10" t="s">
        <v>121</v>
      </c>
    </row>
    <row r="2" spans="2:41" ht="15.75">
      <c r="F2" s="8"/>
      <c r="G2" s="10" t="s">
        <v>121</v>
      </c>
      <c r="H2" s="10" t="s">
        <v>121</v>
      </c>
      <c r="I2" s="10" t="s">
        <v>121</v>
      </c>
      <c r="J2" s="10" t="s">
        <v>121</v>
      </c>
      <c r="K2" s="10" t="s">
        <v>121</v>
      </c>
      <c r="L2" s="10" t="s">
        <v>121</v>
      </c>
      <c r="M2" s="9"/>
      <c r="N2" s="10" t="s">
        <v>121</v>
      </c>
      <c r="O2" s="10" t="s">
        <v>121</v>
      </c>
      <c r="P2" s="10" t="s">
        <v>121</v>
      </c>
      <c r="Q2" s="10" t="s">
        <v>121</v>
      </c>
      <c r="R2" s="10" t="s">
        <v>121</v>
      </c>
      <c r="S2" s="10" t="s">
        <v>121</v>
      </c>
      <c r="T2" s="36"/>
      <c r="U2" s="10" t="s">
        <v>121</v>
      </c>
      <c r="V2" s="10" t="s">
        <v>121</v>
      </c>
      <c r="W2" s="10" t="s">
        <v>121</v>
      </c>
      <c r="X2" s="10" t="s">
        <v>121</v>
      </c>
      <c r="Y2" s="10" t="s">
        <v>121</v>
      </c>
      <c r="Z2" s="10" t="s">
        <v>121</v>
      </c>
      <c r="AA2" s="37"/>
      <c r="AB2" s="10" t="s">
        <v>121</v>
      </c>
      <c r="AC2" s="10" t="s">
        <v>121</v>
      </c>
      <c r="AD2" s="10" t="s">
        <v>121</v>
      </c>
      <c r="AE2" s="10" t="s">
        <v>121</v>
      </c>
      <c r="AF2" s="10" t="s">
        <v>121</v>
      </c>
      <c r="AG2" s="10" t="s">
        <v>121</v>
      </c>
      <c r="AH2" s="34"/>
      <c r="AI2" s="10" t="s">
        <v>121</v>
      </c>
      <c r="AJ2" s="10" t="s">
        <v>121</v>
      </c>
      <c r="AK2" s="10" t="s">
        <v>121</v>
      </c>
    </row>
    <row r="3" spans="2:41" ht="15.75">
      <c r="B3" s="101">
        <f>Janvier!B3:C5</f>
        <v>2021</v>
      </c>
      <c r="C3" s="101"/>
      <c r="F3" s="8"/>
      <c r="G3" s="10" t="s">
        <v>121</v>
      </c>
      <c r="H3" s="10" t="s">
        <v>121</v>
      </c>
      <c r="I3" s="10" t="s">
        <v>121</v>
      </c>
      <c r="J3" s="10" t="s">
        <v>121</v>
      </c>
      <c r="K3" s="10" t="s">
        <v>121</v>
      </c>
      <c r="L3" s="10" t="s">
        <v>121</v>
      </c>
      <c r="M3" s="9"/>
      <c r="N3" s="10" t="s">
        <v>121</v>
      </c>
      <c r="O3" s="10" t="s">
        <v>121</v>
      </c>
      <c r="P3" s="10" t="s">
        <v>121</v>
      </c>
      <c r="Q3" s="10" t="s">
        <v>121</v>
      </c>
      <c r="R3" s="10" t="s">
        <v>121</v>
      </c>
      <c r="S3" s="10" t="s">
        <v>121</v>
      </c>
      <c r="T3" s="36"/>
      <c r="U3" s="10" t="s">
        <v>121</v>
      </c>
      <c r="V3" s="10" t="s">
        <v>121</v>
      </c>
      <c r="W3" s="10" t="s">
        <v>121</v>
      </c>
      <c r="X3" s="10" t="s">
        <v>121</v>
      </c>
      <c r="Y3" s="10" t="s">
        <v>121</v>
      </c>
      <c r="Z3" s="10" t="s">
        <v>121</v>
      </c>
      <c r="AA3" s="37"/>
      <c r="AB3" s="10" t="s">
        <v>121</v>
      </c>
      <c r="AC3" s="10" t="s">
        <v>121</v>
      </c>
      <c r="AD3" s="10" t="s">
        <v>121</v>
      </c>
      <c r="AE3" s="10" t="s">
        <v>121</v>
      </c>
      <c r="AF3" s="10" t="s">
        <v>121</v>
      </c>
      <c r="AG3" s="10" t="s">
        <v>121</v>
      </c>
      <c r="AH3" s="34"/>
      <c r="AI3" s="10" t="s">
        <v>121</v>
      </c>
      <c r="AJ3" s="10" t="s">
        <v>121</v>
      </c>
      <c r="AK3" s="10" t="s">
        <v>121</v>
      </c>
    </row>
    <row r="4" spans="2:41">
      <c r="B4" s="101"/>
      <c r="C4" s="101"/>
      <c r="G4" s="10" t="s">
        <v>121</v>
      </c>
      <c r="H4" s="10" t="s">
        <v>121</v>
      </c>
      <c r="I4" s="10" t="s">
        <v>121</v>
      </c>
      <c r="J4" s="10" t="s">
        <v>121</v>
      </c>
      <c r="K4" s="10" t="s">
        <v>121</v>
      </c>
      <c r="L4" s="10" t="s">
        <v>121</v>
      </c>
      <c r="M4" s="10" t="s">
        <v>121</v>
      </c>
      <c r="N4" s="10" t="s">
        <v>121</v>
      </c>
      <c r="O4" s="10" t="s">
        <v>121</v>
      </c>
      <c r="P4" s="10" t="s">
        <v>121</v>
      </c>
      <c r="Q4" s="10" t="s">
        <v>121</v>
      </c>
      <c r="R4" s="10" t="s">
        <v>121</v>
      </c>
      <c r="S4" s="10" t="s">
        <v>121</v>
      </c>
      <c r="T4" s="10" t="s">
        <v>121</v>
      </c>
      <c r="U4" s="10" t="s">
        <v>121</v>
      </c>
      <c r="V4" s="10" t="s">
        <v>121</v>
      </c>
      <c r="W4" s="10" t="s">
        <v>121</v>
      </c>
      <c r="X4" s="10" t="s">
        <v>121</v>
      </c>
      <c r="Y4" s="10" t="s">
        <v>121</v>
      </c>
      <c r="Z4" s="10" t="s">
        <v>121</v>
      </c>
      <c r="AA4" s="10" t="s">
        <v>121</v>
      </c>
      <c r="AB4" s="10" t="s">
        <v>121</v>
      </c>
      <c r="AC4" s="10" t="s">
        <v>121</v>
      </c>
      <c r="AD4" s="10" t="s">
        <v>121</v>
      </c>
      <c r="AE4" s="10" t="s">
        <v>121</v>
      </c>
      <c r="AF4" s="10" t="s">
        <v>121</v>
      </c>
      <c r="AG4" s="10" t="s">
        <v>121</v>
      </c>
      <c r="AH4" s="10" t="s">
        <v>121</v>
      </c>
      <c r="AI4" s="10" t="s">
        <v>121</v>
      </c>
      <c r="AJ4" s="10" t="s">
        <v>121</v>
      </c>
      <c r="AK4" s="10" t="s">
        <v>121</v>
      </c>
    </row>
    <row r="5" spans="2:41" ht="15.75">
      <c r="B5" s="101"/>
      <c r="C5" s="101"/>
      <c r="F5" s="35"/>
      <c r="G5" s="10" t="s">
        <v>121</v>
      </c>
      <c r="H5" s="10" t="s">
        <v>121</v>
      </c>
      <c r="I5" s="10" t="s">
        <v>121</v>
      </c>
      <c r="J5" s="10" t="s">
        <v>121</v>
      </c>
      <c r="K5" s="10" t="s">
        <v>121</v>
      </c>
      <c r="L5" s="10" t="s">
        <v>121</v>
      </c>
      <c r="M5" s="13"/>
      <c r="N5" s="10" t="s">
        <v>121</v>
      </c>
      <c r="O5" s="10" t="s">
        <v>121</v>
      </c>
      <c r="P5" s="10" t="s">
        <v>121</v>
      </c>
      <c r="Q5" s="10" t="s">
        <v>121</v>
      </c>
      <c r="R5" s="10" t="s">
        <v>121</v>
      </c>
      <c r="S5" s="10" t="s">
        <v>121</v>
      </c>
      <c r="T5" s="112" t="s">
        <v>115</v>
      </c>
      <c r="U5" s="10" t="s">
        <v>121</v>
      </c>
      <c r="V5" s="10" t="s">
        <v>121</v>
      </c>
      <c r="W5" s="10" t="s">
        <v>121</v>
      </c>
      <c r="X5" s="10" t="s">
        <v>121</v>
      </c>
      <c r="Y5" s="10" t="s">
        <v>121</v>
      </c>
      <c r="Z5" s="10" t="s">
        <v>121</v>
      </c>
      <c r="AA5" s="113" t="s">
        <v>115</v>
      </c>
      <c r="AB5" s="10" t="s">
        <v>121</v>
      </c>
      <c r="AC5" s="10" t="s">
        <v>121</v>
      </c>
      <c r="AD5" s="10" t="s">
        <v>121</v>
      </c>
      <c r="AE5" s="10" t="s">
        <v>121</v>
      </c>
      <c r="AF5" s="10" t="s">
        <v>121</v>
      </c>
      <c r="AG5" s="10" t="s">
        <v>121</v>
      </c>
      <c r="AH5" s="110" t="s">
        <v>115</v>
      </c>
      <c r="AI5" s="10" t="s">
        <v>121</v>
      </c>
      <c r="AJ5" s="10" t="s">
        <v>121</v>
      </c>
      <c r="AK5" s="10" t="s">
        <v>121</v>
      </c>
      <c r="AN5" s="11"/>
      <c r="AO5" s="11"/>
    </row>
    <row r="6" spans="2:41" ht="15.75">
      <c r="F6" s="35"/>
      <c r="G6" s="10" t="s">
        <v>121</v>
      </c>
      <c r="H6" s="10" t="s">
        <v>121</v>
      </c>
      <c r="I6" s="10" t="s">
        <v>121</v>
      </c>
      <c r="J6" s="10" t="s">
        <v>121</v>
      </c>
      <c r="K6" s="10" t="s">
        <v>121</v>
      </c>
      <c r="L6" s="10" t="s">
        <v>121</v>
      </c>
      <c r="M6" s="17"/>
      <c r="N6" s="10" t="s">
        <v>121</v>
      </c>
      <c r="O6" s="10" t="s">
        <v>121</v>
      </c>
      <c r="P6" s="10" t="s">
        <v>121</v>
      </c>
      <c r="Q6" s="10" t="s">
        <v>121</v>
      </c>
      <c r="R6" s="10" t="s">
        <v>121</v>
      </c>
      <c r="S6" s="10" t="s">
        <v>121</v>
      </c>
      <c r="T6" s="112"/>
      <c r="U6" s="10" t="s">
        <v>121</v>
      </c>
      <c r="V6" s="10" t="s">
        <v>121</v>
      </c>
      <c r="W6" s="10" t="s">
        <v>121</v>
      </c>
      <c r="X6" s="10" t="s">
        <v>121</v>
      </c>
      <c r="Y6" s="10" t="s">
        <v>121</v>
      </c>
      <c r="Z6" s="10" t="s">
        <v>121</v>
      </c>
      <c r="AA6" s="113"/>
      <c r="AB6" s="10" t="s">
        <v>121</v>
      </c>
      <c r="AC6" s="10" t="s">
        <v>121</v>
      </c>
      <c r="AD6" s="10" t="s">
        <v>121</v>
      </c>
      <c r="AE6" s="10" t="s">
        <v>121</v>
      </c>
      <c r="AF6" s="10" t="s">
        <v>121</v>
      </c>
      <c r="AG6" s="10" t="s">
        <v>121</v>
      </c>
      <c r="AH6" s="110"/>
      <c r="AI6" s="10" t="s">
        <v>121</v>
      </c>
      <c r="AJ6" s="10" t="s">
        <v>121</v>
      </c>
      <c r="AK6" s="10" t="s">
        <v>121</v>
      </c>
      <c r="AN6" s="11">
        <v>3</v>
      </c>
      <c r="AO6" s="11" t="s">
        <v>112</v>
      </c>
    </row>
    <row r="7" spans="2:41">
      <c r="G7" s="10" t="s">
        <v>121</v>
      </c>
      <c r="H7" s="10" t="s">
        <v>121</v>
      </c>
      <c r="I7" s="10" t="s">
        <v>121</v>
      </c>
      <c r="J7" s="10" t="s">
        <v>121</v>
      </c>
      <c r="K7" s="10" t="s">
        <v>121</v>
      </c>
      <c r="L7" s="10" t="s">
        <v>121</v>
      </c>
      <c r="M7" s="10" t="s">
        <v>121</v>
      </c>
      <c r="N7" s="10" t="s">
        <v>121</v>
      </c>
      <c r="O7" s="10" t="s">
        <v>121</v>
      </c>
      <c r="P7" s="10" t="s">
        <v>121</v>
      </c>
      <c r="Q7" s="10" t="s">
        <v>121</v>
      </c>
      <c r="R7" s="10" t="s">
        <v>121</v>
      </c>
      <c r="S7" s="10" t="s">
        <v>121</v>
      </c>
      <c r="T7" s="10" t="s">
        <v>121</v>
      </c>
      <c r="U7" s="10" t="s">
        <v>121</v>
      </c>
      <c r="V7" s="10" t="s">
        <v>121</v>
      </c>
      <c r="W7" s="10" t="s">
        <v>121</v>
      </c>
      <c r="X7" s="10" t="s">
        <v>121</v>
      </c>
      <c r="Y7" s="10" t="s">
        <v>121</v>
      </c>
      <c r="Z7" s="10" t="s">
        <v>121</v>
      </c>
      <c r="AA7" s="10" t="s">
        <v>121</v>
      </c>
      <c r="AB7" s="10" t="s">
        <v>121</v>
      </c>
      <c r="AC7" s="10" t="s">
        <v>121</v>
      </c>
      <c r="AD7" s="10" t="s">
        <v>121</v>
      </c>
      <c r="AE7" s="10" t="s">
        <v>121</v>
      </c>
      <c r="AF7" s="10" t="s">
        <v>121</v>
      </c>
      <c r="AG7" s="10" t="s">
        <v>121</v>
      </c>
      <c r="AH7" s="10" t="s">
        <v>121</v>
      </c>
      <c r="AI7" s="10" t="s">
        <v>121</v>
      </c>
      <c r="AJ7" s="10" t="s">
        <v>121</v>
      </c>
      <c r="AK7" s="10" t="s">
        <v>121</v>
      </c>
      <c r="AN7" s="11"/>
      <c r="AO7" s="11"/>
    </row>
    <row r="8" spans="2:41" ht="15.75">
      <c r="B8" s="102" t="s">
        <v>36</v>
      </c>
      <c r="C8" s="102"/>
      <c r="F8" s="111" t="s">
        <v>115</v>
      </c>
      <c r="G8" s="10" t="s">
        <v>121</v>
      </c>
      <c r="H8" s="10" t="s">
        <v>121</v>
      </c>
      <c r="I8" s="10" t="s">
        <v>121</v>
      </c>
      <c r="J8" s="10" t="s">
        <v>121</v>
      </c>
      <c r="K8" s="10" t="s">
        <v>121</v>
      </c>
      <c r="L8" s="10" t="s">
        <v>121</v>
      </c>
      <c r="M8" s="19"/>
      <c r="N8" s="10" t="s">
        <v>121</v>
      </c>
      <c r="O8" s="10" t="s">
        <v>121</v>
      </c>
      <c r="P8" s="10" t="s">
        <v>121</v>
      </c>
      <c r="Q8" s="10" t="s">
        <v>121</v>
      </c>
      <c r="R8" s="10" t="s">
        <v>121</v>
      </c>
      <c r="S8" s="10" t="s">
        <v>121</v>
      </c>
      <c r="T8" s="112" t="s">
        <v>116</v>
      </c>
      <c r="U8" s="10" t="s">
        <v>121</v>
      </c>
      <c r="V8" s="10" t="s">
        <v>121</v>
      </c>
      <c r="W8" s="10" t="s">
        <v>121</v>
      </c>
      <c r="X8" s="10" t="s">
        <v>121</v>
      </c>
      <c r="Y8" s="10" t="s">
        <v>121</v>
      </c>
      <c r="Z8" s="10" t="s">
        <v>121</v>
      </c>
      <c r="AA8" s="113" t="s">
        <v>116</v>
      </c>
      <c r="AB8" s="10" t="s">
        <v>121</v>
      </c>
      <c r="AC8" s="10" t="s">
        <v>121</v>
      </c>
      <c r="AD8" s="10" t="s">
        <v>121</v>
      </c>
      <c r="AE8" s="10" t="s">
        <v>121</v>
      </c>
      <c r="AF8" s="10" t="s">
        <v>121</v>
      </c>
      <c r="AG8" s="10" t="s">
        <v>121</v>
      </c>
      <c r="AH8" s="110" t="s">
        <v>116</v>
      </c>
      <c r="AI8" s="10" t="s">
        <v>121</v>
      </c>
      <c r="AJ8" s="10" t="s">
        <v>121</v>
      </c>
      <c r="AK8" s="10" t="s">
        <v>121</v>
      </c>
    </row>
    <row r="9" spans="2:41" ht="15.75">
      <c r="B9" s="102"/>
      <c r="C9" s="102"/>
      <c r="F9" s="111"/>
      <c r="G9" s="10" t="s">
        <v>121</v>
      </c>
      <c r="H9" s="10" t="s">
        <v>121</v>
      </c>
      <c r="I9" s="10" t="s">
        <v>121</v>
      </c>
      <c r="J9" s="10" t="s">
        <v>121</v>
      </c>
      <c r="K9" s="10" t="s">
        <v>121</v>
      </c>
      <c r="L9" s="10" t="s">
        <v>121</v>
      </c>
      <c r="M9" s="19"/>
      <c r="N9" s="10" t="s">
        <v>121</v>
      </c>
      <c r="O9" s="10" t="s">
        <v>121</v>
      </c>
      <c r="P9" s="10" t="s">
        <v>121</v>
      </c>
      <c r="Q9" s="10" t="s">
        <v>121</v>
      </c>
      <c r="R9" s="10" t="s">
        <v>121</v>
      </c>
      <c r="S9" s="10" t="s">
        <v>121</v>
      </c>
      <c r="T9" s="112"/>
      <c r="U9" s="10" t="s">
        <v>121</v>
      </c>
      <c r="V9" s="10" t="s">
        <v>121</v>
      </c>
      <c r="W9" s="10" t="s">
        <v>121</v>
      </c>
      <c r="X9" s="10" t="s">
        <v>121</v>
      </c>
      <c r="Y9" s="10" t="s">
        <v>121</v>
      </c>
      <c r="Z9" s="10" t="s">
        <v>121</v>
      </c>
      <c r="AA9" s="113"/>
      <c r="AB9" s="10" t="s">
        <v>121</v>
      </c>
      <c r="AC9" s="10" t="s">
        <v>121</v>
      </c>
      <c r="AD9" s="10" t="s">
        <v>121</v>
      </c>
      <c r="AE9" s="10" t="s">
        <v>121</v>
      </c>
      <c r="AF9" s="10" t="s">
        <v>121</v>
      </c>
      <c r="AG9" s="10" t="s">
        <v>121</v>
      </c>
      <c r="AH9" s="110"/>
      <c r="AI9" s="10" t="s">
        <v>121</v>
      </c>
      <c r="AJ9" s="10" t="s">
        <v>121</v>
      </c>
      <c r="AK9" s="10" t="s">
        <v>121</v>
      </c>
    </row>
    <row r="10" spans="2:41">
      <c r="G10" s="10" t="s">
        <v>121</v>
      </c>
      <c r="H10" s="10" t="s">
        <v>121</v>
      </c>
      <c r="I10" s="10" t="s">
        <v>121</v>
      </c>
      <c r="J10" s="10" t="s">
        <v>121</v>
      </c>
      <c r="K10" s="10" t="s">
        <v>121</v>
      </c>
      <c r="L10" s="10" t="s">
        <v>121</v>
      </c>
      <c r="M10" s="10" t="s">
        <v>121</v>
      </c>
      <c r="N10" s="10" t="s">
        <v>121</v>
      </c>
      <c r="O10" s="10" t="s">
        <v>121</v>
      </c>
      <c r="P10" s="10" t="s">
        <v>121</v>
      </c>
      <c r="Q10" s="10" t="s">
        <v>121</v>
      </c>
      <c r="R10" s="10" t="s">
        <v>121</v>
      </c>
      <c r="S10" s="10" t="s">
        <v>121</v>
      </c>
      <c r="T10" s="10" t="s">
        <v>121</v>
      </c>
      <c r="U10" s="10" t="s">
        <v>121</v>
      </c>
      <c r="V10" s="10" t="s">
        <v>121</v>
      </c>
      <c r="W10" s="10" t="s">
        <v>121</v>
      </c>
      <c r="X10" s="10" t="s">
        <v>121</v>
      </c>
      <c r="Y10" s="10" t="s">
        <v>121</v>
      </c>
      <c r="Z10" s="10" t="s">
        <v>121</v>
      </c>
      <c r="AA10" s="10" t="s">
        <v>121</v>
      </c>
      <c r="AB10" s="10" t="s">
        <v>121</v>
      </c>
      <c r="AC10" s="10" t="s">
        <v>121</v>
      </c>
      <c r="AD10" s="10" t="s">
        <v>121</v>
      </c>
      <c r="AE10" s="10" t="s">
        <v>121</v>
      </c>
      <c r="AF10" s="10" t="s">
        <v>121</v>
      </c>
      <c r="AG10" s="10" t="s">
        <v>121</v>
      </c>
      <c r="AH10" s="10" t="s">
        <v>121</v>
      </c>
      <c r="AI10" s="10" t="s">
        <v>121</v>
      </c>
      <c r="AJ10" s="10" t="s">
        <v>121</v>
      </c>
      <c r="AK10" s="10" t="s">
        <v>121</v>
      </c>
    </row>
    <row r="11" spans="2:41" ht="15.75">
      <c r="F11" s="111" t="s">
        <v>116</v>
      </c>
      <c r="G11" s="10" t="s">
        <v>121</v>
      </c>
      <c r="H11" s="10" t="s">
        <v>121</v>
      </c>
      <c r="I11" s="10" t="s">
        <v>121</v>
      </c>
      <c r="J11" s="10" t="s">
        <v>121</v>
      </c>
      <c r="K11" s="10" t="s">
        <v>121</v>
      </c>
      <c r="L11" s="10" t="s">
        <v>121</v>
      </c>
      <c r="M11" s="20"/>
      <c r="N11" s="10" t="s">
        <v>121</v>
      </c>
      <c r="O11" s="10" t="s">
        <v>121</v>
      </c>
      <c r="P11" s="10" t="s">
        <v>121</v>
      </c>
      <c r="Q11" s="10" t="s">
        <v>121</v>
      </c>
      <c r="R11" s="10" t="s">
        <v>121</v>
      </c>
      <c r="S11" s="10" t="s">
        <v>121</v>
      </c>
      <c r="T11" s="10" t="s">
        <v>121</v>
      </c>
      <c r="U11" s="10" t="s">
        <v>121</v>
      </c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  <c r="AI11" s="10" t="s">
        <v>121</v>
      </c>
      <c r="AJ11" s="10" t="s">
        <v>121</v>
      </c>
      <c r="AK11" s="10" t="s">
        <v>121</v>
      </c>
    </row>
    <row r="12" spans="2:41" ht="15.75">
      <c r="F12" s="111"/>
      <c r="G12" s="10" t="s">
        <v>121</v>
      </c>
      <c r="H12" s="10" t="s">
        <v>121</v>
      </c>
      <c r="I12" s="10" t="s">
        <v>121</v>
      </c>
      <c r="J12" s="10" t="s">
        <v>121</v>
      </c>
      <c r="K12" s="10" t="s">
        <v>121</v>
      </c>
      <c r="L12" s="10" t="s">
        <v>121</v>
      </c>
      <c r="M12" s="20"/>
      <c r="N12" s="10" t="s">
        <v>121</v>
      </c>
      <c r="O12" s="10" t="s">
        <v>121</v>
      </c>
      <c r="P12" s="10" t="s">
        <v>121</v>
      </c>
      <c r="Q12" s="10" t="s">
        <v>121</v>
      </c>
      <c r="R12" s="10" t="s">
        <v>121</v>
      </c>
      <c r="S12" s="10" t="s">
        <v>121</v>
      </c>
      <c r="T12" s="10" t="s">
        <v>121</v>
      </c>
      <c r="U12" s="10" t="s">
        <v>121</v>
      </c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  <c r="AI12" s="10" t="s">
        <v>121</v>
      </c>
      <c r="AJ12" s="10" t="s">
        <v>121</v>
      </c>
      <c r="AK12" s="10" t="s">
        <v>121</v>
      </c>
    </row>
    <row r="13" spans="2:41">
      <c r="G13" s="10" t="s">
        <v>121</v>
      </c>
      <c r="H13" s="10" t="s">
        <v>121</v>
      </c>
      <c r="I13" s="10" t="s">
        <v>121</v>
      </c>
      <c r="J13" s="10" t="s">
        <v>121</v>
      </c>
      <c r="K13" s="10" t="s">
        <v>121</v>
      </c>
      <c r="L13" s="10" t="s">
        <v>121</v>
      </c>
      <c r="M13" s="10" t="s">
        <v>121</v>
      </c>
      <c r="N13" s="10" t="s">
        <v>121</v>
      </c>
      <c r="O13" s="10" t="s">
        <v>121</v>
      </c>
      <c r="P13" s="10" t="s">
        <v>121</v>
      </c>
      <c r="Q13" s="10" t="s">
        <v>121</v>
      </c>
      <c r="R13" s="10" t="s">
        <v>121</v>
      </c>
      <c r="S13" s="10" t="s">
        <v>121</v>
      </c>
      <c r="T13" s="10" t="s">
        <v>121</v>
      </c>
      <c r="U13" s="10" t="s">
        <v>121</v>
      </c>
      <c r="V13" s="10" t="s">
        <v>121</v>
      </c>
      <c r="W13" s="10" t="s">
        <v>121</v>
      </c>
      <c r="X13" s="10" t="s">
        <v>121</v>
      </c>
      <c r="Y13" s="10" t="s">
        <v>121</v>
      </c>
      <c r="Z13" s="10" t="s">
        <v>121</v>
      </c>
      <c r="AA13" s="10" t="s">
        <v>121</v>
      </c>
      <c r="AB13" s="10" t="s">
        <v>121</v>
      </c>
      <c r="AC13" s="10" t="s">
        <v>121</v>
      </c>
      <c r="AD13" s="10" t="s">
        <v>121</v>
      </c>
      <c r="AE13" s="10" t="s">
        <v>121</v>
      </c>
      <c r="AF13" s="10" t="s">
        <v>121</v>
      </c>
      <c r="AG13" s="10" t="s">
        <v>121</v>
      </c>
      <c r="AH13" s="10" t="s">
        <v>121</v>
      </c>
      <c r="AI13" s="10" t="s">
        <v>121</v>
      </c>
      <c r="AJ13" s="10" t="s">
        <v>121</v>
      </c>
      <c r="AK13" s="10" t="s">
        <v>121</v>
      </c>
    </row>
    <row r="15" spans="2:41">
      <c r="E15" s="7" t="str">
        <f>'JOURS NON TRAVAILLES'!L6</f>
        <v>Fichier mis à jour le  18/08/2020 17:04:44 par  jeane</v>
      </c>
    </row>
    <row r="17" spans="1:42" ht="27.75" customHeight="1">
      <c r="A17" s="103"/>
      <c r="B17" s="104" t="s">
        <v>1</v>
      </c>
      <c r="C17" s="106" t="s">
        <v>0</v>
      </c>
      <c r="D17" s="106" t="s">
        <v>45</v>
      </c>
      <c r="E17" s="106" t="s">
        <v>46</v>
      </c>
      <c r="F17" s="109">
        <f>DATE(B3,AN6,1)</f>
        <v>44256</v>
      </c>
      <c r="G17" s="109">
        <f t="shared" ref="G17:AJ17" si="0">F17+1</f>
        <v>44257</v>
      </c>
      <c r="H17" s="109">
        <f t="shared" si="0"/>
        <v>44258</v>
      </c>
      <c r="I17" s="109">
        <f t="shared" si="0"/>
        <v>44259</v>
      </c>
      <c r="J17" s="108">
        <f t="shared" si="0"/>
        <v>44260</v>
      </c>
      <c r="K17" s="108">
        <f t="shared" si="0"/>
        <v>44261</v>
      </c>
      <c r="L17" s="108">
        <f t="shared" si="0"/>
        <v>44262</v>
      </c>
      <c r="M17" s="108">
        <f t="shared" si="0"/>
        <v>44263</v>
      </c>
      <c r="N17" s="108">
        <f t="shared" si="0"/>
        <v>44264</v>
      </c>
      <c r="O17" s="108">
        <f t="shared" si="0"/>
        <v>44265</v>
      </c>
      <c r="P17" s="108">
        <f t="shared" si="0"/>
        <v>44266</v>
      </c>
      <c r="Q17" s="108">
        <f t="shared" si="0"/>
        <v>44267</v>
      </c>
      <c r="R17" s="108">
        <f t="shared" si="0"/>
        <v>44268</v>
      </c>
      <c r="S17" s="108">
        <f t="shared" si="0"/>
        <v>44269</v>
      </c>
      <c r="T17" s="108">
        <f t="shared" si="0"/>
        <v>44270</v>
      </c>
      <c r="U17" s="108">
        <f t="shared" si="0"/>
        <v>44271</v>
      </c>
      <c r="V17" s="108">
        <f t="shared" si="0"/>
        <v>44272</v>
      </c>
      <c r="W17" s="108">
        <f t="shared" si="0"/>
        <v>44273</v>
      </c>
      <c r="X17" s="108">
        <f t="shared" si="0"/>
        <v>44274</v>
      </c>
      <c r="Y17" s="108">
        <f t="shared" si="0"/>
        <v>44275</v>
      </c>
      <c r="Z17" s="108">
        <f t="shared" si="0"/>
        <v>44276</v>
      </c>
      <c r="AA17" s="108">
        <f t="shared" si="0"/>
        <v>44277</v>
      </c>
      <c r="AB17" s="108">
        <f t="shared" si="0"/>
        <v>44278</v>
      </c>
      <c r="AC17" s="108">
        <f t="shared" si="0"/>
        <v>44279</v>
      </c>
      <c r="AD17" s="108">
        <f t="shared" si="0"/>
        <v>44280</v>
      </c>
      <c r="AE17" s="108">
        <f t="shared" si="0"/>
        <v>44281</v>
      </c>
      <c r="AF17" s="108">
        <f t="shared" si="0"/>
        <v>44282</v>
      </c>
      <c r="AG17" s="108">
        <f t="shared" si="0"/>
        <v>44283</v>
      </c>
      <c r="AH17" s="108">
        <f t="shared" si="0"/>
        <v>44284</v>
      </c>
      <c r="AI17" s="108">
        <f t="shared" si="0"/>
        <v>44285</v>
      </c>
      <c r="AJ17" s="108">
        <f t="shared" si="0"/>
        <v>44286</v>
      </c>
    </row>
    <row r="18" spans="1:42">
      <c r="A18" s="103"/>
      <c r="B18" s="105"/>
      <c r="C18" s="107"/>
      <c r="D18" s="107"/>
      <c r="E18" s="107"/>
      <c r="F18" s="109"/>
      <c r="G18" s="109"/>
      <c r="H18" s="109"/>
      <c r="I18" s="109"/>
      <c r="J18" s="108"/>
      <c r="K18" s="108"/>
      <c r="L18" s="108"/>
      <c r="M18" s="108"/>
      <c r="N18" s="108"/>
      <c r="O18" s="108"/>
      <c r="P18" s="108"/>
      <c r="Q18" s="108"/>
      <c r="R18" s="108"/>
      <c r="S18" s="108"/>
      <c r="T18" s="108"/>
      <c r="U18" s="108"/>
      <c r="V18" s="108"/>
      <c r="W18" s="108"/>
      <c r="X18" s="108"/>
      <c r="Y18" s="108"/>
      <c r="Z18" s="108"/>
      <c r="AA18" s="108"/>
      <c r="AB18" s="108"/>
      <c r="AC18" s="108"/>
      <c r="AD18" s="108"/>
      <c r="AE18" s="108"/>
      <c r="AF18" s="108"/>
      <c r="AG18" s="108"/>
      <c r="AH18" s="108"/>
      <c r="AI18" s="108"/>
      <c r="AJ18" s="108"/>
    </row>
    <row r="19" spans="1:42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6" t="s">
        <v>121</v>
      </c>
      <c r="H19" s="6" t="s">
        <v>121</v>
      </c>
      <c r="I19" s="6" t="s">
        <v>121</v>
      </c>
      <c r="J19" s="6" t="s">
        <v>121</v>
      </c>
      <c r="K19" s="6" t="s">
        <v>121</v>
      </c>
      <c r="L19" s="3"/>
      <c r="M19" s="3"/>
      <c r="N19" s="6" t="s">
        <v>121</v>
      </c>
      <c r="O19" s="6" t="s">
        <v>121</v>
      </c>
      <c r="P19" s="6" t="s">
        <v>121</v>
      </c>
      <c r="Q19" s="6" t="s">
        <v>121</v>
      </c>
      <c r="R19" s="6" t="s">
        <v>121</v>
      </c>
      <c r="S19" s="3"/>
      <c r="T19" s="3"/>
      <c r="U19" s="6" t="s">
        <v>121</v>
      </c>
      <c r="V19" s="6" t="s">
        <v>121</v>
      </c>
      <c r="W19" s="6" t="s">
        <v>121</v>
      </c>
      <c r="X19" s="6" t="s">
        <v>121</v>
      </c>
      <c r="Y19" s="6" t="s">
        <v>121</v>
      </c>
      <c r="Z19" s="3"/>
      <c r="AA19" s="3"/>
      <c r="AB19" s="6" t="s">
        <v>121</v>
      </c>
      <c r="AC19" s="6" t="s">
        <v>121</v>
      </c>
      <c r="AD19" s="6" t="s">
        <v>121</v>
      </c>
      <c r="AE19" s="6" t="s">
        <v>121</v>
      </c>
      <c r="AF19" s="6" t="s">
        <v>121</v>
      </c>
      <c r="AG19" s="3"/>
      <c r="AH19" s="3"/>
      <c r="AI19" s="6" t="s">
        <v>121</v>
      </c>
      <c r="AJ19" s="6" t="s">
        <v>121</v>
      </c>
    </row>
    <row r="20" spans="1:42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6" t="s">
        <v>121</v>
      </c>
      <c r="H20" s="6" t="s">
        <v>121</v>
      </c>
      <c r="I20" s="6" t="s">
        <v>121</v>
      </c>
      <c r="J20" s="6" t="s">
        <v>121</v>
      </c>
      <c r="K20" s="6" t="s">
        <v>121</v>
      </c>
      <c r="L20" s="3"/>
      <c r="M20" s="3"/>
      <c r="N20" s="6" t="s">
        <v>121</v>
      </c>
      <c r="O20" s="6" t="s">
        <v>121</v>
      </c>
      <c r="P20" s="6" t="s">
        <v>121</v>
      </c>
      <c r="Q20" s="6" t="s">
        <v>121</v>
      </c>
      <c r="R20" s="6" t="s">
        <v>121</v>
      </c>
      <c r="S20" s="3"/>
      <c r="T20" s="3"/>
      <c r="U20" s="6" t="s">
        <v>121</v>
      </c>
      <c r="V20" s="6" t="s">
        <v>121</v>
      </c>
      <c r="W20" s="6" t="s">
        <v>121</v>
      </c>
      <c r="X20" s="6" t="s">
        <v>121</v>
      </c>
      <c r="Y20" s="6" t="s">
        <v>121</v>
      </c>
      <c r="Z20" s="3"/>
      <c r="AA20" s="3"/>
      <c r="AB20" s="6" t="s">
        <v>121</v>
      </c>
      <c r="AC20" s="6" t="s">
        <v>121</v>
      </c>
      <c r="AD20" s="6" t="s">
        <v>121</v>
      </c>
      <c r="AE20" s="6" t="s">
        <v>121</v>
      </c>
      <c r="AF20" s="6" t="s">
        <v>121</v>
      </c>
      <c r="AG20" s="3"/>
      <c r="AH20" s="3"/>
      <c r="AI20" s="6" t="s">
        <v>121</v>
      </c>
      <c r="AJ20" s="6" t="s">
        <v>121</v>
      </c>
    </row>
    <row r="21" spans="1:42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6" t="s">
        <v>121</v>
      </c>
      <c r="H21" s="6" t="s">
        <v>121</v>
      </c>
      <c r="I21" s="6" t="s">
        <v>121</v>
      </c>
      <c r="J21" s="6" t="s">
        <v>121</v>
      </c>
      <c r="K21" s="6" t="s">
        <v>121</v>
      </c>
      <c r="L21" s="3"/>
      <c r="M21" s="3"/>
      <c r="N21" s="6" t="s">
        <v>121</v>
      </c>
      <c r="O21" s="6" t="s">
        <v>121</v>
      </c>
      <c r="P21" s="6" t="s">
        <v>121</v>
      </c>
      <c r="Q21" s="6" t="s">
        <v>121</v>
      </c>
      <c r="R21" s="6" t="s">
        <v>121</v>
      </c>
      <c r="S21" s="3"/>
      <c r="T21" s="3"/>
      <c r="U21" s="6" t="s">
        <v>121</v>
      </c>
      <c r="V21" s="6" t="s">
        <v>121</v>
      </c>
      <c r="W21" s="6" t="s">
        <v>121</v>
      </c>
      <c r="X21" s="6" t="s">
        <v>121</v>
      </c>
      <c r="Y21" s="6" t="s">
        <v>121</v>
      </c>
      <c r="Z21" s="3"/>
      <c r="AA21" s="3"/>
      <c r="AB21" s="6" t="s">
        <v>121</v>
      </c>
      <c r="AC21" s="6" t="s">
        <v>121</v>
      </c>
      <c r="AD21" s="6" t="s">
        <v>121</v>
      </c>
      <c r="AE21" s="6" t="s">
        <v>121</v>
      </c>
      <c r="AF21" s="6" t="s">
        <v>121</v>
      </c>
      <c r="AG21" s="3"/>
      <c r="AH21" s="3"/>
      <c r="AI21" s="6" t="s">
        <v>121</v>
      </c>
      <c r="AJ21" s="6" t="s">
        <v>121</v>
      </c>
    </row>
    <row r="22" spans="1:42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6" t="s">
        <v>121</v>
      </c>
      <c r="H22" s="6" t="s">
        <v>121</v>
      </c>
      <c r="I22" s="6" t="s">
        <v>121</v>
      </c>
      <c r="J22" s="6" t="s">
        <v>121</v>
      </c>
      <c r="K22" s="6" t="s">
        <v>121</v>
      </c>
      <c r="L22" s="3"/>
      <c r="M22" s="3"/>
      <c r="N22" s="6" t="s">
        <v>121</v>
      </c>
      <c r="O22" s="6" t="s">
        <v>121</v>
      </c>
      <c r="P22" s="6" t="s">
        <v>121</v>
      </c>
      <c r="Q22" s="6" t="s">
        <v>121</v>
      </c>
      <c r="R22" s="6" t="s">
        <v>121</v>
      </c>
      <c r="S22" s="3"/>
      <c r="T22" s="3"/>
      <c r="U22" s="6" t="s">
        <v>121</v>
      </c>
      <c r="V22" s="6" t="s">
        <v>121</v>
      </c>
      <c r="W22" s="6" t="s">
        <v>121</v>
      </c>
      <c r="X22" s="6" t="s">
        <v>121</v>
      </c>
      <c r="Y22" s="6" t="s">
        <v>121</v>
      </c>
      <c r="Z22" s="3"/>
      <c r="AA22" s="3"/>
      <c r="AB22" s="6" t="s">
        <v>121</v>
      </c>
      <c r="AC22" s="6" t="s">
        <v>121</v>
      </c>
      <c r="AD22" s="6" t="s">
        <v>121</v>
      </c>
      <c r="AE22" s="6" t="s">
        <v>121</v>
      </c>
      <c r="AF22" s="6" t="s">
        <v>121</v>
      </c>
      <c r="AG22" s="3"/>
      <c r="AH22" s="3"/>
      <c r="AI22" s="6" t="s">
        <v>121</v>
      </c>
      <c r="AJ22" s="6" t="s">
        <v>121</v>
      </c>
    </row>
    <row r="23" spans="1:42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6" t="s">
        <v>121</v>
      </c>
      <c r="H23" s="6" t="s">
        <v>121</v>
      </c>
      <c r="I23" s="6" t="s">
        <v>121</v>
      </c>
      <c r="J23" s="5" t="s">
        <v>121</v>
      </c>
      <c r="K23" s="5" t="s">
        <v>121</v>
      </c>
      <c r="L23" s="3"/>
      <c r="M23" s="3"/>
      <c r="N23" s="6" t="s">
        <v>121</v>
      </c>
      <c r="O23" s="6" t="s">
        <v>121</v>
      </c>
      <c r="P23" s="6" t="s">
        <v>121</v>
      </c>
      <c r="Q23" s="6" t="s">
        <v>121</v>
      </c>
      <c r="R23" s="5" t="s">
        <v>121</v>
      </c>
      <c r="S23" s="3"/>
      <c r="T23" s="3"/>
      <c r="U23" s="6" t="s">
        <v>121</v>
      </c>
      <c r="V23" s="6" t="s">
        <v>121</v>
      </c>
      <c r="W23" s="6" t="s">
        <v>121</v>
      </c>
      <c r="X23" s="6" t="s">
        <v>121</v>
      </c>
      <c r="Y23" s="5" t="s">
        <v>121</v>
      </c>
      <c r="Z23" s="3"/>
      <c r="AA23" s="3"/>
      <c r="AB23" s="6" t="s">
        <v>121</v>
      </c>
      <c r="AC23" s="6" t="s">
        <v>121</v>
      </c>
      <c r="AD23" s="6" t="s">
        <v>121</v>
      </c>
      <c r="AE23" s="6" t="s">
        <v>121</v>
      </c>
      <c r="AF23" s="5" t="s">
        <v>121</v>
      </c>
      <c r="AG23" s="3"/>
      <c r="AH23" s="3"/>
      <c r="AI23" s="6" t="s">
        <v>121</v>
      </c>
      <c r="AJ23" s="6" t="s">
        <v>121</v>
      </c>
    </row>
    <row r="24" spans="1:42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6" t="s">
        <v>121</v>
      </c>
      <c r="H24" s="6" t="s">
        <v>121</v>
      </c>
      <c r="I24" s="6" t="s">
        <v>121</v>
      </c>
      <c r="J24" s="6" t="s">
        <v>121</v>
      </c>
      <c r="K24" s="6" t="s">
        <v>121</v>
      </c>
      <c r="L24" s="3"/>
      <c r="M24" s="3"/>
      <c r="N24" s="6" t="s">
        <v>121</v>
      </c>
      <c r="O24" s="6" t="s">
        <v>121</v>
      </c>
      <c r="P24" s="6" t="s">
        <v>121</v>
      </c>
      <c r="Q24" s="6" t="s">
        <v>121</v>
      </c>
      <c r="R24" s="6" t="s">
        <v>121</v>
      </c>
      <c r="S24" s="3"/>
      <c r="T24" s="3"/>
      <c r="U24" s="6" t="s">
        <v>121</v>
      </c>
      <c r="V24" s="6" t="s">
        <v>121</v>
      </c>
      <c r="W24" s="6" t="s">
        <v>121</v>
      </c>
      <c r="X24" s="6" t="s">
        <v>121</v>
      </c>
      <c r="Y24" s="6" t="s">
        <v>121</v>
      </c>
      <c r="Z24" s="3"/>
      <c r="AA24" s="3"/>
      <c r="AB24" s="6" t="s">
        <v>121</v>
      </c>
      <c r="AC24" s="6" t="s">
        <v>121</v>
      </c>
      <c r="AD24" s="6" t="s">
        <v>121</v>
      </c>
      <c r="AE24" s="6" t="s">
        <v>121</v>
      </c>
      <c r="AF24" s="6" t="s">
        <v>121</v>
      </c>
      <c r="AG24" s="3"/>
      <c r="AH24" s="3"/>
      <c r="AI24" s="6" t="s">
        <v>121</v>
      </c>
      <c r="AJ24" s="6" t="s">
        <v>121</v>
      </c>
    </row>
    <row r="25" spans="1:42">
      <c r="A25" s="26">
        <v>7</v>
      </c>
      <c r="B25" s="27" t="s">
        <v>13</v>
      </c>
      <c r="C25" s="28" t="s">
        <v>65</v>
      </c>
      <c r="D25" s="27" t="s">
        <v>66</v>
      </c>
      <c r="E25" s="29" t="s">
        <v>67</v>
      </c>
      <c r="F25" s="2"/>
      <c r="G25" s="6" t="s">
        <v>121</v>
      </c>
      <c r="H25" s="6" t="s">
        <v>121</v>
      </c>
      <c r="I25" s="6" t="s">
        <v>121</v>
      </c>
      <c r="J25" s="6" t="s">
        <v>121</v>
      </c>
      <c r="K25" s="5" t="s">
        <v>121</v>
      </c>
      <c r="L25" s="3"/>
      <c r="M25" s="3"/>
      <c r="N25" s="6" t="s">
        <v>121</v>
      </c>
      <c r="O25" s="6" t="s">
        <v>121</v>
      </c>
      <c r="P25" s="6" t="s">
        <v>121</v>
      </c>
      <c r="Q25" s="6" t="s">
        <v>121</v>
      </c>
      <c r="R25" s="6" t="s">
        <v>121</v>
      </c>
      <c r="S25" s="3"/>
      <c r="T25" s="3"/>
      <c r="U25" s="6" t="s">
        <v>121</v>
      </c>
      <c r="V25" s="6" t="s">
        <v>121</v>
      </c>
      <c r="W25" s="6" t="s">
        <v>121</v>
      </c>
      <c r="X25" s="6" t="s">
        <v>121</v>
      </c>
      <c r="Y25" s="6" t="s">
        <v>121</v>
      </c>
      <c r="Z25" s="3"/>
      <c r="AA25" s="3"/>
      <c r="AB25" s="6" t="s">
        <v>121</v>
      </c>
      <c r="AC25" s="6" t="s">
        <v>121</v>
      </c>
      <c r="AD25" s="6" t="s">
        <v>121</v>
      </c>
      <c r="AE25" s="6" t="s">
        <v>121</v>
      </c>
      <c r="AF25" s="6" t="s">
        <v>121</v>
      </c>
      <c r="AG25" s="3"/>
      <c r="AH25" s="3"/>
      <c r="AI25" s="6" t="s">
        <v>121</v>
      </c>
      <c r="AJ25" s="6" t="s">
        <v>121</v>
      </c>
      <c r="AP25" s="33"/>
    </row>
    <row r="26" spans="1:42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6" t="s">
        <v>121</v>
      </c>
      <c r="H26" s="6" t="s">
        <v>121</v>
      </c>
      <c r="I26" s="6" t="s">
        <v>121</v>
      </c>
      <c r="J26" s="6" t="s">
        <v>121</v>
      </c>
      <c r="K26" s="6" t="s">
        <v>121</v>
      </c>
      <c r="L26" s="3"/>
      <c r="M26" s="3"/>
      <c r="N26" s="6" t="s">
        <v>121</v>
      </c>
      <c r="O26" s="6" t="s">
        <v>121</v>
      </c>
      <c r="P26" s="6" t="s">
        <v>121</v>
      </c>
      <c r="Q26" s="6" t="s">
        <v>121</v>
      </c>
      <c r="R26" s="6" t="s">
        <v>121</v>
      </c>
      <c r="S26" s="3"/>
      <c r="T26" s="3"/>
      <c r="U26" s="6" t="s">
        <v>121</v>
      </c>
      <c r="V26" s="6" t="s">
        <v>121</v>
      </c>
      <c r="W26" s="6" t="s">
        <v>121</v>
      </c>
      <c r="X26" s="6" t="s">
        <v>121</v>
      </c>
      <c r="Y26" s="6" t="s">
        <v>121</v>
      </c>
      <c r="Z26" s="3"/>
      <c r="AA26" s="3"/>
      <c r="AB26" s="6" t="s">
        <v>121</v>
      </c>
      <c r="AC26" s="6" t="s">
        <v>121</v>
      </c>
      <c r="AD26" s="6" t="s">
        <v>121</v>
      </c>
      <c r="AE26" s="6" t="s">
        <v>121</v>
      </c>
      <c r="AF26" s="6" t="s">
        <v>121</v>
      </c>
      <c r="AG26" s="3"/>
      <c r="AH26" s="3"/>
      <c r="AI26" s="6" t="s">
        <v>121</v>
      </c>
      <c r="AJ26" s="6" t="s">
        <v>121</v>
      </c>
    </row>
    <row r="27" spans="1:42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6" t="s">
        <v>121</v>
      </c>
      <c r="H27" s="6" t="s">
        <v>121</v>
      </c>
      <c r="I27" s="6" t="s">
        <v>121</v>
      </c>
      <c r="J27" s="6" t="s">
        <v>121</v>
      </c>
      <c r="K27" s="5" t="s">
        <v>121</v>
      </c>
      <c r="L27" s="3"/>
      <c r="M27" s="3"/>
      <c r="N27" s="6" t="s">
        <v>121</v>
      </c>
      <c r="O27" s="6" t="s">
        <v>121</v>
      </c>
      <c r="P27" s="6" t="s">
        <v>121</v>
      </c>
      <c r="Q27" s="6" t="s">
        <v>121</v>
      </c>
      <c r="R27" s="6" t="s">
        <v>121</v>
      </c>
      <c r="S27" s="3"/>
      <c r="T27" s="3"/>
      <c r="U27" s="6" t="s">
        <v>121</v>
      </c>
      <c r="V27" s="6" t="s">
        <v>121</v>
      </c>
      <c r="W27" s="6" t="s">
        <v>121</v>
      </c>
      <c r="X27" s="6" t="s">
        <v>121</v>
      </c>
      <c r="Y27" s="6" t="s">
        <v>121</v>
      </c>
      <c r="Z27" s="3"/>
      <c r="AA27" s="3"/>
      <c r="AB27" s="6" t="s">
        <v>121</v>
      </c>
      <c r="AC27" s="6" t="s">
        <v>121</v>
      </c>
      <c r="AD27" s="6" t="s">
        <v>121</v>
      </c>
      <c r="AE27" s="6" t="s">
        <v>121</v>
      </c>
      <c r="AF27" s="6" t="s">
        <v>121</v>
      </c>
      <c r="AG27" s="3"/>
      <c r="AH27" s="3"/>
      <c r="AI27" s="6" t="s">
        <v>121</v>
      </c>
      <c r="AJ27" s="6" t="s">
        <v>121</v>
      </c>
    </row>
    <row r="28" spans="1:42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6" t="s">
        <v>121</v>
      </c>
      <c r="H28" s="6" t="s">
        <v>121</v>
      </c>
      <c r="I28" s="6" t="s">
        <v>121</v>
      </c>
      <c r="J28" s="6" t="s">
        <v>121</v>
      </c>
      <c r="K28" s="5" t="s">
        <v>121</v>
      </c>
      <c r="L28" s="3"/>
      <c r="M28" s="3"/>
      <c r="N28" s="5" t="s">
        <v>121</v>
      </c>
      <c r="O28" s="6" t="s">
        <v>121</v>
      </c>
      <c r="P28" s="6" t="s">
        <v>121</v>
      </c>
      <c r="Q28" s="6" t="s">
        <v>121</v>
      </c>
      <c r="R28" s="6" t="s">
        <v>121</v>
      </c>
      <c r="S28" s="3"/>
      <c r="T28" s="3"/>
      <c r="U28" s="6" t="s">
        <v>121</v>
      </c>
      <c r="V28" s="6" t="s">
        <v>121</v>
      </c>
      <c r="W28" s="6" t="s">
        <v>121</v>
      </c>
      <c r="X28" s="6" t="s">
        <v>121</v>
      </c>
      <c r="Y28" s="6" t="s">
        <v>121</v>
      </c>
      <c r="Z28" s="3"/>
      <c r="AA28" s="3"/>
      <c r="AB28" s="6" t="s">
        <v>121</v>
      </c>
      <c r="AC28" s="6" t="s">
        <v>121</v>
      </c>
      <c r="AD28" s="6" t="s">
        <v>121</v>
      </c>
      <c r="AE28" s="6" t="s">
        <v>121</v>
      </c>
      <c r="AF28" s="6" t="s">
        <v>121</v>
      </c>
      <c r="AG28" s="3"/>
      <c r="AH28" s="3"/>
      <c r="AI28" s="6" t="s">
        <v>121</v>
      </c>
      <c r="AJ28" s="6" t="s">
        <v>121</v>
      </c>
    </row>
    <row r="29" spans="1:42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6" t="s">
        <v>121</v>
      </c>
      <c r="H29" s="6" t="s">
        <v>121</v>
      </c>
      <c r="I29" s="6" t="s">
        <v>121</v>
      </c>
      <c r="J29" s="6" t="s">
        <v>121</v>
      </c>
      <c r="K29" s="6" t="s">
        <v>121</v>
      </c>
      <c r="L29" s="3"/>
      <c r="M29" s="3"/>
      <c r="N29" s="6" t="s">
        <v>121</v>
      </c>
      <c r="O29" s="6" t="s">
        <v>121</v>
      </c>
      <c r="P29" s="6" t="s">
        <v>121</v>
      </c>
      <c r="Q29" s="6" t="s">
        <v>121</v>
      </c>
      <c r="R29" s="6" t="s">
        <v>121</v>
      </c>
      <c r="S29" s="3"/>
      <c r="T29" s="3"/>
      <c r="U29" s="6" t="s">
        <v>121</v>
      </c>
      <c r="V29" s="6" t="s">
        <v>121</v>
      </c>
      <c r="W29" s="6" t="s">
        <v>121</v>
      </c>
      <c r="X29" s="6" t="s">
        <v>121</v>
      </c>
      <c r="Y29" s="6" t="s">
        <v>121</v>
      </c>
      <c r="Z29" s="3"/>
      <c r="AA29" s="3"/>
      <c r="AB29" s="6" t="s">
        <v>121</v>
      </c>
      <c r="AC29" s="6" t="s">
        <v>121</v>
      </c>
      <c r="AD29" s="6" t="s">
        <v>121</v>
      </c>
      <c r="AE29" s="6" t="s">
        <v>121</v>
      </c>
      <c r="AF29" s="6" t="s">
        <v>121</v>
      </c>
      <c r="AG29" s="3"/>
      <c r="AH29" s="3"/>
      <c r="AI29" s="6" t="s">
        <v>121</v>
      </c>
      <c r="AJ29" s="6" t="s">
        <v>121</v>
      </c>
    </row>
    <row r="30" spans="1:42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6" t="s">
        <v>121</v>
      </c>
      <c r="H30" s="6" t="s">
        <v>121</v>
      </c>
      <c r="I30" s="6" t="s">
        <v>121</v>
      </c>
      <c r="J30" s="6" t="s">
        <v>121</v>
      </c>
      <c r="K30" s="6" t="s">
        <v>121</v>
      </c>
      <c r="L30" s="3"/>
      <c r="M30" s="3"/>
      <c r="N30" s="6" t="s">
        <v>121</v>
      </c>
      <c r="O30" s="6" t="s">
        <v>121</v>
      </c>
      <c r="P30" s="6" t="s">
        <v>121</v>
      </c>
      <c r="Q30" s="5" t="s">
        <v>121</v>
      </c>
      <c r="R30" s="6" t="s">
        <v>121</v>
      </c>
      <c r="S30" s="3"/>
      <c r="T30" s="3"/>
      <c r="U30" s="6" t="s">
        <v>121</v>
      </c>
      <c r="V30" s="6" t="s">
        <v>121</v>
      </c>
      <c r="W30" s="6" t="s">
        <v>121</v>
      </c>
      <c r="X30" s="6" t="s">
        <v>121</v>
      </c>
      <c r="Y30" s="6" t="s">
        <v>121</v>
      </c>
      <c r="Z30" s="3"/>
      <c r="AA30" s="3"/>
      <c r="AB30" s="6" t="s">
        <v>121</v>
      </c>
      <c r="AC30" s="6" t="s">
        <v>121</v>
      </c>
      <c r="AD30" s="6" t="s">
        <v>121</v>
      </c>
      <c r="AE30" s="6" t="s">
        <v>121</v>
      </c>
      <c r="AF30" s="6" t="s">
        <v>121</v>
      </c>
      <c r="AG30" s="3"/>
      <c r="AH30" s="3"/>
      <c r="AI30" s="6" t="s">
        <v>121</v>
      </c>
      <c r="AJ30" s="6" t="s">
        <v>121</v>
      </c>
    </row>
    <row r="31" spans="1:42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6" t="s">
        <v>121</v>
      </c>
      <c r="H31" s="6" t="s">
        <v>121</v>
      </c>
      <c r="I31" s="6" t="s">
        <v>121</v>
      </c>
      <c r="J31" s="6" t="s">
        <v>121</v>
      </c>
      <c r="K31" s="6" t="s">
        <v>121</v>
      </c>
      <c r="L31" s="3"/>
      <c r="M31" s="3"/>
      <c r="N31" s="6" t="s">
        <v>121</v>
      </c>
      <c r="O31" s="6" t="s">
        <v>121</v>
      </c>
      <c r="P31" s="6" t="s">
        <v>121</v>
      </c>
      <c r="Q31" s="6" t="s">
        <v>121</v>
      </c>
      <c r="R31" s="6" t="s">
        <v>121</v>
      </c>
      <c r="S31" s="3"/>
      <c r="T31" s="3"/>
      <c r="U31" s="6" t="s">
        <v>121</v>
      </c>
      <c r="V31" s="6" t="s">
        <v>121</v>
      </c>
      <c r="W31" s="6" t="s">
        <v>121</v>
      </c>
      <c r="X31" s="6" t="s">
        <v>121</v>
      </c>
      <c r="Y31" s="6" t="s">
        <v>121</v>
      </c>
      <c r="Z31" s="3"/>
      <c r="AA31" s="3"/>
      <c r="AB31" s="6" t="s">
        <v>121</v>
      </c>
      <c r="AC31" s="6" t="s">
        <v>121</v>
      </c>
      <c r="AD31" s="6" t="s">
        <v>121</v>
      </c>
      <c r="AE31" s="6" t="s">
        <v>121</v>
      </c>
      <c r="AF31" s="6" t="s">
        <v>121</v>
      </c>
      <c r="AG31" s="3"/>
      <c r="AH31" s="3"/>
      <c r="AI31" s="6" t="s">
        <v>121</v>
      </c>
      <c r="AJ31" s="6" t="s">
        <v>121</v>
      </c>
    </row>
    <row r="32" spans="1:42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6" t="s">
        <v>121</v>
      </c>
      <c r="H32" s="6" t="s">
        <v>121</v>
      </c>
      <c r="I32" s="6" t="s">
        <v>121</v>
      </c>
      <c r="J32" s="6" t="s">
        <v>121</v>
      </c>
      <c r="K32" s="6" t="s">
        <v>121</v>
      </c>
      <c r="L32" s="3"/>
      <c r="M32" s="3"/>
      <c r="N32" s="6" t="s">
        <v>121</v>
      </c>
      <c r="O32" s="6" t="s">
        <v>121</v>
      </c>
      <c r="P32" s="6" t="s">
        <v>121</v>
      </c>
      <c r="Q32" s="6" t="s">
        <v>121</v>
      </c>
      <c r="R32" s="6" t="s">
        <v>121</v>
      </c>
      <c r="S32" s="3"/>
      <c r="T32" s="3"/>
      <c r="U32" s="6" t="s">
        <v>121</v>
      </c>
      <c r="V32" s="6" t="s">
        <v>121</v>
      </c>
      <c r="W32" s="6" t="s">
        <v>121</v>
      </c>
      <c r="X32" s="6" t="s">
        <v>121</v>
      </c>
      <c r="Y32" s="6" t="s">
        <v>121</v>
      </c>
      <c r="Z32" s="3"/>
      <c r="AA32" s="3"/>
      <c r="AB32" s="6" t="s">
        <v>121</v>
      </c>
      <c r="AC32" s="6" t="s">
        <v>121</v>
      </c>
      <c r="AD32" s="6" t="s">
        <v>121</v>
      </c>
      <c r="AE32" s="6" t="s">
        <v>121</v>
      </c>
      <c r="AF32" s="6" t="s">
        <v>121</v>
      </c>
      <c r="AG32" s="3"/>
      <c r="AH32" s="3"/>
      <c r="AI32" s="6" t="s">
        <v>121</v>
      </c>
      <c r="AJ32" s="6" t="s">
        <v>121</v>
      </c>
    </row>
    <row r="33" spans="1:36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6" t="s">
        <v>121</v>
      </c>
      <c r="H33" s="6" t="s">
        <v>121</v>
      </c>
      <c r="I33" s="6" t="s">
        <v>121</v>
      </c>
      <c r="J33" s="6" t="s">
        <v>121</v>
      </c>
      <c r="K33" s="6" t="s">
        <v>121</v>
      </c>
      <c r="L33" s="3"/>
      <c r="M33" s="3"/>
      <c r="N33" s="6" t="s">
        <v>121</v>
      </c>
      <c r="O33" s="6" t="s">
        <v>121</v>
      </c>
      <c r="P33" s="6" t="s">
        <v>121</v>
      </c>
      <c r="Q33" s="6" t="s">
        <v>121</v>
      </c>
      <c r="R33" s="6" t="s">
        <v>121</v>
      </c>
      <c r="S33" s="3"/>
      <c r="T33" s="3"/>
      <c r="U33" s="6" t="s">
        <v>121</v>
      </c>
      <c r="V33" s="6" t="s">
        <v>121</v>
      </c>
      <c r="W33" s="6" t="s">
        <v>121</v>
      </c>
      <c r="X33" s="6" t="s">
        <v>121</v>
      </c>
      <c r="Y33" s="6" t="s">
        <v>121</v>
      </c>
      <c r="Z33" s="3"/>
      <c r="AA33" s="3"/>
      <c r="AB33" s="6" t="s">
        <v>121</v>
      </c>
      <c r="AC33" s="6" t="s">
        <v>121</v>
      </c>
      <c r="AD33" s="6" t="s">
        <v>121</v>
      </c>
      <c r="AE33" s="6" t="s">
        <v>121</v>
      </c>
      <c r="AF33" s="6" t="s">
        <v>121</v>
      </c>
      <c r="AG33" s="3"/>
      <c r="AH33" s="3"/>
      <c r="AI33" s="6" t="s">
        <v>121</v>
      </c>
      <c r="AJ33" s="6" t="s">
        <v>121</v>
      </c>
    </row>
    <row r="34" spans="1:36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6" t="s">
        <v>121</v>
      </c>
      <c r="H34" s="6" t="s">
        <v>121</v>
      </c>
      <c r="I34" s="6" t="s">
        <v>121</v>
      </c>
      <c r="J34" s="6" t="s">
        <v>121</v>
      </c>
      <c r="K34" s="6" t="s">
        <v>121</v>
      </c>
      <c r="L34" s="3"/>
      <c r="M34" s="3"/>
      <c r="N34" s="6" t="s">
        <v>121</v>
      </c>
      <c r="O34" s="6" t="s">
        <v>121</v>
      </c>
      <c r="P34" s="6" t="s">
        <v>121</v>
      </c>
      <c r="Q34" s="6" t="s">
        <v>121</v>
      </c>
      <c r="R34" s="6" t="s">
        <v>121</v>
      </c>
      <c r="S34" s="3"/>
      <c r="T34" s="3"/>
      <c r="U34" s="6" t="s">
        <v>121</v>
      </c>
      <c r="V34" s="6" t="s">
        <v>121</v>
      </c>
      <c r="W34" s="6" t="s">
        <v>121</v>
      </c>
      <c r="X34" s="6" t="s">
        <v>121</v>
      </c>
      <c r="Y34" s="6" t="s">
        <v>121</v>
      </c>
      <c r="Z34" s="3"/>
      <c r="AA34" s="3"/>
      <c r="AB34" s="6" t="s">
        <v>121</v>
      </c>
      <c r="AC34" s="6" t="s">
        <v>121</v>
      </c>
      <c r="AD34" s="6" t="s">
        <v>121</v>
      </c>
      <c r="AE34" s="6" t="s">
        <v>121</v>
      </c>
      <c r="AF34" s="6" t="s">
        <v>121</v>
      </c>
      <c r="AG34" s="3"/>
      <c r="AH34" s="3"/>
      <c r="AI34" s="6" t="s">
        <v>121</v>
      </c>
      <c r="AJ34" s="6" t="s">
        <v>121</v>
      </c>
    </row>
    <row r="35" spans="1:36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6" t="s">
        <v>121</v>
      </c>
      <c r="H35" s="6" t="s">
        <v>121</v>
      </c>
      <c r="I35" s="6" t="s">
        <v>121</v>
      </c>
      <c r="J35" s="6" t="s">
        <v>121</v>
      </c>
      <c r="K35" s="6" t="s">
        <v>121</v>
      </c>
      <c r="L35" s="3"/>
      <c r="M35" s="3"/>
      <c r="N35" s="6" t="s">
        <v>121</v>
      </c>
      <c r="O35" s="6" t="s">
        <v>121</v>
      </c>
      <c r="P35" s="6" t="s">
        <v>121</v>
      </c>
      <c r="Q35" s="6" t="s">
        <v>121</v>
      </c>
      <c r="R35" s="6" t="s">
        <v>121</v>
      </c>
      <c r="S35" s="3"/>
      <c r="T35" s="3"/>
      <c r="U35" s="6" t="s">
        <v>121</v>
      </c>
      <c r="V35" s="6" t="s">
        <v>121</v>
      </c>
      <c r="W35" s="6" t="s">
        <v>121</v>
      </c>
      <c r="X35" s="6" t="s">
        <v>121</v>
      </c>
      <c r="Y35" s="6" t="s">
        <v>121</v>
      </c>
      <c r="Z35" s="3"/>
      <c r="AA35" s="3"/>
      <c r="AB35" s="6" t="s">
        <v>121</v>
      </c>
      <c r="AC35" s="6" t="s">
        <v>121</v>
      </c>
      <c r="AD35" s="6" t="s">
        <v>121</v>
      </c>
      <c r="AE35" s="6" t="s">
        <v>121</v>
      </c>
      <c r="AF35" s="6" t="s">
        <v>121</v>
      </c>
      <c r="AG35" s="3"/>
      <c r="AH35" s="3"/>
      <c r="AI35" s="6" t="s">
        <v>121</v>
      </c>
      <c r="AJ35" s="6" t="s">
        <v>121</v>
      </c>
    </row>
    <row r="36" spans="1:36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6" t="s">
        <v>121</v>
      </c>
      <c r="H36" s="6" t="s">
        <v>121</v>
      </c>
      <c r="I36" s="6" t="s">
        <v>121</v>
      </c>
      <c r="J36" s="6" t="s">
        <v>121</v>
      </c>
      <c r="K36" s="6" t="s">
        <v>121</v>
      </c>
      <c r="L36" s="4"/>
      <c r="M36" s="4"/>
      <c r="N36" s="6" t="s">
        <v>121</v>
      </c>
      <c r="O36" s="6" t="s">
        <v>121</v>
      </c>
      <c r="P36" s="6" t="s">
        <v>121</v>
      </c>
      <c r="Q36" s="6" t="s">
        <v>121</v>
      </c>
      <c r="R36" s="6" t="s">
        <v>121</v>
      </c>
      <c r="S36" s="4"/>
      <c r="T36" s="4"/>
      <c r="U36" s="6" t="s">
        <v>121</v>
      </c>
      <c r="V36" s="6" t="s">
        <v>121</v>
      </c>
      <c r="W36" s="6" t="s">
        <v>121</v>
      </c>
      <c r="X36" s="6" t="s">
        <v>121</v>
      </c>
      <c r="Y36" s="6" t="s">
        <v>121</v>
      </c>
      <c r="Z36" s="4"/>
      <c r="AA36" s="4"/>
      <c r="AB36" s="6" t="s">
        <v>121</v>
      </c>
      <c r="AC36" s="6" t="s">
        <v>121</v>
      </c>
      <c r="AD36" s="6" t="s">
        <v>121</v>
      </c>
      <c r="AE36" s="6" t="s">
        <v>121</v>
      </c>
      <c r="AF36" s="6" t="s">
        <v>121</v>
      </c>
      <c r="AG36" s="4"/>
      <c r="AH36" s="4"/>
      <c r="AI36" s="6" t="s">
        <v>121</v>
      </c>
      <c r="AJ36" s="6" t="s">
        <v>121</v>
      </c>
    </row>
    <row r="37" spans="1:36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6" t="s">
        <v>121</v>
      </c>
      <c r="H37" s="6" t="s">
        <v>121</v>
      </c>
      <c r="I37" s="6" t="s">
        <v>121</v>
      </c>
      <c r="J37" s="6" t="s">
        <v>121</v>
      </c>
      <c r="K37" s="6" t="s">
        <v>121</v>
      </c>
      <c r="L37" s="4"/>
      <c r="M37" s="4"/>
      <c r="N37" s="6" t="s">
        <v>121</v>
      </c>
      <c r="O37" s="6" t="s">
        <v>121</v>
      </c>
      <c r="P37" s="6" t="s">
        <v>121</v>
      </c>
      <c r="Q37" s="6" t="s">
        <v>121</v>
      </c>
      <c r="R37" s="6" t="s">
        <v>121</v>
      </c>
      <c r="S37" s="4"/>
      <c r="T37" s="4"/>
      <c r="U37" s="6" t="s">
        <v>121</v>
      </c>
      <c r="V37" s="6" t="s">
        <v>121</v>
      </c>
      <c r="W37" s="6" t="s">
        <v>121</v>
      </c>
      <c r="X37" s="6" t="s">
        <v>121</v>
      </c>
      <c r="Y37" s="6" t="s">
        <v>121</v>
      </c>
      <c r="Z37" s="4"/>
      <c r="AA37" s="4"/>
      <c r="AB37" s="6" t="s">
        <v>121</v>
      </c>
      <c r="AC37" s="6" t="s">
        <v>121</v>
      </c>
      <c r="AD37" s="6" t="s">
        <v>121</v>
      </c>
      <c r="AE37" s="6" t="s">
        <v>121</v>
      </c>
      <c r="AF37" s="6" t="s">
        <v>121</v>
      </c>
      <c r="AG37" s="4"/>
      <c r="AH37" s="4"/>
      <c r="AI37" s="6" t="s">
        <v>121</v>
      </c>
      <c r="AJ37" s="6" t="s">
        <v>121</v>
      </c>
    </row>
    <row r="38" spans="1:36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6" t="s">
        <v>121</v>
      </c>
      <c r="H38" s="6" t="s">
        <v>121</v>
      </c>
      <c r="I38" s="6" t="s">
        <v>121</v>
      </c>
      <c r="J38" s="6" t="s">
        <v>121</v>
      </c>
      <c r="K38" s="6" t="s">
        <v>121</v>
      </c>
      <c r="L38" s="4"/>
      <c r="M38" s="4"/>
      <c r="N38" s="6" t="s">
        <v>121</v>
      </c>
      <c r="O38" s="6" t="s">
        <v>121</v>
      </c>
      <c r="P38" s="6" t="s">
        <v>121</v>
      </c>
      <c r="Q38" s="6" t="s">
        <v>121</v>
      </c>
      <c r="R38" s="6" t="s">
        <v>121</v>
      </c>
      <c r="S38" s="4"/>
      <c r="T38" s="4"/>
      <c r="U38" s="6" t="s">
        <v>121</v>
      </c>
      <c r="V38" s="6" t="s">
        <v>121</v>
      </c>
      <c r="W38" s="6" t="s">
        <v>121</v>
      </c>
      <c r="X38" s="6" t="s">
        <v>121</v>
      </c>
      <c r="Y38" s="6" t="s">
        <v>121</v>
      </c>
      <c r="Z38" s="4"/>
      <c r="AA38" s="4"/>
      <c r="AB38" s="6" t="s">
        <v>121</v>
      </c>
      <c r="AC38" s="6" t="s">
        <v>121</v>
      </c>
      <c r="AD38" s="6" t="s">
        <v>121</v>
      </c>
      <c r="AE38" s="6" t="s">
        <v>121</v>
      </c>
      <c r="AF38" s="6" t="s">
        <v>121</v>
      </c>
      <c r="AG38" s="4"/>
      <c r="AH38" s="4"/>
      <c r="AI38" s="6" t="s">
        <v>121</v>
      </c>
      <c r="AJ38" s="6" t="s">
        <v>121</v>
      </c>
    </row>
    <row r="39" spans="1:36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6" t="s">
        <v>121</v>
      </c>
      <c r="H39" s="6" t="s">
        <v>121</v>
      </c>
      <c r="I39" s="6" t="s">
        <v>121</v>
      </c>
      <c r="J39" s="6" t="s">
        <v>121</v>
      </c>
      <c r="K39" s="6" t="s">
        <v>121</v>
      </c>
      <c r="L39" s="4"/>
      <c r="M39" s="4"/>
      <c r="N39" s="6" t="s">
        <v>121</v>
      </c>
      <c r="O39" s="6" t="s">
        <v>121</v>
      </c>
      <c r="P39" s="6" t="s">
        <v>121</v>
      </c>
      <c r="Q39" s="6" t="s">
        <v>121</v>
      </c>
      <c r="R39" s="6" t="s">
        <v>121</v>
      </c>
      <c r="S39" s="4"/>
      <c r="T39" s="4"/>
      <c r="U39" s="6" t="s">
        <v>121</v>
      </c>
      <c r="V39" s="6" t="s">
        <v>121</v>
      </c>
      <c r="W39" s="6" t="s">
        <v>121</v>
      </c>
      <c r="X39" s="6" t="s">
        <v>121</v>
      </c>
      <c r="Y39" s="6" t="s">
        <v>121</v>
      </c>
      <c r="Z39" s="4"/>
      <c r="AA39" s="4"/>
      <c r="AB39" s="6" t="s">
        <v>121</v>
      </c>
      <c r="AC39" s="6" t="s">
        <v>121</v>
      </c>
      <c r="AD39" s="6" t="s">
        <v>121</v>
      </c>
      <c r="AE39" s="6" t="s">
        <v>121</v>
      </c>
      <c r="AF39" s="6" t="s">
        <v>121</v>
      </c>
      <c r="AG39" s="4"/>
      <c r="AH39" s="4"/>
      <c r="AI39" s="6" t="s">
        <v>121</v>
      </c>
      <c r="AJ39" s="6" t="s">
        <v>121</v>
      </c>
    </row>
    <row r="40" spans="1:36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6" t="s">
        <v>121</v>
      </c>
      <c r="H40" s="6" t="s">
        <v>121</v>
      </c>
      <c r="I40" s="6" t="s">
        <v>121</v>
      </c>
      <c r="J40" s="6" t="s">
        <v>121</v>
      </c>
      <c r="K40" s="6" t="s">
        <v>121</v>
      </c>
      <c r="L40" s="4"/>
      <c r="M40" s="4"/>
      <c r="N40" s="6" t="s">
        <v>121</v>
      </c>
      <c r="O40" s="6" t="s">
        <v>121</v>
      </c>
      <c r="P40" s="6" t="s">
        <v>121</v>
      </c>
      <c r="Q40" s="6" t="s">
        <v>121</v>
      </c>
      <c r="R40" s="6" t="s">
        <v>121</v>
      </c>
      <c r="S40" s="4"/>
      <c r="T40" s="4"/>
      <c r="U40" s="6" t="s">
        <v>121</v>
      </c>
      <c r="V40" s="6" t="s">
        <v>121</v>
      </c>
      <c r="W40" s="6" t="s">
        <v>121</v>
      </c>
      <c r="X40" s="6" t="s">
        <v>121</v>
      </c>
      <c r="Y40" s="6" t="s">
        <v>121</v>
      </c>
      <c r="Z40" s="4"/>
      <c r="AA40" s="4"/>
      <c r="AB40" s="6" t="s">
        <v>121</v>
      </c>
      <c r="AC40" s="6" t="s">
        <v>121</v>
      </c>
      <c r="AD40" s="6" t="s">
        <v>121</v>
      </c>
      <c r="AE40" s="6" t="s">
        <v>121</v>
      </c>
      <c r="AF40" s="6" t="s">
        <v>121</v>
      </c>
      <c r="AG40" s="4"/>
      <c r="AH40" s="4"/>
      <c r="AI40" s="6" t="s">
        <v>121</v>
      </c>
      <c r="AJ40" s="6" t="s">
        <v>121</v>
      </c>
    </row>
    <row r="41" spans="1:36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6" t="s">
        <v>121</v>
      </c>
      <c r="H41" s="6" t="s">
        <v>121</v>
      </c>
      <c r="I41" s="6" t="s">
        <v>121</v>
      </c>
      <c r="J41" s="6" t="s">
        <v>121</v>
      </c>
      <c r="K41" s="6" t="s">
        <v>121</v>
      </c>
      <c r="L41" s="4"/>
      <c r="M41" s="4"/>
      <c r="N41" s="6" t="s">
        <v>121</v>
      </c>
      <c r="O41" s="6" t="s">
        <v>121</v>
      </c>
      <c r="P41" s="6" t="s">
        <v>121</v>
      </c>
      <c r="Q41" s="6" t="s">
        <v>121</v>
      </c>
      <c r="R41" s="6" t="s">
        <v>121</v>
      </c>
      <c r="S41" s="4"/>
      <c r="T41" s="4"/>
      <c r="U41" s="6" t="s">
        <v>121</v>
      </c>
      <c r="V41" s="6" t="s">
        <v>121</v>
      </c>
      <c r="W41" s="6" t="s">
        <v>121</v>
      </c>
      <c r="X41" s="6" t="s">
        <v>121</v>
      </c>
      <c r="Y41" s="6" t="s">
        <v>121</v>
      </c>
      <c r="Z41" s="4"/>
      <c r="AA41" s="4"/>
      <c r="AB41" s="6" t="s">
        <v>121</v>
      </c>
      <c r="AC41" s="6" t="s">
        <v>121</v>
      </c>
      <c r="AD41" s="6" t="s">
        <v>121</v>
      </c>
      <c r="AE41" s="6" t="s">
        <v>121</v>
      </c>
      <c r="AF41" s="6" t="s">
        <v>121</v>
      </c>
      <c r="AG41" s="4"/>
      <c r="AH41" s="4"/>
      <c r="AI41" s="6" t="s">
        <v>121</v>
      </c>
      <c r="AJ41" s="6" t="s">
        <v>121</v>
      </c>
    </row>
    <row r="42" spans="1:36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6" t="s">
        <v>121</v>
      </c>
      <c r="H42" s="6" t="s">
        <v>121</v>
      </c>
      <c r="I42" s="6" t="s">
        <v>121</v>
      </c>
      <c r="J42" s="6" t="s">
        <v>121</v>
      </c>
      <c r="K42" s="6" t="s">
        <v>121</v>
      </c>
      <c r="L42" s="4"/>
      <c r="M42" s="4"/>
      <c r="N42" s="6" t="s">
        <v>121</v>
      </c>
      <c r="O42" s="6" t="s">
        <v>121</v>
      </c>
      <c r="P42" s="6" t="s">
        <v>121</v>
      </c>
      <c r="Q42" s="6" t="s">
        <v>121</v>
      </c>
      <c r="R42" s="6" t="s">
        <v>121</v>
      </c>
      <c r="S42" s="4"/>
      <c r="T42" s="4"/>
      <c r="U42" s="6" t="s">
        <v>121</v>
      </c>
      <c r="V42" s="6" t="s">
        <v>121</v>
      </c>
      <c r="W42" s="6" t="s">
        <v>121</v>
      </c>
      <c r="X42" s="6" t="s">
        <v>121</v>
      </c>
      <c r="Y42" s="6" t="s">
        <v>121</v>
      </c>
      <c r="Z42" s="4"/>
      <c r="AA42" s="4"/>
      <c r="AB42" s="6" t="s">
        <v>121</v>
      </c>
      <c r="AC42" s="6" t="s">
        <v>121</v>
      </c>
      <c r="AD42" s="6" t="s">
        <v>121</v>
      </c>
      <c r="AE42" s="6" t="s">
        <v>121</v>
      </c>
      <c r="AF42" s="6" t="s">
        <v>121</v>
      </c>
      <c r="AG42" s="4"/>
      <c r="AH42" s="4"/>
      <c r="AI42" s="6" t="s">
        <v>121</v>
      </c>
      <c r="AJ42" s="6" t="s">
        <v>121</v>
      </c>
    </row>
    <row r="43" spans="1:36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6" t="s">
        <v>121</v>
      </c>
      <c r="H43" s="6" t="s">
        <v>121</v>
      </c>
      <c r="I43" s="6" t="s">
        <v>121</v>
      </c>
      <c r="J43" s="5" t="s">
        <v>121</v>
      </c>
      <c r="K43" s="6" t="s">
        <v>121</v>
      </c>
      <c r="L43" s="4"/>
      <c r="M43" s="4"/>
      <c r="N43" s="6" t="s">
        <v>121</v>
      </c>
      <c r="O43" s="6" t="s">
        <v>121</v>
      </c>
      <c r="P43" s="6" t="s">
        <v>121</v>
      </c>
      <c r="Q43" s="6" t="s">
        <v>121</v>
      </c>
      <c r="R43" s="6" t="s">
        <v>121</v>
      </c>
      <c r="S43" s="4"/>
      <c r="T43" s="4"/>
      <c r="U43" s="6" t="s">
        <v>121</v>
      </c>
      <c r="V43" s="6" t="s">
        <v>121</v>
      </c>
      <c r="W43" s="6" t="s">
        <v>121</v>
      </c>
      <c r="X43" s="6" t="s">
        <v>121</v>
      </c>
      <c r="Y43" s="6" t="s">
        <v>121</v>
      </c>
      <c r="Z43" s="4"/>
      <c r="AA43" s="4"/>
      <c r="AB43" s="6" t="s">
        <v>121</v>
      </c>
      <c r="AC43" s="6" t="s">
        <v>121</v>
      </c>
      <c r="AD43" s="6" t="s">
        <v>121</v>
      </c>
      <c r="AE43" s="6" t="s">
        <v>121</v>
      </c>
      <c r="AF43" s="6" t="s">
        <v>121</v>
      </c>
      <c r="AG43" s="4"/>
      <c r="AH43" s="4"/>
      <c r="AI43" s="6" t="s">
        <v>121</v>
      </c>
      <c r="AJ43" s="6" t="s">
        <v>121</v>
      </c>
    </row>
    <row r="44" spans="1:36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6" t="s">
        <v>121</v>
      </c>
      <c r="H44" s="6" t="s">
        <v>121</v>
      </c>
      <c r="I44" s="6" t="s">
        <v>121</v>
      </c>
      <c r="J44" s="6" t="s">
        <v>121</v>
      </c>
      <c r="K44" s="6" t="s">
        <v>121</v>
      </c>
      <c r="L44" s="6" t="s">
        <v>121</v>
      </c>
      <c r="M44" s="6" t="s">
        <v>121</v>
      </c>
      <c r="N44" s="6" t="s">
        <v>121</v>
      </c>
      <c r="O44" s="6" t="s">
        <v>121</v>
      </c>
      <c r="P44" s="6" t="s">
        <v>121</v>
      </c>
      <c r="Q44" s="6" t="s">
        <v>121</v>
      </c>
      <c r="R44" s="6" t="s">
        <v>121</v>
      </c>
      <c r="S44" s="6" t="s">
        <v>121</v>
      </c>
      <c r="T44" s="6" t="s">
        <v>121</v>
      </c>
      <c r="U44" s="6" t="s">
        <v>121</v>
      </c>
      <c r="V44" s="6" t="s">
        <v>121</v>
      </c>
      <c r="W44" s="6" t="s">
        <v>121</v>
      </c>
      <c r="X44" s="6" t="s">
        <v>121</v>
      </c>
      <c r="Y44" s="6" t="s">
        <v>121</v>
      </c>
      <c r="Z44" s="6" t="s">
        <v>121</v>
      </c>
      <c r="AA44" s="6" t="s">
        <v>121</v>
      </c>
      <c r="AB44" s="6" t="s">
        <v>121</v>
      </c>
      <c r="AC44" s="6" t="s">
        <v>121</v>
      </c>
      <c r="AD44" s="6" t="s">
        <v>121</v>
      </c>
      <c r="AE44" s="6" t="s">
        <v>121</v>
      </c>
      <c r="AF44" s="6" t="s">
        <v>121</v>
      </c>
      <c r="AG44" s="6" t="s">
        <v>121</v>
      </c>
      <c r="AH44" s="6" t="s">
        <v>121</v>
      </c>
      <c r="AI44" s="6" t="s">
        <v>121</v>
      </c>
      <c r="AJ44" s="6" t="s">
        <v>121</v>
      </c>
    </row>
    <row r="45" spans="1:36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6" t="s">
        <v>121</v>
      </c>
      <c r="H45" s="6" t="s">
        <v>121</v>
      </c>
      <c r="I45" s="5" t="s">
        <v>121</v>
      </c>
      <c r="J45" s="6" t="s">
        <v>121</v>
      </c>
      <c r="K45" s="6" t="s">
        <v>121</v>
      </c>
      <c r="L45" s="4"/>
      <c r="M45" s="4"/>
      <c r="N45" s="6" t="s">
        <v>121</v>
      </c>
      <c r="O45" s="6" t="s">
        <v>121</v>
      </c>
      <c r="P45" s="6" t="s">
        <v>121</v>
      </c>
      <c r="Q45" s="6" t="s">
        <v>121</v>
      </c>
      <c r="R45" s="6" t="s">
        <v>121</v>
      </c>
      <c r="S45" s="4"/>
      <c r="T45" s="4"/>
      <c r="U45" s="6" t="s">
        <v>121</v>
      </c>
      <c r="V45" s="6" t="s">
        <v>121</v>
      </c>
      <c r="W45" s="6" t="s">
        <v>121</v>
      </c>
      <c r="X45" s="6" t="s">
        <v>121</v>
      </c>
      <c r="Y45" s="6" t="s">
        <v>121</v>
      </c>
      <c r="Z45" s="4"/>
      <c r="AA45" s="4"/>
      <c r="AB45" s="6" t="s">
        <v>121</v>
      </c>
      <c r="AC45" s="6" t="s">
        <v>121</v>
      </c>
      <c r="AD45" s="6" t="s">
        <v>121</v>
      </c>
      <c r="AE45" s="6" t="s">
        <v>121</v>
      </c>
      <c r="AF45" s="6" t="s">
        <v>121</v>
      </c>
      <c r="AG45" s="4"/>
      <c r="AH45" s="4"/>
      <c r="AI45" s="6" t="s">
        <v>121</v>
      </c>
      <c r="AJ45" s="6" t="s">
        <v>121</v>
      </c>
    </row>
    <row r="46" spans="1:36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6" t="s">
        <v>121</v>
      </c>
      <c r="H46" s="6" t="s">
        <v>121</v>
      </c>
      <c r="I46" s="6" t="s">
        <v>121</v>
      </c>
      <c r="J46" s="6" t="s">
        <v>121</v>
      </c>
      <c r="K46" s="6" t="s">
        <v>121</v>
      </c>
      <c r="L46" s="4"/>
      <c r="M46" s="4"/>
      <c r="N46" s="6" t="s">
        <v>121</v>
      </c>
      <c r="O46" s="6" t="s">
        <v>121</v>
      </c>
      <c r="P46" s="6" t="s">
        <v>121</v>
      </c>
      <c r="Q46" s="6" t="s">
        <v>121</v>
      </c>
      <c r="R46" s="6" t="s">
        <v>121</v>
      </c>
      <c r="S46" s="4"/>
      <c r="T46" s="4"/>
      <c r="U46" s="6" t="s">
        <v>121</v>
      </c>
      <c r="V46" s="6" t="s">
        <v>121</v>
      </c>
      <c r="W46" s="6" t="s">
        <v>121</v>
      </c>
      <c r="X46" s="6" t="s">
        <v>121</v>
      </c>
      <c r="Y46" s="6" t="s">
        <v>121</v>
      </c>
      <c r="Z46" s="4"/>
      <c r="AA46" s="4"/>
      <c r="AB46" s="6" t="s">
        <v>121</v>
      </c>
      <c r="AC46" s="6" t="s">
        <v>121</v>
      </c>
      <c r="AD46" s="6" t="s">
        <v>121</v>
      </c>
      <c r="AE46" s="6" t="s">
        <v>121</v>
      </c>
      <c r="AF46" s="6" t="s">
        <v>121</v>
      </c>
      <c r="AG46" s="4"/>
      <c r="AH46" s="4"/>
      <c r="AI46" s="6" t="s">
        <v>121</v>
      </c>
      <c r="AJ46" s="6" t="s">
        <v>121</v>
      </c>
    </row>
    <row r="47" spans="1:36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6" t="s">
        <v>121</v>
      </c>
      <c r="H47" s="6" t="s">
        <v>121</v>
      </c>
      <c r="I47" s="6" t="s">
        <v>121</v>
      </c>
      <c r="J47" s="6" t="s">
        <v>121</v>
      </c>
      <c r="K47" s="6" t="s">
        <v>121</v>
      </c>
      <c r="L47" s="4"/>
      <c r="M47" s="4"/>
      <c r="N47" s="6" t="s">
        <v>121</v>
      </c>
      <c r="O47" s="6" t="s">
        <v>121</v>
      </c>
      <c r="P47" s="6" t="s">
        <v>121</v>
      </c>
      <c r="Q47" s="6" t="s">
        <v>121</v>
      </c>
      <c r="R47" s="6" t="s">
        <v>121</v>
      </c>
      <c r="S47" s="4"/>
      <c r="T47" s="4"/>
      <c r="U47" s="6" t="s">
        <v>121</v>
      </c>
      <c r="V47" s="6" t="s">
        <v>121</v>
      </c>
      <c r="W47" s="6" t="s">
        <v>121</v>
      </c>
      <c r="X47" s="6" t="s">
        <v>121</v>
      </c>
      <c r="Y47" s="6" t="s">
        <v>121</v>
      </c>
      <c r="Z47" s="4"/>
      <c r="AA47" s="4"/>
      <c r="AB47" s="6" t="s">
        <v>121</v>
      </c>
      <c r="AC47" s="6" t="s">
        <v>121</v>
      </c>
      <c r="AD47" s="6" t="s">
        <v>121</v>
      </c>
      <c r="AE47" s="6" t="s">
        <v>121</v>
      </c>
      <c r="AF47" s="6" t="s">
        <v>121</v>
      </c>
      <c r="AG47" s="4"/>
      <c r="AH47" s="4"/>
      <c r="AI47" s="6" t="s">
        <v>121</v>
      </c>
      <c r="AJ47" s="6" t="s">
        <v>121</v>
      </c>
    </row>
  </sheetData>
  <mergeCells count="46">
    <mergeCell ref="D17:D18"/>
    <mergeCell ref="B3:C5"/>
    <mergeCell ref="B8:C9"/>
    <mergeCell ref="A17:A18"/>
    <mergeCell ref="B17:B18"/>
    <mergeCell ref="C17:C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AI17:AI18"/>
    <mergeCell ref="AJ17:AJ18"/>
    <mergeCell ref="AC17:AC18"/>
    <mergeCell ref="AD17:AD18"/>
    <mergeCell ref="AE17:AE18"/>
    <mergeCell ref="AF17:AF18"/>
    <mergeCell ref="AG17:AG18"/>
    <mergeCell ref="AH17:AH18"/>
    <mergeCell ref="AH5:AH6"/>
    <mergeCell ref="AH8:AH9"/>
    <mergeCell ref="F8:F9"/>
    <mergeCell ref="F11:F12"/>
    <mergeCell ref="T5:T6"/>
    <mergeCell ref="T8:T9"/>
    <mergeCell ref="AA5:AA6"/>
    <mergeCell ref="AA8:AA9"/>
  </mergeCells>
  <conditionalFormatting sqref="E19:E47">
    <cfRule type="containsText" dxfId="262" priority="38" operator="containsText" text="REFERENT METIER">
      <formula>NOT(ISERROR(SEARCH("REFERENT METIER",E19)))</formula>
    </cfRule>
    <cfRule type="containsText" dxfId="261" priority="39" operator="containsText" text="CORSIC">
      <formula>NOT(ISERROR(SEARCH("CORSIC",E19)))</formula>
    </cfRule>
    <cfRule type="containsText" dxfId="260" priority="40" operator="containsText" text="RH">
      <formula>NOT(ISERROR(SEARCH("RH",E19)))</formula>
    </cfRule>
    <cfRule type="containsText" dxfId="259" priority="41" operator="containsText" text="SECTION 68">
      <formula>NOT(ISERROR(SEARCH("SECTION 68",E19)))</formula>
    </cfRule>
    <cfRule type="containsText" dxfId="258" priority="42" operator="containsText" text="SECTION 67">
      <formula>NOT(ISERROR(SEARCH("SECTION 67",E19)))</formula>
    </cfRule>
    <cfRule type="containsText" dxfId="257" priority="43" operator="containsText" text="COORDINATION">
      <formula>NOT(ISERROR(SEARCH("COORDINATION",E19)))</formula>
    </cfRule>
    <cfRule type="containsText" dxfId="256" priority="44" operator="containsText" text="COMMUNICATION">
      <formula>NOT(ISERROR(SEARCH("COMMUNICATION",E19)))</formula>
    </cfRule>
    <cfRule type="containsText" dxfId="255" priority="45" operator="containsText" text="BUDGET">
      <formula>NOT(ISERROR(SEARCH("BUDGET",E19)))</formula>
    </cfRule>
    <cfRule type="containsText" dxfId="254" priority="46" operator="containsText" text="SECRETARIAT">
      <formula>NOT(ISERROR(SEARCH("SECRETARIAT",E19)))</formula>
    </cfRule>
    <cfRule type="containsText" dxfId="253" priority="47" operator="containsText" text="CHEF BJDC">
      <formula>NOT(ISERROR(SEARCH("CHEF BJDC",E19)))</formula>
    </cfRule>
    <cfRule type="containsText" dxfId="252" priority="48" operator="containsText" text="DIRECTEUR">
      <formula>NOT(ISERROR(SEARCH("DIRECTEUR",E19)))</formula>
    </cfRule>
  </conditionalFormatting>
  <conditionalFormatting sqref="F17:AJ21 F22:O22 R22:W22 F32:AJ47 F31 L31:AJ31 Y22:AI22 F23:AJ30">
    <cfRule type="expression" dxfId="251" priority="34">
      <formula>WEEKDAY(F$17,2)&gt;5</formula>
    </cfRule>
  </conditionalFormatting>
  <conditionalFormatting sqref="Y12:AA12">
    <cfRule type="expression" dxfId="250" priority="31">
      <formula>WEEKDAY(AQ$18,2)&gt;5</formula>
    </cfRule>
  </conditionalFormatting>
  <conditionalFormatting sqref="Q22">
    <cfRule type="expression" dxfId="249" priority="24">
      <formula>WEEKDAY(Q$17,2)&gt;5</formula>
    </cfRule>
  </conditionalFormatting>
  <conditionalFormatting sqref="G31:K31">
    <cfRule type="expression" dxfId="248" priority="14">
      <formula>WEEKDAY(G$17,2)&gt;5</formula>
    </cfRule>
  </conditionalFormatting>
  <conditionalFormatting sqref="AJ22">
    <cfRule type="expression" dxfId="247" priority="10">
      <formula>WEEKDAY(AJ$17,2)&gt;5</formula>
    </cfRule>
  </conditionalFormatting>
  <conditionalFormatting sqref="P22">
    <cfRule type="expression" dxfId="246" priority="6">
      <formula>WEEKDAY(P$17,2)&gt;5</formula>
    </cfRule>
  </conditionalFormatting>
  <conditionalFormatting sqref="X22">
    <cfRule type="expression" dxfId="245" priority="2">
      <formula>WEEKDAY(X$17,2)&gt;5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5" name="Button 3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6" name="Button 4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7" name="Button 5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9" r:id="rId8" name="Button 19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9525</xdr:rowOff>
                  </from>
                  <to>
                    <xdr:col>19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0" r:id="rId9" name="Button 20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180975</xdr:rowOff>
                  </from>
                  <to>
                    <xdr:col>12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1" r:id="rId10" name="Button 21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2" r:id="rId11" name="Button 22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1</xdr:row>
                    <xdr:rowOff>0</xdr:rowOff>
                  </from>
                  <to>
                    <xdr:col>19</xdr:col>
                    <xdr:colOff>9525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3" r:id="rId12" name="Button 23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9525</xdr:rowOff>
                  </from>
                  <to>
                    <xdr:col>19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4" r:id="rId13" name="Button 24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5" r:id="rId14" name="Button 25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180975</xdr:rowOff>
                  </from>
                  <to>
                    <xdr:col>26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6" r:id="rId15" name="Button 26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7" r:id="rId16" name="Button 27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9525</xdr:rowOff>
                  </from>
                  <to>
                    <xdr:col>26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8" r:id="rId17" name="Button 28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9" r:id="rId18" name="Button 29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0" r:id="rId19" name="Button 30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1" r:id="rId20" name="Button 31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12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2" r:id="rId21" name="Button 32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9525</xdr:rowOff>
                  </from>
                  <to>
                    <xdr:col>12</xdr:col>
                    <xdr:colOff>9525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7" id="{B1016780-1E68-425D-8614-15593E6EC12A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F17:AJ21 F22:O22 R22:W22 F32:AJ47 F31 L31:AJ31 Y22:AI22 F23:AJ30</xm:sqref>
        </x14:conditionalFormatting>
        <x14:conditionalFormatting xmlns:xm="http://schemas.microsoft.com/office/excel/2006/main">
          <x14:cfRule type="expression" priority="36" id="{A6032C55-4519-4E81-9519-D7CD722C7C0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35" id="{FBC79CAA-837B-450D-A01F-550D3DA57B7A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F41:AJ44 F46:AJ47 F26:AJ27 F23:AJ24 F22:O22 R22:W22 F32:AJ39 F31 L31:AJ31 Y22:AI22 F29:AJ30</xm:sqref>
        </x14:conditionalFormatting>
        <x14:conditionalFormatting xmlns:xm="http://schemas.microsoft.com/office/excel/2006/main">
          <x14:cfRule type="expression" priority="33" id="{0D3B6154-9D8F-4E0F-B308-593E0CCCEE8A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32" id="{3469B304-6348-4CB4-82FC-177F7B07E2FE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6" id="{EAB30907-5459-421D-9770-87F7D6592C6B}">
            <xm:f>NOT(ISNA(VLOOKUP(Q$17,'JOURS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Q22</xm:sqref>
        </x14:conditionalFormatting>
        <x14:conditionalFormatting xmlns:xm="http://schemas.microsoft.com/office/excel/2006/main">
          <x14:cfRule type="expression" priority="25" id="{F693925A-D4EE-4E33-89B4-65F06831A2FF}">
            <xm:f>NOT(ISNA(VLOOKUP(Q$17,'JOURS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Q22</xm:sqref>
        </x14:conditionalFormatting>
        <x14:conditionalFormatting xmlns:xm="http://schemas.microsoft.com/office/excel/2006/main">
          <x14:cfRule type="expression" priority="23" id="{65348D10-B7BF-40E3-9D5F-FEB0EC7F9F7A}">
            <xm:f>NOT(ISNA(VLOOKUP(Q$17,'JOURS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Q22</xm:sqref>
        </x14:conditionalFormatting>
        <x14:conditionalFormatting xmlns:xm="http://schemas.microsoft.com/office/excel/2006/main">
          <x14:cfRule type="expression" priority="18" id="{45A42A5B-4746-4B2D-B404-D7ED109ED36B}">
            <xm:f>NOT(ISNA(VLOOKUP(AC$17,'JOURS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AC22</xm:sqref>
        </x14:conditionalFormatting>
        <x14:conditionalFormatting xmlns:xm="http://schemas.microsoft.com/office/excel/2006/main">
          <x14:cfRule type="expression" priority="17" id="{B6527941-89C8-4771-B34C-BB6F5EF9FFD8}">
            <xm:f>NOT(ISNA(VLOOKUP(AD$17,'JOURS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AD22</xm:sqref>
        </x14:conditionalFormatting>
        <x14:conditionalFormatting xmlns:xm="http://schemas.microsoft.com/office/excel/2006/main">
          <x14:cfRule type="expression" priority="16" id="{B3E32483-F731-4D10-B81E-2994A89B7518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G31:K31</xm:sqref>
        </x14:conditionalFormatting>
        <x14:conditionalFormatting xmlns:xm="http://schemas.microsoft.com/office/excel/2006/main">
          <x14:cfRule type="expression" priority="15" id="{B0A5D018-70C2-4566-BD49-F0339449CDFE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G31:K31</xm:sqref>
        </x14:conditionalFormatting>
        <x14:conditionalFormatting xmlns:xm="http://schemas.microsoft.com/office/excel/2006/main">
          <x14:cfRule type="expression" priority="13" id="{6F020F68-C9B5-4AD2-96B7-D38BDD25EA9A}">
            <xm:f>NOT(ISNA(VLOOKUP(AB$17,'JOURS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AB22</xm:sqref>
        </x14:conditionalFormatting>
        <x14:conditionalFormatting xmlns:xm="http://schemas.microsoft.com/office/excel/2006/main">
          <x14:cfRule type="expression" priority="12" id="{E7DA23B0-505A-489D-B161-F0804B204F41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AJ22</xm:sqref>
        </x14:conditionalFormatting>
        <x14:conditionalFormatting xmlns:xm="http://schemas.microsoft.com/office/excel/2006/main">
          <x14:cfRule type="expression" priority="11" id="{CA1EA70C-AB98-4108-8D85-3F01A67C0AC4}">
            <xm:f>NOT(ISNA(VLOOKUP(AJ$17,'JOURS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AJ22</xm:sqref>
        </x14:conditionalFormatting>
        <x14:conditionalFormatting xmlns:xm="http://schemas.microsoft.com/office/excel/2006/main">
          <x14:cfRule type="expression" priority="9" id="{3B765A03-AC61-40DD-A0B8-B8C4569E4874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AJ22</xm:sqref>
        </x14:conditionalFormatting>
        <x14:conditionalFormatting xmlns:xm="http://schemas.microsoft.com/office/excel/2006/main">
          <x14:cfRule type="expression" priority="8" id="{81794BCE-1D99-4E94-854B-EDFBD83D670C}">
            <xm:f>NOT(ISNA(VLOOKUP(P$17,'JOURS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7" id="{469B6E2D-0445-4289-9338-F88EEABB2D5C}">
            <xm:f>NOT(ISNA(VLOOKUP(P$17,'JOURS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5" id="{2A548E9A-521C-4E5F-BD82-0CC0531D39AF}">
            <xm:f>NOT(ISNA(VLOOKUP(P$17,'JOURS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4" id="{BDE155A4-B0E6-4798-8026-073109C99339}">
            <xm:f>NOT(ISNA(VLOOKUP(X$17,'JOURS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3" id="{1CF9AC28-5634-4358-8A68-F297162B5686}">
            <xm:f>NOT(ISNA(VLOOKUP(X$17,'JOURS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" id="{F29803DD-80C4-4330-9D3A-4D2724DE4BD7}">
            <xm:f>NOT(ISNA(VLOOKUP(X$17,'JOURS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X22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2:AO47"/>
  <sheetViews>
    <sheetView showGridLines="0" zoomScale="75" zoomScaleNormal="75" workbookViewId="0">
      <pane ySplit="18" topLeftCell="A19" activePane="bottomLeft" state="frozen"/>
      <selection pane="bottomLeft" activeCell="AP32" sqref="AP32"/>
    </sheetView>
  </sheetViews>
  <sheetFormatPr defaultColWidth="11.42578125" defaultRowHeight="1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5" width="4.28515625" style="7" customWidth="1"/>
    <col min="36" max="36" width="4" style="7" customWidth="1"/>
    <col min="37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>
      <c r="F2" s="8"/>
      <c r="M2" s="9"/>
      <c r="T2" s="14"/>
      <c r="AA2" s="15"/>
      <c r="AH2" s="16"/>
    </row>
    <row r="3" spans="2:41" ht="15.75">
      <c r="B3" s="101">
        <f>Janvier!B3:C5</f>
        <v>2021</v>
      </c>
      <c r="C3" s="101"/>
      <c r="F3" s="8"/>
      <c r="M3" s="9"/>
      <c r="T3" s="14"/>
      <c r="AA3" s="15"/>
      <c r="AH3" s="16"/>
    </row>
    <row r="4" spans="2:41">
      <c r="B4" s="101"/>
      <c r="C4" s="101"/>
    </row>
    <row r="5" spans="2:41" ht="15.75">
      <c r="B5" s="101"/>
      <c r="C5" s="101"/>
      <c r="F5" s="18"/>
      <c r="M5" s="13"/>
      <c r="T5" s="112" t="s">
        <v>115</v>
      </c>
      <c r="AA5" s="113" t="s">
        <v>115</v>
      </c>
      <c r="AH5" s="110" t="s">
        <v>115</v>
      </c>
      <c r="AN5" s="11"/>
      <c r="AO5" s="11"/>
    </row>
    <row r="6" spans="2:41" ht="15.75">
      <c r="F6" s="18"/>
      <c r="M6" s="17"/>
      <c r="T6" s="112"/>
      <c r="AA6" s="113"/>
      <c r="AH6" s="110"/>
      <c r="AN6" s="11">
        <v>4</v>
      </c>
      <c r="AO6" s="11" t="s">
        <v>112</v>
      </c>
    </row>
    <row r="7" spans="2:41">
      <c r="J7" s="7" t="s">
        <v>121</v>
      </c>
      <c r="AN7" s="11"/>
      <c r="AO7" s="11"/>
    </row>
    <row r="8" spans="2:41" ht="15.75">
      <c r="B8" s="102" t="s">
        <v>122</v>
      </c>
      <c r="C8" s="102"/>
      <c r="F8" s="111" t="s">
        <v>115</v>
      </c>
      <c r="M8" s="19"/>
      <c r="T8" s="112" t="s">
        <v>116</v>
      </c>
      <c r="AA8" s="113" t="s">
        <v>116</v>
      </c>
      <c r="AH8" s="110" t="s">
        <v>116</v>
      </c>
    </row>
    <row r="9" spans="2:41" ht="15.75">
      <c r="B9" s="102"/>
      <c r="C9" s="102"/>
      <c r="F9" s="111"/>
      <c r="M9" s="19"/>
      <c r="T9" s="112"/>
      <c r="AA9" s="113"/>
      <c r="AH9" s="110"/>
    </row>
    <row r="11" spans="2:41" ht="15.75">
      <c r="F11" s="111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>
      <c r="F12" s="111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>
      <c r="E15" s="7" t="str">
        <f>'JOURS NON TRAVAILLES'!L6</f>
        <v>Fichier mis à jour le  18/08/2020 17:04:44 par  jeane</v>
      </c>
    </row>
    <row r="17" spans="1:35" ht="27.75" customHeight="1">
      <c r="A17" s="103"/>
      <c r="B17" s="104" t="s">
        <v>1</v>
      </c>
      <c r="C17" s="106" t="s">
        <v>0</v>
      </c>
      <c r="D17" s="106" t="s">
        <v>45</v>
      </c>
      <c r="E17" s="106" t="s">
        <v>46</v>
      </c>
      <c r="F17" s="109">
        <f>DATE(B3,AN6,1)</f>
        <v>44287</v>
      </c>
      <c r="G17" s="109">
        <f t="shared" ref="G17:AI17" si="0">F17+1</f>
        <v>44288</v>
      </c>
      <c r="H17" s="109">
        <f t="shared" si="0"/>
        <v>44289</v>
      </c>
      <c r="I17" s="109">
        <f t="shared" si="0"/>
        <v>44290</v>
      </c>
      <c r="J17" s="108">
        <f t="shared" si="0"/>
        <v>44291</v>
      </c>
      <c r="K17" s="108">
        <f t="shared" si="0"/>
        <v>44292</v>
      </c>
      <c r="L17" s="108">
        <f t="shared" si="0"/>
        <v>44293</v>
      </c>
      <c r="M17" s="108">
        <f t="shared" si="0"/>
        <v>44294</v>
      </c>
      <c r="N17" s="108">
        <f t="shared" si="0"/>
        <v>44295</v>
      </c>
      <c r="O17" s="108">
        <f t="shared" si="0"/>
        <v>44296</v>
      </c>
      <c r="P17" s="108">
        <f t="shared" si="0"/>
        <v>44297</v>
      </c>
      <c r="Q17" s="108">
        <f t="shared" si="0"/>
        <v>44298</v>
      </c>
      <c r="R17" s="108">
        <f t="shared" si="0"/>
        <v>44299</v>
      </c>
      <c r="S17" s="108">
        <f t="shared" si="0"/>
        <v>44300</v>
      </c>
      <c r="T17" s="108">
        <f t="shared" si="0"/>
        <v>44301</v>
      </c>
      <c r="U17" s="108">
        <f t="shared" si="0"/>
        <v>44302</v>
      </c>
      <c r="V17" s="108">
        <f t="shared" si="0"/>
        <v>44303</v>
      </c>
      <c r="W17" s="108">
        <f t="shared" si="0"/>
        <v>44304</v>
      </c>
      <c r="X17" s="108">
        <f t="shared" si="0"/>
        <v>44305</v>
      </c>
      <c r="Y17" s="108">
        <f t="shared" si="0"/>
        <v>44306</v>
      </c>
      <c r="Z17" s="108">
        <f t="shared" si="0"/>
        <v>44307</v>
      </c>
      <c r="AA17" s="108">
        <f t="shared" si="0"/>
        <v>44308</v>
      </c>
      <c r="AB17" s="108">
        <f t="shared" si="0"/>
        <v>44309</v>
      </c>
      <c r="AC17" s="108">
        <f t="shared" si="0"/>
        <v>44310</v>
      </c>
      <c r="AD17" s="108">
        <f t="shared" si="0"/>
        <v>44311</v>
      </c>
      <c r="AE17" s="108">
        <f t="shared" si="0"/>
        <v>44312</v>
      </c>
      <c r="AF17" s="108">
        <f t="shared" si="0"/>
        <v>44313</v>
      </c>
      <c r="AG17" s="108">
        <f t="shared" si="0"/>
        <v>44314</v>
      </c>
      <c r="AH17" s="108">
        <f t="shared" si="0"/>
        <v>44315</v>
      </c>
      <c r="AI17" s="108">
        <f t="shared" si="0"/>
        <v>44316</v>
      </c>
    </row>
    <row r="18" spans="1:35">
      <c r="A18" s="103"/>
      <c r="B18" s="105"/>
      <c r="C18" s="107"/>
      <c r="D18" s="107"/>
      <c r="E18" s="107"/>
      <c r="F18" s="109"/>
      <c r="G18" s="109"/>
      <c r="H18" s="109"/>
      <c r="I18" s="109"/>
      <c r="J18" s="108"/>
      <c r="K18" s="108"/>
      <c r="L18" s="108"/>
      <c r="M18" s="108"/>
      <c r="N18" s="108"/>
      <c r="O18" s="108"/>
      <c r="P18" s="108"/>
      <c r="Q18" s="108"/>
      <c r="R18" s="108"/>
      <c r="S18" s="108"/>
      <c r="T18" s="108"/>
      <c r="U18" s="108"/>
      <c r="V18" s="108"/>
      <c r="W18" s="108"/>
      <c r="X18" s="108"/>
      <c r="Y18" s="108"/>
      <c r="Z18" s="108"/>
      <c r="AA18" s="108"/>
      <c r="AB18" s="108"/>
      <c r="AC18" s="108"/>
      <c r="AD18" s="108"/>
      <c r="AE18" s="108"/>
      <c r="AF18" s="108"/>
      <c r="AG18" s="108"/>
      <c r="AH18" s="108"/>
      <c r="AI18" s="108"/>
    </row>
    <row r="19" spans="1:3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6" t="s">
        <v>121</v>
      </c>
      <c r="G19" s="6" t="s">
        <v>121</v>
      </c>
      <c r="H19" s="6" t="s">
        <v>121</v>
      </c>
      <c r="I19" s="2"/>
      <c r="J19" s="3"/>
      <c r="K19" s="6" t="s">
        <v>121</v>
      </c>
      <c r="L19" s="6" t="s">
        <v>121</v>
      </c>
      <c r="M19" s="6" t="s">
        <v>121</v>
      </c>
      <c r="N19" s="6" t="s">
        <v>121</v>
      </c>
      <c r="O19" s="3"/>
      <c r="P19" s="3"/>
      <c r="Q19" s="3"/>
      <c r="R19" s="3"/>
      <c r="S19" s="6" t="s">
        <v>121</v>
      </c>
      <c r="T19" s="6" t="s">
        <v>121</v>
      </c>
      <c r="U19" s="6" t="s">
        <v>121</v>
      </c>
      <c r="V19" s="6" t="s">
        <v>121</v>
      </c>
      <c r="W19" s="3"/>
      <c r="X19" s="3"/>
      <c r="Y19" s="6" t="s">
        <v>121</v>
      </c>
      <c r="Z19" s="6" t="s">
        <v>121</v>
      </c>
      <c r="AA19" s="6" t="s">
        <v>121</v>
      </c>
      <c r="AB19" s="6" t="s">
        <v>121</v>
      </c>
      <c r="AC19" s="6" t="s">
        <v>121</v>
      </c>
      <c r="AD19" s="3"/>
      <c r="AE19" s="3"/>
      <c r="AF19" s="6" t="s">
        <v>121</v>
      </c>
      <c r="AG19" s="6" t="s">
        <v>121</v>
      </c>
      <c r="AH19" s="6" t="s">
        <v>121</v>
      </c>
      <c r="AI19" s="6" t="s">
        <v>121</v>
      </c>
    </row>
    <row r="20" spans="1:3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6" t="s">
        <v>121</v>
      </c>
      <c r="G20" s="6" t="s">
        <v>121</v>
      </c>
      <c r="H20" s="6" t="s">
        <v>121</v>
      </c>
      <c r="I20" s="2"/>
      <c r="J20" s="3"/>
      <c r="K20" s="6" t="s">
        <v>121</v>
      </c>
      <c r="L20" s="6" t="s">
        <v>121</v>
      </c>
      <c r="M20" s="6" t="s">
        <v>121</v>
      </c>
      <c r="N20" s="6" t="s">
        <v>121</v>
      </c>
      <c r="O20" s="3"/>
      <c r="P20" s="3"/>
      <c r="Q20" s="3"/>
      <c r="R20" s="3"/>
      <c r="S20" s="6" t="s">
        <v>121</v>
      </c>
      <c r="T20" s="6" t="s">
        <v>121</v>
      </c>
      <c r="U20" s="6" t="s">
        <v>121</v>
      </c>
      <c r="V20" s="6" t="s">
        <v>121</v>
      </c>
      <c r="W20" s="3"/>
      <c r="X20" s="3"/>
      <c r="Y20" s="6" t="s">
        <v>121</v>
      </c>
      <c r="Z20" s="6" t="s">
        <v>121</v>
      </c>
      <c r="AA20" s="6" t="s">
        <v>121</v>
      </c>
      <c r="AB20" s="6" t="s">
        <v>121</v>
      </c>
      <c r="AC20" s="6" t="s">
        <v>121</v>
      </c>
      <c r="AD20" s="3"/>
      <c r="AE20" s="3"/>
      <c r="AF20" s="6" t="s">
        <v>121</v>
      </c>
      <c r="AG20" s="6" t="s">
        <v>121</v>
      </c>
      <c r="AH20" s="6" t="s">
        <v>121</v>
      </c>
      <c r="AI20" s="6" t="s">
        <v>121</v>
      </c>
    </row>
    <row r="21" spans="1:3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6" t="s">
        <v>121</v>
      </c>
      <c r="G21" s="6" t="s">
        <v>121</v>
      </c>
      <c r="H21" s="5" t="s">
        <v>121</v>
      </c>
      <c r="I21" s="2"/>
      <c r="J21" s="3"/>
      <c r="K21" s="6" t="s">
        <v>121</v>
      </c>
      <c r="L21" s="6" t="s">
        <v>121</v>
      </c>
      <c r="M21" s="6" t="s">
        <v>121</v>
      </c>
      <c r="N21" s="6" t="s">
        <v>121</v>
      </c>
      <c r="O21" s="3"/>
      <c r="P21" s="3"/>
      <c r="Q21" s="3"/>
      <c r="R21" s="3"/>
      <c r="S21" s="6" t="s">
        <v>121</v>
      </c>
      <c r="T21" s="6" t="s">
        <v>121</v>
      </c>
      <c r="U21" s="6" t="s">
        <v>121</v>
      </c>
      <c r="V21" s="6" t="s">
        <v>121</v>
      </c>
      <c r="W21" s="3"/>
      <c r="X21" s="3"/>
      <c r="Y21" s="6" t="s">
        <v>121</v>
      </c>
      <c r="Z21" s="6" t="s">
        <v>121</v>
      </c>
      <c r="AA21" s="6" t="s">
        <v>121</v>
      </c>
      <c r="AB21" s="6" t="s">
        <v>121</v>
      </c>
      <c r="AC21" s="6" t="s">
        <v>121</v>
      </c>
      <c r="AD21" s="3"/>
      <c r="AE21" s="3"/>
      <c r="AF21" s="6" t="s">
        <v>121</v>
      </c>
      <c r="AG21" s="6" t="s">
        <v>121</v>
      </c>
      <c r="AH21" s="6" t="s">
        <v>121</v>
      </c>
      <c r="AI21" s="6" t="s">
        <v>121</v>
      </c>
    </row>
    <row r="22" spans="1:3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6" t="s">
        <v>121</v>
      </c>
      <c r="G22" s="6" t="s">
        <v>121</v>
      </c>
      <c r="H22" s="6" t="s">
        <v>121</v>
      </c>
      <c r="I22" s="6" t="s">
        <v>121</v>
      </c>
      <c r="J22" s="3"/>
      <c r="K22" s="6" t="s">
        <v>121</v>
      </c>
      <c r="L22" s="6" t="s">
        <v>121</v>
      </c>
      <c r="M22" s="6" t="s">
        <v>121</v>
      </c>
      <c r="N22" s="6" t="s">
        <v>121</v>
      </c>
      <c r="O22" s="3"/>
      <c r="P22" s="3"/>
      <c r="Q22" s="3"/>
      <c r="R22" s="3"/>
      <c r="S22" s="6" t="s">
        <v>121</v>
      </c>
      <c r="T22" s="6" t="s">
        <v>121</v>
      </c>
      <c r="U22" s="6" t="s">
        <v>121</v>
      </c>
      <c r="V22" s="6" t="s">
        <v>121</v>
      </c>
      <c r="W22" s="3"/>
      <c r="X22" s="3"/>
      <c r="Y22" s="6" t="s">
        <v>121</v>
      </c>
      <c r="Z22" s="6" t="s">
        <v>121</v>
      </c>
      <c r="AA22" s="6" t="s">
        <v>121</v>
      </c>
      <c r="AB22" s="6" t="s">
        <v>121</v>
      </c>
      <c r="AC22" s="6" t="s">
        <v>121</v>
      </c>
      <c r="AD22" s="3"/>
      <c r="AE22" s="3"/>
      <c r="AF22" s="6" t="s">
        <v>121</v>
      </c>
      <c r="AG22" s="6" t="s">
        <v>121</v>
      </c>
      <c r="AH22" s="6" t="s">
        <v>121</v>
      </c>
      <c r="AI22" s="6" t="s">
        <v>121</v>
      </c>
    </row>
    <row r="23" spans="1:3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6" t="s">
        <v>121</v>
      </c>
      <c r="G23" s="6" t="s">
        <v>121</v>
      </c>
      <c r="H23" s="6" t="s">
        <v>121</v>
      </c>
      <c r="I23" s="2"/>
      <c r="J23" s="3"/>
      <c r="K23" s="6" t="s">
        <v>121</v>
      </c>
      <c r="L23" s="6" t="s">
        <v>121</v>
      </c>
      <c r="M23" s="6" t="s">
        <v>121</v>
      </c>
      <c r="N23" s="6" t="s">
        <v>121</v>
      </c>
      <c r="O23" s="3"/>
      <c r="P23" s="3"/>
      <c r="Q23" s="3"/>
      <c r="R23" s="3"/>
      <c r="S23" s="6" t="s">
        <v>121</v>
      </c>
      <c r="T23" s="6" t="s">
        <v>121</v>
      </c>
      <c r="U23" s="6" t="s">
        <v>121</v>
      </c>
      <c r="V23" s="6" t="s">
        <v>121</v>
      </c>
      <c r="W23" s="3"/>
      <c r="X23" s="3"/>
      <c r="Y23" s="6" t="s">
        <v>121</v>
      </c>
      <c r="Z23" s="6" t="s">
        <v>121</v>
      </c>
      <c r="AA23" s="6" t="s">
        <v>121</v>
      </c>
      <c r="AB23" s="6" t="s">
        <v>121</v>
      </c>
      <c r="AC23" s="6" t="s">
        <v>121</v>
      </c>
      <c r="AD23" s="3"/>
      <c r="AE23" s="3"/>
      <c r="AF23" s="6" t="s">
        <v>121</v>
      </c>
      <c r="AG23" s="6" t="s">
        <v>121</v>
      </c>
      <c r="AH23" s="6" t="s">
        <v>121</v>
      </c>
      <c r="AI23" s="6" t="s">
        <v>121</v>
      </c>
    </row>
    <row r="24" spans="1:3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6" t="s">
        <v>121</v>
      </c>
      <c r="G24" s="6" t="s">
        <v>121</v>
      </c>
      <c r="H24" s="6" t="s">
        <v>121</v>
      </c>
      <c r="I24" s="2"/>
      <c r="J24" s="3"/>
      <c r="K24" s="6" t="s">
        <v>121</v>
      </c>
      <c r="L24" s="6" t="s">
        <v>121</v>
      </c>
      <c r="M24" s="6" t="s">
        <v>121</v>
      </c>
      <c r="N24" s="6" t="s">
        <v>121</v>
      </c>
      <c r="O24" s="3"/>
      <c r="P24" s="3"/>
      <c r="Q24" s="3"/>
      <c r="R24" s="3"/>
      <c r="S24" s="6" t="s">
        <v>121</v>
      </c>
      <c r="T24" s="6" t="s">
        <v>121</v>
      </c>
      <c r="U24" s="6" t="s">
        <v>121</v>
      </c>
      <c r="V24" s="6" t="s">
        <v>121</v>
      </c>
      <c r="W24" s="3"/>
      <c r="X24" s="3"/>
      <c r="Y24" s="6" t="s">
        <v>121</v>
      </c>
      <c r="Z24" s="6" t="s">
        <v>121</v>
      </c>
      <c r="AA24" s="6" t="s">
        <v>121</v>
      </c>
      <c r="AB24" s="6" t="s">
        <v>121</v>
      </c>
      <c r="AC24" s="6" t="s">
        <v>121</v>
      </c>
      <c r="AD24" s="3"/>
      <c r="AE24" s="3"/>
      <c r="AF24" s="6" t="s">
        <v>121</v>
      </c>
      <c r="AG24" s="6" t="s">
        <v>121</v>
      </c>
      <c r="AH24" s="6" t="s">
        <v>121</v>
      </c>
      <c r="AI24" s="6" t="s">
        <v>121</v>
      </c>
    </row>
    <row r="25" spans="1:3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6" t="s">
        <v>121</v>
      </c>
      <c r="G25" s="6" t="s">
        <v>121</v>
      </c>
      <c r="H25" s="6" t="s">
        <v>121</v>
      </c>
      <c r="I25" s="2"/>
      <c r="J25" s="3"/>
      <c r="K25" s="6" t="s">
        <v>121</v>
      </c>
      <c r="L25" s="6" t="s">
        <v>121</v>
      </c>
      <c r="M25" s="6" t="s">
        <v>121</v>
      </c>
      <c r="N25" s="6" t="s">
        <v>121</v>
      </c>
      <c r="O25" s="58" t="s">
        <v>121</v>
      </c>
      <c r="P25" s="3"/>
      <c r="Q25" s="3"/>
      <c r="R25" s="3"/>
      <c r="S25" s="6" t="s">
        <v>121</v>
      </c>
      <c r="T25" s="6" t="s">
        <v>121</v>
      </c>
      <c r="U25" s="6" t="s">
        <v>121</v>
      </c>
      <c r="V25" s="6" t="s">
        <v>121</v>
      </c>
      <c r="W25" s="3"/>
      <c r="X25" s="3"/>
      <c r="Y25" s="6" t="s">
        <v>121</v>
      </c>
      <c r="Z25" s="6" t="s">
        <v>121</v>
      </c>
      <c r="AA25" s="6" t="s">
        <v>121</v>
      </c>
      <c r="AB25" s="6" t="s">
        <v>121</v>
      </c>
      <c r="AC25" s="6" t="s">
        <v>121</v>
      </c>
      <c r="AD25" s="3"/>
      <c r="AE25" s="3"/>
      <c r="AF25" s="6" t="s">
        <v>121</v>
      </c>
      <c r="AG25" s="6" t="s">
        <v>121</v>
      </c>
      <c r="AH25" s="6" t="s">
        <v>121</v>
      </c>
      <c r="AI25" s="6" t="s">
        <v>121</v>
      </c>
    </row>
    <row r="26" spans="1:3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6" t="s">
        <v>121</v>
      </c>
      <c r="G26" s="6" t="s">
        <v>121</v>
      </c>
      <c r="H26" s="6" t="s">
        <v>121</v>
      </c>
      <c r="I26" s="2"/>
      <c r="J26" s="3"/>
      <c r="K26" s="6" t="s">
        <v>121</v>
      </c>
      <c r="L26" s="6" t="s">
        <v>121</v>
      </c>
      <c r="M26" s="6" t="s">
        <v>121</v>
      </c>
      <c r="N26" s="6" t="s">
        <v>121</v>
      </c>
      <c r="O26" s="3"/>
      <c r="P26" s="3"/>
      <c r="Q26" s="3"/>
      <c r="R26" s="3"/>
      <c r="S26" s="6" t="s">
        <v>121</v>
      </c>
      <c r="T26" s="6" t="s">
        <v>121</v>
      </c>
      <c r="U26" s="6" t="s">
        <v>121</v>
      </c>
      <c r="V26" s="6" t="s">
        <v>121</v>
      </c>
      <c r="W26" s="3"/>
      <c r="X26" s="3"/>
      <c r="Y26" s="6" t="s">
        <v>121</v>
      </c>
      <c r="Z26" s="6" t="s">
        <v>121</v>
      </c>
      <c r="AA26" s="6" t="s">
        <v>121</v>
      </c>
      <c r="AB26" s="6" t="s">
        <v>121</v>
      </c>
      <c r="AC26" s="6" t="s">
        <v>121</v>
      </c>
      <c r="AD26" s="3"/>
      <c r="AE26" s="3"/>
      <c r="AF26" s="6" t="s">
        <v>121</v>
      </c>
      <c r="AG26" s="6" t="s">
        <v>121</v>
      </c>
      <c r="AH26" s="6" t="s">
        <v>121</v>
      </c>
      <c r="AI26" s="6" t="s">
        <v>121</v>
      </c>
    </row>
    <row r="27" spans="1:3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6" t="s">
        <v>121</v>
      </c>
      <c r="G27" s="6" t="s">
        <v>121</v>
      </c>
      <c r="H27" s="6" t="s">
        <v>121</v>
      </c>
      <c r="I27" s="3"/>
      <c r="J27" s="3"/>
      <c r="K27" s="6" t="s">
        <v>121</v>
      </c>
      <c r="L27" s="6" t="s">
        <v>121</v>
      </c>
      <c r="M27" s="6" t="s">
        <v>121</v>
      </c>
      <c r="N27" s="6" t="s">
        <v>121</v>
      </c>
      <c r="O27" s="3"/>
      <c r="P27" s="3"/>
      <c r="Q27" s="3"/>
      <c r="R27" s="3"/>
      <c r="S27" s="6" t="s">
        <v>121</v>
      </c>
      <c r="T27" s="6" t="s">
        <v>121</v>
      </c>
      <c r="U27" s="6" t="s">
        <v>121</v>
      </c>
      <c r="V27" s="6" t="s">
        <v>121</v>
      </c>
      <c r="W27" s="3"/>
      <c r="X27" s="3"/>
      <c r="Y27" s="6" t="s">
        <v>121</v>
      </c>
      <c r="Z27" s="6" t="s">
        <v>121</v>
      </c>
      <c r="AA27" s="6" t="s">
        <v>121</v>
      </c>
      <c r="AB27" s="6" t="s">
        <v>121</v>
      </c>
      <c r="AC27" s="6" t="s">
        <v>121</v>
      </c>
      <c r="AD27" s="3"/>
      <c r="AE27" s="3"/>
      <c r="AF27" s="6" t="s">
        <v>121</v>
      </c>
      <c r="AG27" s="6" t="s">
        <v>121</v>
      </c>
      <c r="AH27" s="6" t="s">
        <v>121</v>
      </c>
      <c r="AI27" s="6" t="s">
        <v>121</v>
      </c>
    </row>
    <row r="28" spans="1:3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6" t="s">
        <v>121</v>
      </c>
      <c r="G28" s="6" t="s">
        <v>121</v>
      </c>
      <c r="H28" s="6" t="s">
        <v>121</v>
      </c>
      <c r="I28" s="3"/>
      <c r="J28" s="3"/>
      <c r="K28" s="6" t="s">
        <v>121</v>
      </c>
      <c r="L28" s="6" t="s">
        <v>121</v>
      </c>
      <c r="M28" s="6" t="s">
        <v>121</v>
      </c>
      <c r="N28" s="6" t="s">
        <v>121</v>
      </c>
      <c r="O28" s="3"/>
      <c r="P28" s="3"/>
      <c r="Q28" s="3"/>
      <c r="R28" s="3"/>
      <c r="S28" s="6" t="s">
        <v>121</v>
      </c>
      <c r="T28" s="6" t="s">
        <v>121</v>
      </c>
      <c r="U28" s="6" t="s">
        <v>121</v>
      </c>
      <c r="V28" s="6" t="s">
        <v>121</v>
      </c>
      <c r="W28" s="3"/>
      <c r="X28" s="3"/>
      <c r="Y28" s="6" t="s">
        <v>121</v>
      </c>
      <c r="Z28" s="6" t="s">
        <v>121</v>
      </c>
      <c r="AA28" s="6" t="s">
        <v>121</v>
      </c>
      <c r="AB28" s="6" t="s">
        <v>121</v>
      </c>
      <c r="AC28" s="6" t="s">
        <v>121</v>
      </c>
      <c r="AD28" s="3"/>
      <c r="AE28" s="3"/>
      <c r="AF28" s="6" t="s">
        <v>121</v>
      </c>
      <c r="AG28" s="6" t="s">
        <v>121</v>
      </c>
      <c r="AH28" s="6" t="s">
        <v>121</v>
      </c>
      <c r="AI28" s="6" t="s">
        <v>121</v>
      </c>
    </row>
    <row r="29" spans="1:3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6" t="s">
        <v>121</v>
      </c>
      <c r="G29" s="6" t="s">
        <v>121</v>
      </c>
      <c r="H29" s="6" t="s">
        <v>121</v>
      </c>
      <c r="I29" s="3"/>
      <c r="J29" s="3"/>
      <c r="K29" s="6" t="s">
        <v>121</v>
      </c>
      <c r="L29" s="6" t="s">
        <v>121</v>
      </c>
      <c r="M29" s="6" t="s">
        <v>121</v>
      </c>
      <c r="N29" s="6" t="s">
        <v>121</v>
      </c>
      <c r="O29" s="3"/>
      <c r="P29" s="3"/>
      <c r="Q29" s="3"/>
      <c r="R29" s="3"/>
      <c r="S29" s="6" t="s">
        <v>121</v>
      </c>
      <c r="T29" s="6" t="s">
        <v>121</v>
      </c>
      <c r="U29" s="6" t="s">
        <v>121</v>
      </c>
      <c r="V29" s="6" t="s">
        <v>121</v>
      </c>
      <c r="W29" s="3"/>
      <c r="X29" s="3"/>
      <c r="Y29" s="6" t="s">
        <v>121</v>
      </c>
      <c r="Z29" s="6" t="s">
        <v>121</v>
      </c>
      <c r="AA29" s="6" t="s">
        <v>121</v>
      </c>
      <c r="AB29" s="6" t="s">
        <v>121</v>
      </c>
      <c r="AC29" s="6" t="s">
        <v>121</v>
      </c>
      <c r="AD29" s="3"/>
      <c r="AE29" s="3"/>
      <c r="AF29" s="6" t="s">
        <v>121</v>
      </c>
      <c r="AG29" s="6" t="s">
        <v>121</v>
      </c>
      <c r="AH29" s="6" t="s">
        <v>121</v>
      </c>
      <c r="AI29" s="6" t="s">
        <v>121</v>
      </c>
    </row>
    <row r="30" spans="1:3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6" t="s">
        <v>121</v>
      </c>
      <c r="G30" s="6" t="s">
        <v>121</v>
      </c>
      <c r="H30" s="6" t="s">
        <v>121</v>
      </c>
      <c r="I30" s="3"/>
      <c r="J30" s="3"/>
      <c r="K30" s="6" t="s">
        <v>121</v>
      </c>
      <c r="L30" s="6" t="s">
        <v>121</v>
      </c>
      <c r="M30" s="6" t="s">
        <v>121</v>
      </c>
      <c r="N30" s="6" t="s">
        <v>121</v>
      </c>
      <c r="O30" s="3"/>
      <c r="P30" s="3"/>
      <c r="Q30" s="3"/>
      <c r="R30" s="3"/>
      <c r="S30" s="6" t="s">
        <v>121</v>
      </c>
      <c r="T30" s="6" t="s">
        <v>121</v>
      </c>
      <c r="U30" s="6" t="s">
        <v>121</v>
      </c>
      <c r="V30" s="6" t="s">
        <v>121</v>
      </c>
      <c r="W30" s="3"/>
      <c r="X30" s="3"/>
      <c r="Y30" s="6" t="s">
        <v>121</v>
      </c>
      <c r="Z30" s="6" t="s">
        <v>121</v>
      </c>
      <c r="AA30" s="6" t="s">
        <v>121</v>
      </c>
      <c r="AB30" s="6" t="s">
        <v>121</v>
      </c>
      <c r="AC30" s="6" t="s">
        <v>121</v>
      </c>
      <c r="AD30" s="3"/>
      <c r="AE30" s="3"/>
      <c r="AF30" s="6" t="s">
        <v>121</v>
      </c>
      <c r="AG30" s="6" t="s">
        <v>121</v>
      </c>
      <c r="AH30" s="6" t="s">
        <v>121</v>
      </c>
      <c r="AI30" s="6" t="s">
        <v>121</v>
      </c>
    </row>
    <row r="31" spans="1:3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6" t="s">
        <v>121</v>
      </c>
      <c r="G31" s="6" t="s">
        <v>121</v>
      </c>
      <c r="H31" s="6" t="s">
        <v>121</v>
      </c>
      <c r="I31" s="3"/>
      <c r="J31" s="3"/>
      <c r="K31" s="6" t="s">
        <v>121</v>
      </c>
      <c r="L31" s="6" t="s">
        <v>121</v>
      </c>
      <c r="M31" s="6" t="s">
        <v>121</v>
      </c>
      <c r="N31" s="6" t="s">
        <v>121</v>
      </c>
      <c r="O31" s="3"/>
      <c r="P31" s="3"/>
      <c r="Q31" s="3"/>
      <c r="R31" s="3"/>
      <c r="S31" s="6" t="s">
        <v>121</v>
      </c>
      <c r="T31" s="6" t="s">
        <v>121</v>
      </c>
      <c r="U31" s="6" t="s">
        <v>121</v>
      </c>
      <c r="V31" s="6" t="s">
        <v>121</v>
      </c>
      <c r="W31" s="3"/>
      <c r="X31" s="3"/>
      <c r="Y31" s="6" t="s">
        <v>121</v>
      </c>
      <c r="Z31" s="6" t="s">
        <v>121</v>
      </c>
      <c r="AA31" s="6" t="s">
        <v>121</v>
      </c>
      <c r="AB31" s="6" t="s">
        <v>121</v>
      </c>
      <c r="AC31" s="6" t="s">
        <v>121</v>
      </c>
      <c r="AD31" s="3"/>
      <c r="AE31" s="3"/>
      <c r="AF31" s="6" t="s">
        <v>121</v>
      </c>
      <c r="AG31" s="6" t="s">
        <v>121</v>
      </c>
      <c r="AH31" s="6" t="s">
        <v>121</v>
      </c>
      <c r="AI31" s="6" t="s">
        <v>121</v>
      </c>
    </row>
    <row r="32" spans="1:3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6" t="s">
        <v>121</v>
      </c>
      <c r="G32" s="6" t="s">
        <v>121</v>
      </c>
      <c r="H32" s="6" t="s">
        <v>121</v>
      </c>
      <c r="I32" s="3"/>
      <c r="J32" s="3"/>
      <c r="K32" s="6" t="s">
        <v>121</v>
      </c>
      <c r="L32" s="6" t="s">
        <v>121</v>
      </c>
      <c r="M32" s="6" t="s">
        <v>121</v>
      </c>
      <c r="N32" s="6" t="s">
        <v>121</v>
      </c>
      <c r="O32" s="62" t="s">
        <v>121</v>
      </c>
      <c r="P32" s="3"/>
      <c r="Q32" s="3"/>
      <c r="R32" s="3"/>
      <c r="S32" s="6" t="s">
        <v>121</v>
      </c>
      <c r="T32" s="6" t="s">
        <v>121</v>
      </c>
      <c r="U32" s="6" t="s">
        <v>121</v>
      </c>
      <c r="V32" s="6" t="s">
        <v>121</v>
      </c>
      <c r="W32" s="3"/>
      <c r="X32" s="3"/>
      <c r="Y32" s="6" t="s">
        <v>121</v>
      </c>
      <c r="Z32" s="6" t="s">
        <v>121</v>
      </c>
      <c r="AA32" s="6" t="s">
        <v>121</v>
      </c>
      <c r="AB32" s="6" t="s">
        <v>121</v>
      </c>
      <c r="AC32" s="6" t="s">
        <v>121</v>
      </c>
      <c r="AD32" s="3"/>
      <c r="AE32" s="3"/>
      <c r="AF32" s="6" t="s">
        <v>121</v>
      </c>
      <c r="AG32" s="6" t="s">
        <v>121</v>
      </c>
      <c r="AH32" s="6" t="s">
        <v>121</v>
      </c>
      <c r="AI32" s="6" t="s">
        <v>121</v>
      </c>
    </row>
    <row r="33" spans="1:3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6" t="s">
        <v>121</v>
      </c>
      <c r="G33" s="6" t="s">
        <v>121</v>
      </c>
      <c r="H33" s="6" t="s">
        <v>121</v>
      </c>
      <c r="I33" s="3"/>
      <c r="J33" s="3"/>
      <c r="K33" s="6" t="s">
        <v>121</v>
      </c>
      <c r="L33" s="6" t="s">
        <v>121</v>
      </c>
      <c r="M33" s="6" t="s">
        <v>121</v>
      </c>
      <c r="N33" s="6" t="s">
        <v>121</v>
      </c>
      <c r="O33" s="3"/>
      <c r="P33" s="3"/>
      <c r="Q33" s="3"/>
      <c r="R33" s="3"/>
      <c r="S33" s="6" t="s">
        <v>121</v>
      </c>
      <c r="T33" s="6" t="s">
        <v>121</v>
      </c>
      <c r="U33" s="6" t="s">
        <v>121</v>
      </c>
      <c r="V33" s="6" t="s">
        <v>121</v>
      </c>
      <c r="W33" s="3"/>
      <c r="X33" s="3"/>
      <c r="Y33" s="6" t="s">
        <v>121</v>
      </c>
      <c r="Z33" s="6" t="s">
        <v>121</v>
      </c>
      <c r="AA33" s="6" t="s">
        <v>121</v>
      </c>
      <c r="AB33" s="6" t="s">
        <v>121</v>
      </c>
      <c r="AC33" s="6" t="s">
        <v>121</v>
      </c>
      <c r="AD33" s="3"/>
      <c r="AE33" s="3"/>
      <c r="AF33" s="6" t="s">
        <v>121</v>
      </c>
      <c r="AG33" s="6" t="s">
        <v>121</v>
      </c>
      <c r="AH33" s="6" t="s">
        <v>121</v>
      </c>
      <c r="AI33" s="6" t="s">
        <v>121</v>
      </c>
    </row>
    <row r="34" spans="1:3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6" t="s">
        <v>121</v>
      </c>
      <c r="G34" s="6" t="s">
        <v>121</v>
      </c>
      <c r="H34" s="6" t="s">
        <v>121</v>
      </c>
      <c r="I34" s="3"/>
      <c r="J34" s="3"/>
      <c r="K34" s="6" t="s">
        <v>121</v>
      </c>
      <c r="L34" s="6" t="s">
        <v>121</v>
      </c>
      <c r="M34" s="6" t="s">
        <v>121</v>
      </c>
      <c r="N34" s="6" t="s">
        <v>121</v>
      </c>
      <c r="O34" s="56" t="s">
        <v>121</v>
      </c>
      <c r="P34" s="3"/>
      <c r="Q34" s="3"/>
      <c r="R34" s="3"/>
      <c r="S34" s="6" t="s">
        <v>121</v>
      </c>
      <c r="T34" s="6" t="s">
        <v>121</v>
      </c>
      <c r="U34" s="6" t="s">
        <v>121</v>
      </c>
      <c r="V34" s="6" t="s">
        <v>121</v>
      </c>
      <c r="W34" s="3"/>
      <c r="X34" s="3"/>
      <c r="Y34" s="6" t="s">
        <v>121</v>
      </c>
      <c r="Z34" s="6" t="s">
        <v>121</v>
      </c>
      <c r="AA34" s="6" t="s">
        <v>121</v>
      </c>
      <c r="AB34" s="6" t="s">
        <v>121</v>
      </c>
      <c r="AC34" s="6" t="s">
        <v>121</v>
      </c>
      <c r="AD34" s="3"/>
      <c r="AE34" s="3"/>
      <c r="AF34" s="6" t="s">
        <v>121</v>
      </c>
      <c r="AG34" s="6" t="s">
        <v>121</v>
      </c>
      <c r="AH34" s="6" t="s">
        <v>121</v>
      </c>
      <c r="AI34" s="6" t="s">
        <v>121</v>
      </c>
    </row>
    <row r="35" spans="1:3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6" t="s">
        <v>121</v>
      </c>
      <c r="G35" s="6" t="s">
        <v>121</v>
      </c>
      <c r="H35" s="6" t="s">
        <v>121</v>
      </c>
      <c r="I35" s="3"/>
      <c r="J35" s="3"/>
      <c r="K35" s="6" t="s">
        <v>121</v>
      </c>
      <c r="L35" s="6" t="s">
        <v>121</v>
      </c>
      <c r="M35" s="6" t="s">
        <v>121</v>
      </c>
      <c r="N35" s="6" t="s">
        <v>121</v>
      </c>
      <c r="O35" s="3"/>
      <c r="P35" s="3"/>
      <c r="Q35" s="3"/>
      <c r="R35" s="3"/>
      <c r="S35" s="6" t="s">
        <v>121</v>
      </c>
      <c r="T35" s="6" t="s">
        <v>121</v>
      </c>
      <c r="U35" s="6" t="s">
        <v>121</v>
      </c>
      <c r="V35" s="6" t="s">
        <v>121</v>
      </c>
      <c r="W35" s="3"/>
      <c r="X35" s="3"/>
      <c r="Y35" s="6" t="s">
        <v>121</v>
      </c>
      <c r="Z35" s="6" t="s">
        <v>121</v>
      </c>
      <c r="AA35" s="6" t="s">
        <v>121</v>
      </c>
      <c r="AB35" s="6" t="s">
        <v>121</v>
      </c>
      <c r="AC35" s="6" t="s">
        <v>121</v>
      </c>
      <c r="AD35" s="3"/>
      <c r="AE35" s="3"/>
      <c r="AF35" s="6" t="s">
        <v>121</v>
      </c>
      <c r="AG35" s="6" t="s">
        <v>121</v>
      </c>
      <c r="AH35" s="6" t="s">
        <v>121</v>
      </c>
      <c r="AI35" s="6" t="s">
        <v>121</v>
      </c>
    </row>
    <row r="36" spans="1:3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6" t="s">
        <v>121</v>
      </c>
      <c r="G36" s="6" t="s">
        <v>121</v>
      </c>
      <c r="H36" s="6" t="s">
        <v>121</v>
      </c>
      <c r="I36" s="4"/>
      <c r="J36" s="4"/>
      <c r="K36" s="6" t="s">
        <v>121</v>
      </c>
      <c r="L36" s="6" t="s">
        <v>121</v>
      </c>
      <c r="M36" s="6" t="s">
        <v>121</v>
      </c>
      <c r="N36" s="6" t="s">
        <v>121</v>
      </c>
      <c r="O36" s="4"/>
      <c r="P36" s="4"/>
      <c r="Q36" s="4"/>
      <c r="R36" s="4"/>
      <c r="S36" s="6" t="s">
        <v>121</v>
      </c>
      <c r="T36" s="6" t="s">
        <v>121</v>
      </c>
      <c r="U36" s="6" t="s">
        <v>121</v>
      </c>
      <c r="V36" s="6" t="s">
        <v>121</v>
      </c>
      <c r="W36" s="4"/>
      <c r="X36" s="4"/>
      <c r="Y36" s="6" t="s">
        <v>121</v>
      </c>
      <c r="Z36" s="6" t="s">
        <v>121</v>
      </c>
      <c r="AA36" s="6" t="s">
        <v>121</v>
      </c>
      <c r="AB36" s="6" t="s">
        <v>121</v>
      </c>
      <c r="AC36" s="6" t="s">
        <v>121</v>
      </c>
      <c r="AD36" s="4"/>
      <c r="AE36" s="4"/>
      <c r="AF36" s="6" t="s">
        <v>121</v>
      </c>
      <c r="AG36" s="6" t="s">
        <v>121</v>
      </c>
      <c r="AH36" s="6" t="s">
        <v>121</v>
      </c>
      <c r="AI36" s="6" t="s">
        <v>121</v>
      </c>
    </row>
    <row r="37" spans="1:3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6" t="s">
        <v>121</v>
      </c>
      <c r="G37" s="6" t="s">
        <v>121</v>
      </c>
      <c r="H37" s="6" t="s">
        <v>121</v>
      </c>
      <c r="I37" s="4"/>
      <c r="J37" s="4"/>
      <c r="K37" s="6" t="s">
        <v>121</v>
      </c>
      <c r="L37" s="6" t="s">
        <v>121</v>
      </c>
      <c r="M37" s="6" t="s">
        <v>121</v>
      </c>
      <c r="N37" s="6" t="s">
        <v>121</v>
      </c>
      <c r="O37" s="4"/>
      <c r="P37" s="4"/>
      <c r="Q37" s="4"/>
      <c r="R37" s="4"/>
      <c r="S37" s="6" t="s">
        <v>121</v>
      </c>
      <c r="T37" s="6" t="s">
        <v>121</v>
      </c>
      <c r="U37" s="6" t="s">
        <v>121</v>
      </c>
      <c r="V37" s="6" t="s">
        <v>121</v>
      </c>
      <c r="W37" s="4"/>
      <c r="X37" s="4"/>
      <c r="Y37" s="6" t="s">
        <v>121</v>
      </c>
      <c r="Z37" s="6" t="s">
        <v>121</v>
      </c>
      <c r="AA37" s="6" t="s">
        <v>121</v>
      </c>
      <c r="AB37" s="6" t="s">
        <v>121</v>
      </c>
      <c r="AC37" s="6" t="s">
        <v>121</v>
      </c>
      <c r="AD37" s="4"/>
      <c r="AE37" s="4"/>
      <c r="AF37" s="6" t="s">
        <v>121</v>
      </c>
      <c r="AG37" s="6" t="s">
        <v>121</v>
      </c>
      <c r="AH37" s="6" t="s">
        <v>121</v>
      </c>
      <c r="AI37" s="6" t="s">
        <v>121</v>
      </c>
    </row>
    <row r="38" spans="1:3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6" t="s">
        <v>121</v>
      </c>
      <c r="G38" s="6" t="s">
        <v>121</v>
      </c>
      <c r="H38" s="6" t="s">
        <v>121</v>
      </c>
      <c r="I38" s="4"/>
      <c r="J38" s="4"/>
      <c r="K38" s="6" t="s">
        <v>121</v>
      </c>
      <c r="L38" s="6" t="s">
        <v>121</v>
      </c>
      <c r="M38" s="6" t="s">
        <v>121</v>
      </c>
      <c r="N38" s="6" t="s">
        <v>121</v>
      </c>
      <c r="O38" s="4"/>
      <c r="P38" s="4"/>
      <c r="Q38" s="4"/>
      <c r="R38" s="4"/>
      <c r="S38" s="6" t="s">
        <v>121</v>
      </c>
      <c r="T38" s="6" t="s">
        <v>121</v>
      </c>
      <c r="U38" s="6" t="s">
        <v>121</v>
      </c>
      <c r="V38" s="6" t="s">
        <v>121</v>
      </c>
      <c r="W38" s="4"/>
      <c r="X38" s="4"/>
      <c r="Y38" s="6" t="s">
        <v>121</v>
      </c>
      <c r="Z38" s="6" t="s">
        <v>121</v>
      </c>
      <c r="AA38" s="6" t="s">
        <v>121</v>
      </c>
      <c r="AB38" s="6" t="s">
        <v>121</v>
      </c>
      <c r="AC38" s="6" t="s">
        <v>121</v>
      </c>
      <c r="AD38" s="4"/>
      <c r="AE38" s="4"/>
      <c r="AF38" s="6" t="s">
        <v>121</v>
      </c>
      <c r="AG38" s="6" t="s">
        <v>121</v>
      </c>
      <c r="AH38" s="6" t="s">
        <v>121</v>
      </c>
      <c r="AI38" s="6" t="s">
        <v>121</v>
      </c>
    </row>
    <row r="39" spans="1:35">
      <c r="A39" s="26">
        <v>22</v>
      </c>
      <c r="B39" s="31" t="s">
        <v>19</v>
      </c>
      <c r="C39" s="32" t="s">
        <v>101</v>
      </c>
      <c r="D39" s="31" t="s">
        <v>102</v>
      </c>
      <c r="E39" s="29" t="s">
        <v>94</v>
      </c>
      <c r="F39" s="6" t="s">
        <v>121</v>
      </c>
      <c r="G39" s="6" t="s">
        <v>121</v>
      </c>
      <c r="H39" s="6" t="s">
        <v>121</v>
      </c>
      <c r="I39" s="4"/>
      <c r="J39" s="4"/>
      <c r="K39" s="6" t="s">
        <v>121</v>
      </c>
      <c r="L39" s="6" t="s">
        <v>121</v>
      </c>
      <c r="M39" s="6" t="s">
        <v>121</v>
      </c>
      <c r="N39" s="6" t="s">
        <v>121</v>
      </c>
      <c r="O39" s="4"/>
      <c r="P39" s="4"/>
      <c r="Q39" s="4"/>
      <c r="R39" s="4"/>
      <c r="S39" s="6" t="s">
        <v>121</v>
      </c>
      <c r="T39" s="6" t="s">
        <v>121</v>
      </c>
      <c r="U39" s="6" t="s">
        <v>121</v>
      </c>
      <c r="V39" s="6" t="s">
        <v>121</v>
      </c>
      <c r="W39" s="4"/>
      <c r="X39" s="4"/>
      <c r="Y39" s="6" t="s">
        <v>121</v>
      </c>
      <c r="Z39" s="6" t="s">
        <v>121</v>
      </c>
      <c r="AA39" s="6" t="s">
        <v>121</v>
      </c>
      <c r="AB39" s="6" t="s">
        <v>121</v>
      </c>
      <c r="AC39" s="6" t="s">
        <v>121</v>
      </c>
      <c r="AD39" s="4"/>
      <c r="AE39" s="4"/>
      <c r="AF39" s="6" t="s">
        <v>121</v>
      </c>
      <c r="AG39" s="6" t="s">
        <v>121</v>
      </c>
      <c r="AH39" s="6" t="s">
        <v>121</v>
      </c>
      <c r="AI39" s="6" t="s">
        <v>121</v>
      </c>
    </row>
    <row r="40" spans="1:35">
      <c r="A40" s="26">
        <v>23</v>
      </c>
      <c r="B40" s="31" t="s">
        <v>3</v>
      </c>
      <c r="C40" s="32" t="s">
        <v>109</v>
      </c>
      <c r="D40" s="31" t="s">
        <v>2</v>
      </c>
      <c r="E40" s="29" t="s">
        <v>103</v>
      </c>
      <c r="F40" s="6" t="s">
        <v>121</v>
      </c>
      <c r="G40" s="6" t="s">
        <v>121</v>
      </c>
      <c r="H40" s="6" t="s">
        <v>121</v>
      </c>
      <c r="I40" s="4"/>
      <c r="J40" s="4"/>
      <c r="K40" s="6" t="s">
        <v>121</v>
      </c>
      <c r="L40" s="6" t="s">
        <v>121</v>
      </c>
      <c r="M40" s="6" t="s">
        <v>121</v>
      </c>
      <c r="N40" s="6" t="s">
        <v>121</v>
      </c>
      <c r="O40" s="4"/>
      <c r="P40" s="4"/>
      <c r="Q40" s="4"/>
      <c r="R40" s="4"/>
      <c r="S40" s="6" t="s">
        <v>121</v>
      </c>
      <c r="T40" s="6" t="s">
        <v>121</v>
      </c>
      <c r="U40" s="6" t="s">
        <v>121</v>
      </c>
      <c r="V40" s="6" t="s">
        <v>121</v>
      </c>
      <c r="W40" s="4"/>
      <c r="X40" s="4"/>
      <c r="Y40" s="6" t="s">
        <v>121</v>
      </c>
      <c r="Z40" s="6" t="s">
        <v>121</v>
      </c>
      <c r="AA40" s="6" t="s">
        <v>121</v>
      </c>
      <c r="AB40" s="6" t="s">
        <v>121</v>
      </c>
      <c r="AC40" s="6" t="s">
        <v>121</v>
      </c>
      <c r="AD40" s="4"/>
      <c r="AE40" s="4"/>
      <c r="AF40" s="6" t="s">
        <v>121</v>
      </c>
      <c r="AG40" s="6" t="s">
        <v>121</v>
      </c>
      <c r="AH40" s="6" t="s">
        <v>121</v>
      </c>
      <c r="AI40" s="6" t="s">
        <v>121</v>
      </c>
    </row>
    <row r="41" spans="1:35">
      <c r="A41" s="26">
        <v>24</v>
      </c>
      <c r="B41" s="31" t="s">
        <v>6</v>
      </c>
      <c r="C41" s="32" t="s">
        <v>4</v>
      </c>
      <c r="D41" s="31" t="s">
        <v>5</v>
      </c>
      <c r="E41" s="29" t="s">
        <v>104</v>
      </c>
      <c r="F41" s="6" t="s">
        <v>121</v>
      </c>
      <c r="G41" s="6" t="s">
        <v>121</v>
      </c>
      <c r="H41" s="6" t="s">
        <v>121</v>
      </c>
      <c r="I41" s="4"/>
      <c r="J41" s="4"/>
      <c r="K41" s="6" t="s">
        <v>121</v>
      </c>
      <c r="L41" s="6" t="s">
        <v>121</v>
      </c>
      <c r="M41" s="6" t="s">
        <v>121</v>
      </c>
      <c r="N41" s="6" t="s">
        <v>121</v>
      </c>
      <c r="O41" s="4"/>
      <c r="P41" s="4"/>
      <c r="Q41" s="4"/>
      <c r="R41" s="4"/>
      <c r="S41" s="6" t="s">
        <v>121</v>
      </c>
      <c r="T41" s="6" t="s">
        <v>121</v>
      </c>
      <c r="U41" s="6" t="s">
        <v>121</v>
      </c>
      <c r="V41" s="6" t="s">
        <v>121</v>
      </c>
      <c r="W41" s="4"/>
      <c r="X41" s="4"/>
      <c r="Y41" s="6" t="s">
        <v>121</v>
      </c>
      <c r="Z41" s="6" t="s">
        <v>121</v>
      </c>
      <c r="AA41" s="6" t="s">
        <v>121</v>
      </c>
      <c r="AB41" s="6" t="s">
        <v>121</v>
      </c>
      <c r="AC41" s="6" t="s">
        <v>121</v>
      </c>
      <c r="AD41" s="4"/>
      <c r="AE41" s="4"/>
      <c r="AF41" s="6" t="s">
        <v>121</v>
      </c>
      <c r="AG41" s="6" t="s">
        <v>121</v>
      </c>
      <c r="AH41" s="6" t="s">
        <v>121</v>
      </c>
      <c r="AI41" s="6" t="s">
        <v>121</v>
      </c>
    </row>
    <row r="42" spans="1:35">
      <c r="A42" s="26">
        <v>25</v>
      </c>
      <c r="B42" s="31" t="s">
        <v>6</v>
      </c>
      <c r="C42" s="32" t="s">
        <v>7</v>
      </c>
      <c r="D42" s="31" t="s">
        <v>8</v>
      </c>
      <c r="E42" s="29" t="s">
        <v>105</v>
      </c>
      <c r="F42" s="6" t="s">
        <v>121</v>
      </c>
      <c r="G42" s="6" t="s">
        <v>121</v>
      </c>
      <c r="H42" s="6" t="s">
        <v>121</v>
      </c>
      <c r="I42" s="4"/>
      <c r="J42" s="4"/>
      <c r="K42" s="6" t="s">
        <v>121</v>
      </c>
      <c r="L42" s="6" t="s">
        <v>121</v>
      </c>
      <c r="M42" s="6" t="s">
        <v>121</v>
      </c>
      <c r="N42" s="6" t="s">
        <v>121</v>
      </c>
      <c r="O42" s="62" t="s">
        <v>121</v>
      </c>
      <c r="P42" s="4"/>
      <c r="Q42" s="4"/>
      <c r="R42" s="4"/>
      <c r="S42" s="6" t="s">
        <v>121</v>
      </c>
      <c r="T42" s="6" t="s">
        <v>121</v>
      </c>
      <c r="U42" s="6" t="s">
        <v>121</v>
      </c>
      <c r="V42" s="6" t="s">
        <v>121</v>
      </c>
      <c r="W42" s="4"/>
      <c r="X42" s="4"/>
      <c r="Y42" s="6" t="s">
        <v>121</v>
      </c>
      <c r="Z42" s="6" t="s">
        <v>121</v>
      </c>
      <c r="AA42" s="6" t="s">
        <v>121</v>
      </c>
      <c r="AB42" s="6" t="s">
        <v>121</v>
      </c>
      <c r="AC42" s="6" t="s">
        <v>121</v>
      </c>
      <c r="AD42" s="4"/>
      <c r="AE42" s="4"/>
      <c r="AF42" s="6" t="s">
        <v>121</v>
      </c>
      <c r="AG42" s="6" t="s">
        <v>121</v>
      </c>
      <c r="AH42" s="6" t="s">
        <v>121</v>
      </c>
      <c r="AI42" s="6" t="s">
        <v>121</v>
      </c>
    </row>
    <row r="43" spans="1:35">
      <c r="A43" s="26">
        <v>26</v>
      </c>
      <c r="B43" s="31" t="s">
        <v>11</v>
      </c>
      <c r="C43" s="32" t="s">
        <v>9</v>
      </c>
      <c r="D43" s="31" t="s">
        <v>10</v>
      </c>
      <c r="E43" s="29" t="s">
        <v>105</v>
      </c>
      <c r="F43" s="6" t="s">
        <v>121</v>
      </c>
      <c r="G43" s="6" t="s">
        <v>121</v>
      </c>
      <c r="H43" s="6" t="s">
        <v>121</v>
      </c>
      <c r="I43" s="4"/>
      <c r="J43" s="4"/>
      <c r="K43" s="6" t="s">
        <v>121</v>
      </c>
      <c r="L43" s="6" t="s">
        <v>121</v>
      </c>
      <c r="M43" s="6" t="s">
        <v>121</v>
      </c>
      <c r="N43" s="6" t="s">
        <v>121</v>
      </c>
      <c r="O43" s="4"/>
      <c r="P43" s="4"/>
      <c r="Q43" s="4"/>
      <c r="R43" s="4"/>
      <c r="S43" s="6" t="s">
        <v>121</v>
      </c>
      <c r="T43" s="6" t="s">
        <v>121</v>
      </c>
      <c r="U43" s="6" t="s">
        <v>121</v>
      </c>
      <c r="V43" s="6" t="s">
        <v>121</v>
      </c>
      <c r="W43" s="4"/>
      <c r="X43" s="4"/>
      <c r="Y43" s="6" t="s">
        <v>121</v>
      </c>
      <c r="Z43" s="6" t="s">
        <v>121</v>
      </c>
      <c r="AA43" s="6" t="s">
        <v>121</v>
      </c>
      <c r="AB43" s="6" t="s">
        <v>121</v>
      </c>
      <c r="AC43" s="6" t="s">
        <v>121</v>
      </c>
      <c r="AD43" s="4"/>
      <c r="AE43" s="4"/>
      <c r="AF43" s="6" t="s">
        <v>121</v>
      </c>
      <c r="AG43" s="6" t="s">
        <v>121</v>
      </c>
      <c r="AH43" s="6" t="s">
        <v>121</v>
      </c>
      <c r="AI43" s="6" t="s">
        <v>121</v>
      </c>
    </row>
    <row r="44" spans="1:35">
      <c r="A44" s="26">
        <v>27</v>
      </c>
      <c r="B44" s="31" t="s">
        <v>11</v>
      </c>
      <c r="C44" s="32" t="s">
        <v>152</v>
      </c>
      <c r="D44" s="31" t="s">
        <v>153</v>
      </c>
      <c r="E44" s="29" t="s">
        <v>105</v>
      </c>
      <c r="F44" s="6" t="s">
        <v>121</v>
      </c>
      <c r="G44" s="6" t="s">
        <v>121</v>
      </c>
      <c r="H44" s="6" t="s">
        <v>121</v>
      </c>
      <c r="I44" s="4"/>
      <c r="J44" s="4"/>
      <c r="K44" s="6" t="s">
        <v>121</v>
      </c>
      <c r="L44" s="6" t="s">
        <v>121</v>
      </c>
      <c r="M44" s="6" t="s">
        <v>121</v>
      </c>
      <c r="N44" s="6" t="s">
        <v>121</v>
      </c>
      <c r="O44" s="4"/>
      <c r="P44" s="4"/>
      <c r="Q44" s="4"/>
      <c r="R44" s="4"/>
      <c r="S44" s="6" t="s">
        <v>121</v>
      </c>
      <c r="T44" s="6" t="s">
        <v>121</v>
      </c>
      <c r="U44" s="6" t="s">
        <v>121</v>
      </c>
      <c r="V44" s="6" t="s">
        <v>121</v>
      </c>
      <c r="W44" s="4"/>
      <c r="X44" s="4"/>
      <c r="Y44" s="6" t="s">
        <v>121</v>
      </c>
      <c r="Z44" s="6" t="s">
        <v>121</v>
      </c>
      <c r="AA44" s="6" t="s">
        <v>121</v>
      </c>
      <c r="AB44" s="6" t="s">
        <v>121</v>
      </c>
      <c r="AC44" s="6" t="s">
        <v>121</v>
      </c>
      <c r="AD44" s="4"/>
      <c r="AE44" s="4"/>
      <c r="AF44" s="6" t="s">
        <v>121</v>
      </c>
      <c r="AG44" s="6" t="s">
        <v>121</v>
      </c>
      <c r="AH44" s="6" t="s">
        <v>121</v>
      </c>
      <c r="AI44" s="6" t="s">
        <v>121</v>
      </c>
    </row>
    <row r="45" spans="1:35">
      <c r="A45" s="26">
        <v>28</v>
      </c>
      <c r="B45" s="31" t="s">
        <v>13</v>
      </c>
      <c r="C45" s="32" t="s">
        <v>106</v>
      </c>
      <c r="D45" s="31" t="s">
        <v>12</v>
      </c>
      <c r="E45" s="29" t="s">
        <v>105</v>
      </c>
      <c r="F45" s="6" t="s">
        <v>121</v>
      </c>
      <c r="G45" s="6" t="s">
        <v>121</v>
      </c>
      <c r="H45" s="6" t="s">
        <v>121</v>
      </c>
      <c r="I45" s="4"/>
      <c r="J45" s="4"/>
      <c r="K45" s="6" t="s">
        <v>121</v>
      </c>
      <c r="L45" s="6" t="s">
        <v>121</v>
      </c>
      <c r="M45" s="6" t="s">
        <v>121</v>
      </c>
      <c r="N45" s="6" t="s">
        <v>121</v>
      </c>
      <c r="O45" s="4"/>
      <c r="P45" s="4"/>
      <c r="Q45" s="4"/>
      <c r="R45" s="4"/>
      <c r="S45" s="6" t="s">
        <v>121</v>
      </c>
      <c r="T45" s="6" t="s">
        <v>121</v>
      </c>
      <c r="U45" s="6" t="s">
        <v>121</v>
      </c>
      <c r="V45" s="6" t="s">
        <v>121</v>
      </c>
      <c r="W45" s="4"/>
      <c r="X45" s="4"/>
      <c r="Y45" s="6" t="s">
        <v>121</v>
      </c>
      <c r="Z45" s="6" t="s">
        <v>121</v>
      </c>
      <c r="AA45" s="6" t="s">
        <v>121</v>
      </c>
      <c r="AB45" s="6" t="s">
        <v>121</v>
      </c>
      <c r="AC45" s="6" t="s">
        <v>121</v>
      </c>
      <c r="AD45" s="4"/>
      <c r="AE45" s="4"/>
      <c r="AF45" s="6" t="s">
        <v>121</v>
      </c>
      <c r="AG45" s="6" t="s">
        <v>121</v>
      </c>
      <c r="AH45" s="6" t="s">
        <v>121</v>
      </c>
      <c r="AI45" s="6" t="s">
        <v>121</v>
      </c>
    </row>
    <row r="46" spans="1:35">
      <c r="A46" s="26">
        <v>29</v>
      </c>
      <c r="B46" s="31" t="s">
        <v>16</v>
      </c>
      <c r="C46" s="32" t="s">
        <v>14</v>
      </c>
      <c r="D46" s="31" t="s">
        <v>15</v>
      </c>
      <c r="E46" s="29" t="s">
        <v>105</v>
      </c>
      <c r="F46" s="6" t="s">
        <v>121</v>
      </c>
      <c r="G46" s="6" t="s">
        <v>121</v>
      </c>
      <c r="H46" s="6" t="s">
        <v>121</v>
      </c>
      <c r="I46" s="57" t="s">
        <v>121</v>
      </c>
      <c r="J46" s="57" t="s">
        <v>121</v>
      </c>
      <c r="K46" s="6" t="s">
        <v>121</v>
      </c>
      <c r="L46" s="6" t="s">
        <v>121</v>
      </c>
      <c r="M46" s="6" t="s">
        <v>121</v>
      </c>
      <c r="N46" s="6" t="s">
        <v>121</v>
      </c>
      <c r="O46" s="56" t="s">
        <v>121</v>
      </c>
      <c r="P46" s="56" t="s">
        <v>121</v>
      </c>
      <c r="Q46" s="56" t="s">
        <v>121</v>
      </c>
      <c r="R46" s="56" t="s">
        <v>121</v>
      </c>
      <c r="S46" s="6" t="s">
        <v>121</v>
      </c>
      <c r="T46" s="6" t="s">
        <v>121</v>
      </c>
      <c r="U46" s="6" t="s">
        <v>121</v>
      </c>
      <c r="V46" s="6" t="s">
        <v>121</v>
      </c>
      <c r="W46" s="4"/>
      <c r="X46" s="4"/>
      <c r="Y46" s="6" t="s">
        <v>121</v>
      </c>
      <c r="Z46" s="6" t="s">
        <v>121</v>
      </c>
      <c r="AA46" s="6" t="s">
        <v>121</v>
      </c>
      <c r="AB46" s="6" t="s">
        <v>121</v>
      </c>
      <c r="AC46" s="6" t="s">
        <v>121</v>
      </c>
      <c r="AD46" s="4"/>
      <c r="AE46" s="4"/>
      <c r="AF46" s="6" t="s">
        <v>121</v>
      </c>
      <c r="AG46" s="6" t="s">
        <v>121</v>
      </c>
      <c r="AH46" s="6" t="s">
        <v>121</v>
      </c>
      <c r="AI46" s="6" t="s">
        <v>121</v>
      </c>
    </row>
    <row r="47" spans="1:35">
      <c r="A47" s="26">
        <v>30</v>
      </c>
      <c r="B47" s="31" t="s">
        <v>19</v>
      </c>
      <c r="C47" s="32" t="s">
        <v>17</v>
      </c>
      <c r="D47" s="31" t="s">
        <v>18</v>
      </c>
      <c r="E47" s="29" t="s">
        <v>105</v>
      </c>
      <c r="F47" s="6" t="s">
        <v>121</v>
      </c>
      <c r="G47" s="6" t="s">
        <v>121</v>
      </c>
      <c r="H47" s="6" t="s">
        <v>121</v>
      </c>
      <c r="I47" s="4"/>
      <c r="J47" s="4"/>
      <c r="K47" s="6" t="s">
        <v>121</v>
      </c>
      <c r="L47" s="6" t="s">
        <v>121</v>
      </c>
      <c r="M47" s="6" t="s">
        <v>121</v>
      </c>
      <c r="N47" s="6" t="s">
        <v>121</v>
      </c>
      <c r="O47" s="62" t="s">
        <v>121</v>
      </c>
      <c r="P47" s="4"/>
      <c r="Q47" s="4"/>
      <c r="R47" s="4"/>
      <c r="S47" s="6" t="s">
        <v>121</v>
      </c>
      <c r="T47" s="6" t="s">
        <v>121</v>
      </c>
      <c r="U47" s="6" t="s">
        <v>121</v>
      </c>
      <c r="V47" s="6" t="s">
        <v>121</v>
      </c>
      <c r="W47" s="4"/>
      <c r="X47" s="4"/>
      <c r="Y47" s="6" t="s">
        <v>121</v>
      </c>
      <c r="Z47" s="6" t="s">
        <v>121</v>
      </c>
      <c r="AA47" s="6" t="s">
        <v>121</v>
      </c>
      <c r="AB47" s="6" t="s">
        <v>121</v>
      </c>
      <c r="AC47" s="6" t="s">
        <v>121</v>
      </c>
      <c r="AD47" s="4"/>
      <c r="AE47" s="4"/>
      <c r="AF47" s="6" t="s">
        <v>121</v>
      </c>
      <c r="AG47" s="6" t="s">
        <v>121</v>
      </c>
      <c r="AH47" s="6" t="s">
        <v>121</v>
      </c>
      <c r="AI47" s="6" t="s">
        <v>121</v>
      </c>
    </row>
  </sheetData>
  <mergeCells count="45"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X17:X18"/>
    <mergeCell ref="Y17:Y18"/>
    <mergeCell ref="Z17:Z18"/>
    <mergeCell ref="AA17:AA18"/>
    <mergeCell ref="AB17:AB18"/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</mergeCells>
  <conditionalFormatting sqref="E19:E47">
    <cfRule type="containsText" dxfId="222" priority="37" operator="containsText" text="REFERENT METIER">
      <formula>NOT(ISERROR(SEARCH("REFERENT METIER",E19)))</formula>
    </cfRule>
    <cfRule type="containsText" dxfId="221" priority="38" operator="containsText" text="CORSIC">
      <formula>NOT(ISERROR(SEARCH("CORSIC",E19)))</formula>
    </cfRule>
    <cfRule type="containsText" dxfId="220" priority="39" operator="containsText" text="RH">
      <formula>NOT(ISERROR(SEARCH("RH",E19)))</formula>
    </cfRule>
    <cfRule type="containsText" dxfId="219" priority="40" operator="containsText" text="SECTION 68">
      <formula>NOT(ISERROR(SEARCH("SECTION 68",E19)))</formula>
    </cfRule>
    <cfRule type="containsText" dxfId="218" priority="41" operator="containsText" text="SECTION 67">
      <formula>NOT(ISERROR(SEARCH("SECTION 67",E19)))</formula>
    </cfRule>
    <cfRule type="containsText" dxfId="217" priority="42" operator="containsText" text="COORDINATION">
      <formula>NOT(ISERROR(SEARCH("COORDINATION",E19)))</formula>
    </cfRule>
    <cfRule type="containsText" dxfId="216" priority="43" operator="containsText" text="COMMUNICATION">
      <formula>NOT(ISERROR(SEARCH("COMMUNICATION",E19)))</formula>
    </cfRule>
    <cfRule type="containsText" dxfId="215" priority="44" operator="containsText" text="BUDGET">
      <formula>NOT(ISERROR(SEARCH("BUDGET",E19)))</formula>
    </cfRule>
    <cfRule type="containsText" dxfId="214" priority="45" operator="containsText" text="SECRETARIAT">
      <formula>NOT(ISERROR(SEARCH("SECRETARIAT",E19)))</formula>
    </cfRule>
    <cfRule type="containsText" dxfId="213" priority="46" operator="containsText" text="CHEF BJDC">
      <formula>NOT(ISERROR(SEARCH("CHEF BJDC",E19)))</formula>
    </cfRule>
    <cfRule type="containsText" dxfId="212" priority="47" operator="containsText" text="DIRECTEUR">
      <formula>NOT(ISERROR(SEARCH("DIRECTEUR",E19)))</formula>
    </cfRule>
  </conditionalFormatting>
  <conditionalFormatting sqref="F17:AI21 AD22:AE22 F22 H22:K22 M22 O22:R22 U22:AA22 F23:AI47">
    <cfRule type="expression" dxfId="211" priority="33">
      <formula>WEEKDAY(F$17,2)&gt;5</formula>
    </cfRule>
  </conditionalFormatting>
  <conditionalFormatting sqref="Z12:AA12">
    <cfRule type="expression" dxfId="210" priority="81">
      <formula>WEEKDAY(AP$18,2)&gt;5</formula>
    </cfRule>
  </conditionalFormatting>
  <conditionalFormatting sqref="Y12">
    <cfRule type="expression" dxfId="209" priority="27">
      <formula>WEEKDAY(AO$18,2)&gt;5</formula>
    </cfRule>
  </conditionalFormatting>
  <conditionalFormatting sqref="AB22:AC22">
    <cfRule type="expression" dxfId="208" priority="25">
      <formula>WEEKDAY(AB$17,2)&gt;5</formula>
    </cfRule>
  </conditionalFormatting>
  <conditionalFormatting sqref="AF22:AI22">
    <cfRule type="expression" dxfId="207" priority="22">
      <formula>WEEKDAY(AF$17,2)&gt;5</formula>
    </cfRule>
  </conditionalFormatting>
  <conditionalFormatting sqref="G22">
    <cfRule type="expression" dxfId="206" priority="18">
      <formula>WEEKDAY(G$17,2)&gt;5</formula>
    </cfRule>
  </conditionalFormatting>
  <conditionalFormatting sqref="L22">
    <cfRule type="expression" dxfId="205" priority="14">
      <formula>WEEKDAY(L$17,2)&gt;5</formula>
    </cfRule>
  </conditionalFormatting>
  <conditionalFormatting sqref="N22">
    <cfRule type="expression" dxfId="204" priority="10">
      <formula>WEEKDAY(N$17,2)&gt;5</formula>
    </cfRule>
  </conditionalFormatting>
  <conditionalFormatting sqref="S22">
    <cfRule type="expression" dxfId="203" priority="6">
      <formula>WEEKDAY(S$17,2)&gt;5</formula>
    </cfRule>
  </conditionalFormatting>
  <conditionalFormatting sqref="T22">
    <cfRule type="expression" dxfId="202" priority="2">
      <formula>WEEKDAY(T$17,2)&gt;5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0</xdr:rowOff>
                  </from>
                  <to>
                    <xdr:col>5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0</xdr:rowOff>
                  </from>
                  <to>
                    <xdr:col>5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7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0</xdr:rowOff>
                  </from>
                  <to>
                    <xdr:col>5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8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0</xdr:rowOff>
                  </from>
                  <to>
                    <xdr:col>4</xdr:col>
                    <xdr:colOff>1476375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0</xdr:rowOff>
                  </from>
                  <to>
                    <xdr:col>19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1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12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2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180975</xdr:rowOff>
                  </from>
                  <to>
                    <xdr:col>19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3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4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0</xdr:rowOff>
                  </from>
                  <to>
                    <xdr:col>19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5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6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0</xdr:rowOff>
                  </from>
                  <to>
                    <xdr:col>26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7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8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171450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9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0</xdr:rowOff>
                  </from>
                  <to>
                    <xdr:col>33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0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0</xdr:rowOff>
                  </from>
                  <to>
                    <xdr:col>33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1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12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2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12</xdr:col>
                    <xdr:colOff>9525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6" id="{BFE8F26A-74C1-4664-A608-59F031243569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F17:AI21 AD22:AE22 F22 H22:K22 M22 O22:R22 U22:AA22 F23:AI47</xm:sqref>
        </x14:conditionalFormatting>
        <x14:conditionalFormatting xmlns:xm="http://schemas.microsoft.com/office/excel/2006/main">
          <x14:cfRule type="expression" priority="35" id="{DE60E3BE-F4EB-4096-A5FE-F82B79795DB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F45:AI45 Y22:Z22</xm:sqref>
        </x14:conditionalFormatting>
        <x14:conditionalFormatting xmlns:xm="http://schemas.microsoft.com/office/excel/2006/main">
          <x14:cfRule type="expression" priority="34" id="{6C80C722-6634-48AD-ABA3-30C214B5357C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F26:AI27 F41:AI44 F22 AD22:AE22 F29:AI39 F46:AI47 H22:K22 M22 O22:R22 U22:AA22 F23:AI24</xm:sqref>
        </x14:conditionalFormatting>
        <x14:conditionalFormatting xmlns:xm="http://schemas.microsoft.com/office/excel/2006/main">
          <x14:cfRule type="expression" priority="83" id="{93D50AA7-B922-481B-986A-67A2EF43D87C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85" id="{B91A193C-34C8-40F5-BE9B-4D7955BACA62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28" id="{BD1752E2-583D-4F7F-859A-7A81DA66B283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29" id="{F1FE2E98-85EB-4BC8-893A-71A51A2757C7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24" id="{4DBC2EE7-6D56-405C-9A2C-14732C3EECA3}">
            <xm:f>NOT(ISNA(VLOOKUP(AB$17,'JOURS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AB22:AC22</xm:sqref>
        </x14:conditionalFormatting>
        <x14:conditionalFormatting xmlns:xm="http://schemas.microsoft.com/office/excel/2006/main">
          <x14:cfRule type="expression" priority="26" id="{0B3EF67F-21A0-4447-A3B4-1833E62AD8F5}">
            <xm:f>NOT(ISNA(VLOOKUP(AB$17,'JOURS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AB22:AC22</xm:sqref>
        </x14:conditionalFormatting>
        <x14:conditionalFormatting xmlns:xm="http://schemas.microsoft.com/office/excel/2006/main">
          <x14:cfRule type="expression" priority="21" id="{B823E8AF-8097-47F8-A469-8B0CFBC5E493}">
            <xm:f>NOT(ISNA(VLOOKUP(AF$17,'JOURS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AF22:AI22</xm:sqref>
        </x14:conditionalFormatting>
        <x14:conditionalFormatting xmlns:xm="http://schemas.microsoft.com/office/excel/2006/main">
          <x14:cfRule type="expression" priority="23" id="{271D73FD-E6D1-4BC2-B240-C8D813CF6346}">
            <xm:f>NOT(ISNA(VLOOKUP(AF$17,'JOURS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AF22:AI22</xm:sqref>
        </x14:conditionalFormatting>
        <x14:conditionalFormatting xmlns:xm="http://schemas.microsoft.com/office/excel/2006/main">
          <x14:cfRule type="expression" priority="20" id="{690D89A6-2CAC-4190-9991-129DC3187277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9" id="{26F39F29-A06B-4674-A579-35FAC155D728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7" id="{979C2FA0-AF1C-4D6D-9033-8450FBBEA597}">
            <xm:f>NOT(ISNA(VLOOKUP(G$17,'JOURS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6" id="{73F8DE9B-F76D-4E36-966E-C6831B061DF1}">
            <xm:f>NOT(ISNA(VLOOKUP(L$17,'JOURS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expression" priority="15" id="{608529BE-55A6-48EB-AC00-AEE7D413B856}">
            <xm:f>NOT(ISNA(VLOOKUP(L$17,'JOURS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expression" priority="13" id="{AEE3FF09-AA49-49ED-86E7-573400229A0B}">
            <xm:f>NOT(ISNA(VLOOKUP(L$17,'JOURS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expression" priority="12" id="{17BFAA66-C531-4247-B60E-7A349479EB88}">
            <xm:f>NOT(ISNA(VLOOKUP(N$17,'JOURS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N22</xm:sqref>
        </x14:conditionalFormatting>
        <x14:conditionalFormatting xmlns:xm="http://schemas.microsoft.com/office/excel/2006/main">
          <x14:cfRule type="expression" priority="11" id="{6B313CC9-F1C7-4800-BF22-3D7D27B131C5}">
            <xm:f>NOT(ISNA(VLOOKUP(N$17,'JOURS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N22</xm:sqref>
        </x14:conditionalFormatting>
        <x14:conditionalFormatting xmlns:xm="http://schemas.microsoft.com/office/excel/2006/main">
          <x14:cfRule type="expression" priority="9" id="{6B5BFA9D-6231-4B8B-8C94-07C62D61D991}">
            <xm:f>NOT(ISNA(VLOOKUP(N$17,'JOURS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N22</xm:sqref>
        </x14:conditionalFormatting>
        <x14:conditionalFormatting xmlns:xm="http://schemas.microsoft.com/office/excel/2006/main">
          <x14:cfRule type="expression" priority="8" id="{16F09BB4-EC90-433C-841E-F5A9D4D54381}">
            <xm:f>NOT(ISNA(VLOOKUP(S$17,'JOURS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7" id="{CD425973-7048-4D35-9AFB-90C3F4C12664}">
            <xm:f>NOT(ISNA(VLOOKUP(S$17,'JOURS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5" id="{17596BF7-A994-406F-90FD-1D7AEFAB36BE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4" id="{8BDCAC18-92D8-4255-B42F-750E807C0CA3}">
            <xm:f>NOT(ISNA(VLOOKUP(T$17,'JOURS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T22</xm:sqref>
        </x14:conditionalFormatting>
        <x14:conditionalFormatting xmlns:xm="http://schemas.microsoft.com/office/excel/2006/main">
          <x14:cfRule type="expression" priority="3" id="{798A4D97-D6F4-45EE-AB3B-2433BE2B30AA}">
            <xm:f>NOT(ISNA(VLOOKUP(T$17,'JOURS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T22</xm:sqref>
        </x14:conditionalFormatting>
        <x14:conditionalFormatting xmlns:xm="http://schemas.microsoft.com/office/excel/2006/main">
          <x14:cfRule type="expression" priority="1" id="{AA27FD2C-328D-46F2-83C6-62F9519A73C3}">
            <xm:f>NOT(ISNA(VLOOKUP(T$17,'JOURS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T22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2:AO47"/>
  <sheetViews>
    <sheetView showGridLines="0" zoomScale="68" zoomScaleNormal="68" workbookViewId="0">
      <pane ySplit="18" topLeftCell="A19" activePane="bottomLeft" state="frozen"/>
      <selection pane="bottomLeft" activeCell="M17" sqref="M17:M18"/>
    </sheetView>
  </sheetViews>
  <sheetFormatPr defaultColWidth="11.42578125" defaultRowHeight="1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2.140625" style="7" hidden="1" customWidth="1"/>
    <col min="41" max="41" width="14.140625" style="7" hidden="1" customWidth="1"/>
    <col min="42" max="16384" width="11.42578125" style="7"/>
  </cols>
  <sheetData>
    <row r="2" spans="2:41" ht="15.75">
      <c r="F2" s="8"/>
      <c r="M2" s="9"/>
      <c r="T2" s="14"/>
      <c r="AA2" s="15"/>
      <c r="AH2" s="16"/>
    </row>
    <row r="3" spans="2:41" ht="15.75">
      <c r="B3" s="101">
        <f>Janvier!B3:C5</f>
        <v>2021</v>
      </c>
      <c r="C3" s="101"/>
      <c r="F3" s="8"/>
      <c r="M3" s="9"/>
      <c r="T3" s="14"/>
      <c r="AA3" s="15"/>
      <c r="AH3" s="16"/>
    </row>
    <row r="4" spans="2:41">
      <c r="B4" s="101"/>
      <c r="C4" s="101"/>
    </row>
    <row r="5" spans="2:41" ht="15.75">
      <c r="B5" s="101"/>
      <c r="C5" s="101"/>
      <c r="F5" s="18"/>
      <c r="M5" s="13"/>
      <c r="T5" s="112" t="s">
        <v>115</v>
      </c>
      <c r="AA5" s="113" t="s">
        <v>115</v>
      </c>
      <c r="AH5" s="110" t="s">
        <v>115</v>
      </c>
      <c r="AN5" s="11"/>
      <c r="AO5" s="11"/>
    </row>
    <row r="6" spans="2:41" ht="15.75">
      <c r="F6" s="18"/>
      <c r="M6" s="17"/>
      <c r="T6" s="112"/>
      <c r="AA6" s="113"/>
      <c r="AH6" s="110"/>
      <c r="AN6" s="11">
        <v>5</v>
      </c>
      <c r="AO6" s="11" t="s">
        <v>112</v>
      </c>
    </row>
    <row r="7" spans="2:41">
      <c r="AN7" s="11"/>
      <c r="AO7" s="11"/>
    </row>
    <row r="8" spans="2:41" ht="15.75">
      <c r="B8" s="102" t="s">
        <v>123</v>
      </c>
      <c r="C8" s="102"/>
      <c r="F8" s="111" t="s">
        <v>115</v>
      </c>
      <c r="M8" s="19"/>
      <c r="T8" s="112" t="s">
        <v>116</v>
      </c>
      <c r="AA8" s="113" t="s">
        <v>116</v>
      </c>
      <c r="AH8" s="110" t="s">
        <v>116</v>
      </c>
    </row>
    <row r="9" spans="2:41" ht="15.75">
      <c r="B9" s="102"/>
      <c r="C9" s="102"/>
      <c r="F9" s="111"/>
      <c r="M9" s="19"/>
      <c r="T9" s="112"/>
      <c r="AA9" s="113"/>
      <c r="AH9" s="110"/>
    </row>
    <row r="11" spans="2:41" ht="15.75">
      <c r="F11" s="111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>
      <c r="F12" s="111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>
      <c r="E15" s="7" t="str">
        <f>'JOURS NON TRAVAILLES'!L6</f>
        <v>Fichier mis à jour le  18/08/2020 17:04:44 par  jeane</v>
      </c>
    </row>
    <row r="17" spans="1:36" ht="27.75" customHeight="1">
      <c r="A17" s="103"/>
      <c r="B17" s="104" t="s">
        <v>1</v>
      </c>
      <c r="C17" s="106" t="s">
        <v>0</v>
      </c>
      <c r="D17" s="106" t="s">
        <v>45</v>
      </c>
      <c r="E17" s="106" t="s">
        <v>46</v>
      </c>
      <c r="F17" s="109">
        <f>DATE(B3,AN6,1)</f>
        <v>44317</v>
      </c>
      <c r="G17" s="109">
        <f t="shared" ref="G17:AJ17" si="0">F17+1</f>
        <v>44318</v>
      </c>
      <c r="H17" s="109">
        <f t="shared" si="0"/>
        <v>44319</v>
      </c>
      <c r="I17" s="109">
        <f t="shared" si="0"/>
        <v>44320</v>
      </c>
      <c r="J17" s="108">
        <f t="shared" si="0"/>
        <v>44321</v>
      </c>
      <c r="K17" s="108">
        <f t="shared" si="0"/>
        <v>44322</v>
      </c>
      <c r="L17" s="108">
        <f t="shared" si="0"/>
        <v>44323</v>
      </c>
      <c r="M17" s="108">
        <f t="shared" si="0"/>
        <v>44324</v>
      </c>
      <c r="N17" s="108">
        <f t="shared" si="0"/>
        <v>44325</v>
      </c>
      <c r="O17" s="108">
        <f t="shared" si="0"/>
        <v>44326</v>
      </c>
      <c r="P17" s="108">
        <f t="shared" si="0"/>
        <v>44327</v>
      </c>
      <c r="Q17" s="108">
        <f t="shared" si="0"/>
        <v>44328</v>
      </c>
      <c r="R17" s="108">
        <f t="shared" si="0"/>
        <v>44329</v>
      </c>
      <c r="S17" s="108">
        <f t="shared" si="0"/>
        <v>44330</v>
      </c>
      <c r="T17" s="108">
        <f t="shared" si="0"/>
        <v>44331</v>
      </c>
      <c r="U17" s="108">
        <f t="shared" si="0"/>
        <v>44332</v>
      </c>
      <c r="V17" s="108">
        <f t="shared" si="0"/>
        <v>44333</v>
      </c>
      <c r="W17" s="108">
        <f t="shared" si="0"/>
        <v>44334</v>
      </c>
      <c r="X17" s="108">
        <f t="shared" si="0"/>
        <v>44335</v>
      </c>
      <c r="Y17" s="108">
        <f t="shared" si="0"/>
        <v>44336</v>
      </c>
      <c r="Z17" s="108">
        <f t="shared" si="0"/>
        <v>44337</v>
      </c>
      <c r="AA17" s="108">
        <f t="shared" si="0"/>
        <v>44338</v>
      </c>
      <c r="AB17" s="108">
        <f t="shared" si="0"/>
        <v>44339</v>
      </c>
      <c r="AC17" s="108">
        <f t="shared" si="0"/>
        <v>44340</v>
      </c>
      <c r="AD17" s="108">
        <f t="shared" si="0"/>
        <v>44341</v>
      </c>
      <c r="AE17" s="108">
        <f t="shared" si="0"/>
        <v>44342</v>
      </c>
      <c r="AF17" s="108">
        <f t="shared" si="0"/>
        <v>44343</v>
      </c>
      <c r="AG17" s="108">
        <f t="shared" si="0"/>
        <v>44344</v>
      </c>
      <c r="AH17" s="108">
        <f t="shared" si="0"/>
        <v>44345</v>
      </c>
      <c r="AI17" s="108">
        <f t="shared" si="0"/>
        <v>44346</v>
      </c>
      <c r="AJ17" s="108">
        <f t="shared" si="0"/>
        <v>44347</v>
      </c>
    </row>
    <row r="18" spans="1:36">
      <c r="A18" s="103"/>
      <c r="B18" s="105"/>
      <c r="C18" s="107"/>
      <c r="D18" s="107"/>
      <c r="E18" s="107"/>
      <c r="F18" s="109"/>
      <c r="G18" s="109"/>
      <c r="H18" s="109"/>
      <c r="I18" s="109"/>
      <c r="J18" s="108"/>
      <c r="K18" s="108"/>
      <c r="L18" s="108"/>
      <c r="M18" s="108"/>
      <c r="N18" s="108"/>
      <c r="O18" s="108"/>
      <c r="P18" s="108"/>
      <c r="Q18" s="108"/>
      <c r="R18" s="108"/>
      <c r="S18" s="108"/>
      <c r="T18" s="108"/>
      <c r="U18" s="108"/>
      <c r="V18" s="108"/>
      <c r="W18" s="108"/>
      <c r="X18" s="108"/>
      <c r="Y18" s="108"/>
      <c r="Z18" s="108"/>
      <c r="AA18" s="108"/>
      <c r="AB18" s="108"/>
      <c r="AC18" s="108"/>
      <c r="AD18" s="108"/>
      <c r="AE18" s="108"/>
      <c r="AF18" s="108"/>
      <c r="AG18" s="108"/>
      <c r="AH18" s="108"/>
      <c r="AI18" s="108"/>
      <c r="AJ18" s="108"/>
    </row>
    <row r="19" spans="1:36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6" t="s">
        <v>121</v>
      </c>
      <c r="J19" s="6" t="s">
        <v>121</v>
      </c>
      <c r="K19" s="6" t="s">
        <v>121</v>
      </c>
      <c r="L19" s="6" t="s">
        <v>121</v>
      </c>
      <c r="M19" s="3"/>
      <c r="N19" s="3"/>
      <c r="O19" s="3"/>
      <c r="P19" s="6" t="s">
        <v>121</v>
      </c>
      <c r="Q19" s="6" t="s">
        <v>121</v>
      </c>
      <c r="R19" s="6" t="s">
        <v>121</v>
      </c>
      <c r="S19" s="6" t="s">
        <v>121</v>
      </c>
      <c r="T19" s="6" t="s">
        <v>121</v>
      </c>
      <c r="U19" s="3"/>
      <c r="V19" s="3"/>
      <c r="W19" s="6" t="s">
        <v>121</v>
      </c>
      <c r="X19" s="6" t="s">
        <v>121</v>
      </c>
      <c r="Y19" s="6" t="s">
        <v>121</v>
      </c>
      <c r="Z19" s="3"/>
      <c r="AA19" s="3"/>
      <c r="AB19" s="3"/>
      <c r="AC19" s="3"/>
      <c r="AD19" s="6" t="s">
        <v>121</v>
      </c>
      <c r="AE19" s="6" t="s">
        <v>121</v>
      </c>
      <c r="AF19" s="6" t="s">
        <v>121</v>
      </c>
      <c r="AG19" s="6" t="s">
        <v>121</v>
      </c>
      <c r="AH19" s="6" t="s">
        <v>121</v>
      </c>
      <c r="AI19" s="3"/>
      <c r="AJ19" s="3"/>
    </row>
    <row r="20" spans="1:36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6" t="s">
        <v>121</v>
      </c>
      <c r="J20" s="6" t="s">
        <v>121</v>
      </c>
      <c r="K20" s="6" t="s">
        <v>121</v>
      </c>
      <c r="L20" s="6" t="s">
        <v>121</v>
      </c>
      <c r="M20" s="3"/>
      <c r="N20" s="3"/>
      <c r="O20" s="3"/>
      <c r="P20" s="6" t="s">
        <v>121</v>
      </c>
      <c r="Q20" s="6" t="s">
        <v>121</v>
      </c>
      <c r="R20" s="6" t="s">
        <v>121</v>
      </c>
      <c r="S20" s="6" t="s">
        <v>121</v>
      </c>
      <c r="T20" s="6" t="s">
        <v>121</v>
      </c>
      <c r="U20" s="3"/>
      <c r="V20" s="3"/>
      <c r="W20" s="6" t="s">
        <v>121</v>
      </c>
      <c r="X20" s="6" t="s">
        <v>121</v>
      </c>
      <c r="Y20" s="6" t="s">
        <v>121</v>
      </c>
      <c r="Z20" s="3"/>
      <c r="AA20" s="3"/>
      <c r="AB20" s="3"/>
      <c r="AC20" s="3"/>
      <c r="AD20" s="6" t="s">
        <v>121</v>
      </c>
      <c r="AE20" s="6" t="s">
        <v>121</v>
      </c>
      <c r="AF20" s="6" t="s">
        <v>121</v>
      </c>
      <c r="AG20" s="6" t="s">
        <v>121</v>
      </c>
      <c r="AH20" s="6" t="s">
        <v>121</v>
      </c>
      <c r="AI20" s="3"/>
      <c r="AJ20" s="3"/>
    </row>
    <row r="21" spans="1:36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2"/>
      <c r="H21" s="1"/>
      <c r="I21" s="6" t="s">
        <v>121</v>
      </c>
      <c r="J21" s="6" t="s">
        <v>121</v>
      </c>
      <c r="K21" s="6" t="s">
        <v>121</v>
      </c>
      <c r="L21" s="6" t="s">
        <v>121</v>
      </c>
      <c r="M21" s="3"/>
      <c r="N21" s="3"/>
      <c r="O21" s="3"/>
      <c r="P21" s="6" t="s">
        <v>121</v>
      </c>
      <c r="Q21" s="6" t="s">
        <v>121</v>
      </c>
      <c r="R21" s="6" t="s">
        <v>121</v>
      </c>
      <c r="S21" s="6" t="s">
        <v>121</v>
      </c>
      <c r="T21" s="6" t="s">
        <v>121</v>
      </c>
      <c r="U21" s="3"/>
      <c r="V21" s="3"/>
      <c r="W21" s="6" t="s">
        <v>121</v>
      </c>
      <c r="X21" s="6" t="s">
        <v>121</v>
      </c>
      <c r="Y21" s="6" t="s">
        <v>121</v>
      </c>
      <c r="Z21" s="3"/>
      <c r="AA21" s="3"/>
      <c r="AB21" s="3"/>
      <c r="AC21" s="3"/>
      <c r="AD21" s="6" t="s">
        <v>121</v>
      </c>
      <c r="AE21" s="6" t="s">
        <v>121</v>
      </c>
      <c r="AF21" s="6" t="s">
        <v>121</v>
      </c>
      <c r="AG21" s="6" t="s">
        <v>121</v>
      </c>
      <c r="AH21" s="6" t="s">
        <v>121</v>
      </c>
      <c r="AI21" s="3"/>
      <c r="AJ21" s="3"/>
    </row>
    <row r="22" spans="1:36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6" t="s">
        <v>121</v>
      </c>
      <c r="J22" s="6" t="s">
        <v>121</v>
      </c>
      <c r="K22" s="6" t="s">
        <v>121</v>
      </c>
      <c r="L22" s="6" t="s">
        <v>121</v>
      </c>
      <c r="M22" s="3"/>
      <c r="N22" s="3"/>
      <c r="O22" s="3"/>
      <c r="P22" s="6" t="s">
        <v>121</v>
      </c>
      <c r="Q22" s="6" t="s">
        <v>121</v>
      </c>
      <c r="R22" s="6" t="s">
        <v>121</v>
      </c>
      <c r="S22" s="6" t="s">
        <v>121</v>
      </c>
      <c r="T22" s="6" t="s">
        <v>121</v>
      </c>
      <c r="U22" s="3"/>
      <c r="V22" s="3"/>
      <c r="W22" s="6" t="s">
        <v>121</v>
      </c>
      <c r="X22" s="6" t="s">
        <v>121</v>
      </c>
      <c r="Y22" s="6" t="s">
        <v>121</v>
      </c>
      <c r="Z22" s="3"/>
      <c r="AA22" s="3"/>
      <c r="AB22" s="3"/>
      <c r="AC22" s="3"/>
      <c r="AD22" s="6" t="s">
        <v>121</v>
      </c>
      <c r="AE22" s="6" t="s">
        <v>121</v>
      </c>
      <c r="AF22" s="6" t="s">
        <v>121</v>
      </c>
      <c r="AG22" s="6" t="s">
        <v>121</v>
      </c>
      <c r="AH22" s="6" t="s">
        <v>121</v>
      </c>
      <c r="AI22" s="3"/>
      <c r="AJ22" s="3"/>
    </row>
    <row r="23" spans="1:36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6" t="s">
        <v>121</v>
      </c>
      <c r="J23" s="6" t="s">
        <v>121</v>
      </c>
      <c r="K23" s="6" t="s">
        <v>121</v>
      </c>
      <c r="L23" s="6" t="s">
        <v>121</v>
      </c>
      <c r="M23" s="3"/>
      <c r="N23" s="3"/>
      <c r="O23" s="3"/>
      <c r="P23" s="6" t="s">
        <v>121</v>
      </c>
      <c r="Q23" s="6" t="s">
        <v>121</v>
      </c>
      <c r="R23" s="6" t="s">
        <v>121</v>
      </c>
      <c r="S23" s="6" t="s">
        <v>121</v>
      </c>
      <c r="T23" s="5" t="s">
        <v>121</v>
      </c>
      <c r="U23" s="3"/>
      <c r="V23" s="3"/>
      <c r="W23" s="6" t="s">
        <v>121</v>
      </c>
      <c r="X23" s="6" t="s">
        <v>121</v>
      </c>
      <c r="Y23" s="6" t="s">
        <v>121</v>
      </c>
      <c r="Z23" s="3"/>
      <c r="AA23" s="3"/>
      <c r="AB23" s="3"/>
      <c r="AC23" s="3"/>
      <c r="AD23" s="6" t="s">
        <v>121</v>
      </c>
      <c r="AE23" s="6" t="s">
        <v>121</v>
      </c>
      <c r="AF23" s="6" t="s">
        <v>121</v>
      </c>
      <c r="AG23" s="6" t="s">
        <v>121</v>
      </c>
      <c r="AH23" s="6" t="s">
        <v>121</v>
      </c>
      <c r="AI23" s="3"/>
      <c r="AJ23" s="3"/>
    </row>
    <row r="24" spans="1:36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6" t="s">
        <v>121</v>
      </c>
      <c r="J24" s="6" t="s">
        <v>121</v>
      </c>
      <c r="K24" s="6" t="s">
        <v>121</v>
      </c>
      <c r="L24" s="6" t="s">
        <v>121</v>
      </c>
      <c r="M24" s="3"/>
      <c r="N24" s="3"/>
      <c r="O24" s="3"/>
      <c r="P24" s="6" t="s">
        <v>121</v>
      </c>
      <c r="Q24" s="6" t="s">
        <v>121</v>
      </c>
      <c r="R24" s="6" t="s">
        <v>121</v>
      </c>
      <c r="S24" s="6" t="s">
        <v>121</v>
      </c>
      <c r="T24" s="6" t="s">
        <v>121</v>
      </c>
      <c r="U24" s="3"/>
      <c r="V24" s="3"/>
      <c r="W24" s="6" t="s">
        <v>121</v>
      </c>
      <c r="X24" s="6" t="s">
        <v>121</v>
      </c>
      <c r="Y24" s="6" t="s">
        <v>121</v>
      </c>
      <c r="Z24" s="3"/>
      <c r="AA24" s="3"/>
      <c r="AB24" s="3"/>
      <c r="AC24" s="3"/>
      <c r="AD24" s="6" t="s">
        <v>121</v>
      </c>
      <c r="AE24" s="6" t="s">
        <v>121</v>
      </c>
      <c r="AF24" s="6" t="s">
        <v>121</v>
      </c>
      <c r="AG24" s="6" t="s">
        <v>121</v>
      </c>
      <c r="AH24" s="6" t="s">
        <v>121</v>
      </c>
      <c r="AI24" s="3"/>
      <c r="AJ24" s="3"/>
    </row>
    <row r="25" spans="1:36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6" t="s">
        <v>121</v>
      </c>
      <c r="J25" s="6" t="s">
        <v>121</v>
      </c>
      <c r="K25" s="6" t="s">
        <v>121</v>
      </c>
      <c r="L25" s="6" t="s">
        <v>121</v>
      </c>
      <c r="M25" s="3"/>
      <c r="N25" s="3"/>
      <c r="O25" s="3"/>
      <c r="P25" s="6" t="s">
        <v>121</v>
      </c>
      <c r="Q25" s="6" t="s">
        <v>121</v>
      </c>
      <c r="R25" s="6" t="s">
        <v>121</v>
      </c>
      <c r="S25" s="6" t="s">
        <v>121</v>
      </c>
      <c r="T25" s="6" t="s">
        <v>121</v>
      </c>
      <c r="U25" s="3"/>
      <c r="V25" s="3"/>
      <c r="W25" s="6" t="s">
        <v>121</v>
      </c>
      <c r="X25" s="6" t="s">
        <v>121</v>
      </c>
      <c r="Y25" s="6" t="s">
        <v>121</v>
      </c>
      <c r="Z25" s="3"/>
      <c r="AA25" s="3"/>
      <c r="AB25" s="3"/>
      <c r="AC25" s="3"/>
      <c r="AD25" s="6" t="s">
        <v>121</v>
      </c>
      <c r="AE25" s="6" t="s">
        <v>121</v>
      </c>
      <c r="AF25" s="6" t="s">
        <v>121</v>
      </c>
      <c r="AG25" s="6" t="s">
        <v>121</v>
      </c>
      <c r="AH25" s="6" t="s">
        <v>121</v>
      </c>
      <c r="AI25" s="3"/>
      <c r="AJ25" s="3"/>
    </row>
    <row r="26" spans="1:36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6" t="s">
        <v>121</v>
      </c>
      <c r="J26" s="6" t="s">
        <v>121</v>
      </c>
      <c r="K26" s="6" t="s">
        <v>121</v>
      </c>
      <c r="L26" s="6" t="s">
        <v>121</v>
      </c>
      <c r="M26" s="3"/>
      <c r="N26" s="3"/>
      <c r="O26" s="3"/>
      <c r="P26" s="6" t="s">
        <v>121</v>
      </c>
      <c r="Q26" s="6" t="s">
        <v>121</v>
      </c>
      <c r="R26" s="6" t="s">
        <v>121</v>
      </c>
      <c r="S26" s="6" t="s">
        <v>121</v>
      </c>
      <c r="T26" s="6" t="s">
        <v>121</v>
      </c>
      <c r="U26" s="3"/>
      <c r="V26" s="3"/>
      <c r="W26" s="6" t="s">
        <v>121</v>
      </c>
      <c r="X26" s="6" t="s">
        <v>121</v>
      </c>
      <c r="Y26" s="6" t="s">
        <v>121</v>
      </c>
      <c r="Z26" s="3"/>
      <c r="AA26" s="3"/>
      <c r="AB26" s="3"/>
      <c r="AC26" s="3"/>
      <c r="AD26" s="6" t="s">
        <v>121</v>
      </c>
      <c r="AE26" s="6" t="s">
        <v>121</v>
      </c>
      <c r="AF26" s="6" t="s">
        <v>121</v>
      </c>
      <c r="AG26" s="6" t="s">
        <v>121</v>
      </c>
      <c r="AH26" s="6" t="s">
        <v>121</v>
      </c>
      <c r="AI26" s="3"/>
      <c r="AJ26" s="3"/>
    </row>
    <row r="27" spans="1:36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6" t="s">
        <v>121</v>
      </c>
      <c r="J27" s="6" t="s">
        <v>121</v>
      </c>
      <c r="K27" s="6" t="s">
        <v>121</v>
      </c>
      <c r="L27" s="6" t="s">
        <v>121</v>
      </c>
      <c r="M27" s="3"/>
      <c r="N27" s="3"/>
      <c r="O27" s="3"/>
      <c r="P27" s="6" t="s">
        <v>121</v>
      </c>
      <c r="Q27" s="6" t="s">
        <v>121</v>
      </c>
      <c r="R27" s="6" t="s">
        <v>121</v>
      </c>
      <c r="S27" s="6" t="s">
        <v>121</v>
      </c>
      <c r="T27" s="6" t="s">
        <v>121</v>
      </c>
      <c r="U27" s="3"/>
      <c r="V27" s="3"/>
      <c r="W27" s="6" t="s">
        <v>121</v>
      </c>
      <c r="X27" s="6" t="s">
        <v>121</v>
      </c>
      <c r="Y27" s="6" t="s">
        <v>121</v>
      </c>
      <c r="Z27" s="3"/>
      <c r="AA27" s="3"/>
      <c r="AB27" s="3"/>
      <c r="AC27" s="3"/>
      <c r="AD27" s="6" t="s">
        <v>121</v>
      </c>
      <c r="AE27" s="6" t="s">
        <v>121</v>
      </c>
      <c r="AF27" s="6" t="s">
        <v>121</v>
      </c>
      <c r="AG27" s="6" t="s">
        <v>121</v>
      </c>
      <c r="AH27" s="6" t="s">
        <v>121</v>
      </c>
      <c r="AI27" s="3"/>
      <c r="AJ27" s="3"/>
    </row>
    <row r="28" spans="1:36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6" t="s">
        <v>121</v>
      </c>
      <c r="J28" s="6" t="s">
        <v>121</v>
      </c>
      <c r="K28" s="6" t="s">
        <v>121</v>
      </c>
      <c r="L28" s="6" t="s">
        <v>121</v>
      </c>
      <c r="M28" s="3"/>
      <c r="N28" s="3"/>
      <c r="O28" s="3"/>
      <c r="P28" s="6" t="s">
        <v>121</v>
      </c>
      <c r="Q28" s="6" t="s">
        <v>121</v>
      </c>
      <c r="R28" s="6" t="s">
        <v>121</v>
      </c>
      <c r="S28" s="6" t="s">
        <v>121</v>
      </c>
      <c r="T28" s="6" t="s">
        <v>121</v>
      </c>
      <c r="U28" s="3"/>
      <c r="V28" s="3"/>
      <c r="W28" s="6" t="s">
        <v>121</v>
      </c>
      <c r="X28" s="6" t="s">
        <v>121</v>
      </c>
      <c r="Y28" s="6" t="s">
        <v>121</v>
      </c>
      <c r="Z28" s="3"/>
      <c r="AA28" s="3"/>
      <c r="AB28" s="3"/>
      <c r="AC28" s="3"/>
      <c r="AD28" s="6" t="s">
        <v>121</v>
      </c>
      <c r="AE28" s="6" t="s">
        <v>121</v>
      </c>
      <c r="AF28" s="6" t="s">
        <v>121</v>
      </c>
      <c r="AG28" s="6" t="s">
        <v>121</v>
      </c>
      <c r="AH28" s="6" t="s">
        <v>121</v>
      </c>
      <c r="AI28" s="3"/>
      <c r="AJ28" s="3"/>
    </row>
    <row r="29" spans="1:36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6" t="s">
        <v>121</v>
      </c>
      <c r="J29" s="6" t="s">
        <v>121</v>
      </c>
      <c r="K29" s="6" t="s">
        <v>121</v>
      </c>
      <c r="L29" s="6" t="s">
        <v>121</v>
      </c>
      <c r="M29" s="3"/>
      <c r="N29" s="3"/>
      <c r="O29" s="3"/>
      <c r="P29" s="6" t="s">
        <v>121</v>
      </c>
      <c r="Q29" s="6" t="s">
        <v>121</v>
      </c>
      <c r="R29" s="6" t="s">
        <v>121</v>
      </c>
      <c r="S29" s="6" t="s">
        <v>121</v>
      </c>
      <c r="T29" s="6" t="s">
        <v>121</v>
      </c>
      <c r="U29" s="3"/>
      <c r="V29" s="3"/>
      <c r="W29" s="6" t="s">
        <v>121</v>
      </c>
      <c r="X29" s="6" t="s">
        <v>121</v>
      </c>
      <c r="Y29" s="6" t="s">
        <v>121</v>
      </c>
      <c r="Z29" s="3"/>
      <c r="AA29" s="3"/>
      <c r="AB29" s="3"/>
      <c r="AC29" s="3"/>
      <c r="AD29" s="6" t="s">
        <v>121</v>
      </c>
      <c r="AE29" s="6" t="s">
        <v>121</v>
      </c>
      <c r="AF29" s="6" t="s">
        <v>121</v>
      </c>
      <c r="AG29" s="6" t="s">
        <v>121</v>
      </c>
      <c r="AH29" s="6" t="s">
        <v>121</v>
      </c>
      <c r="AI29" s="3"/>
      <c r="AJ29" s="3"/>
    </row>
    <row r="30" spans="1:36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6" t="s">
        <v>121</v>
      </c>
      <c r="J30" s="6" t="s">
        <v>121</v>
      </c>
      <c r="K30" s="6" t="s">
        <v>121</v>
      </c>
      <c r="L30" s="6" t="s">
        <v>121</v>
      </c>
      <c r="M30" s="3"/>
      <c r="N30" s="3"/>
      <c r="O30" s="3"/>
      <c r="P30" s="6" t="s">
        <v>121</v>
      </c>
      <c r="Q30" s="6" t="s">
        <v>121</v>
      </c>
      <c r="R30" s="6" t="s">
        <v>121</v>
      </c>
      <c r="S30" s="6" t="s">
        <v>121</v>
      </c>
      <c r="T30" s="6" t="s">
        <v>121</v>
      </c>
      <c r="U30" s="3"/>
      <c r="V30" s="3"/>
      <c r="W30" s="6" t="s">
        <v>121</v>
      </c>
      <c r="X30" s="6" t="s">
        <v>121</v>
      </c>
      <c r="Y30" s="6" t="s">
        <v>121</v>
      </c>
      <c r="Z30" s="3"/>
      <c r="AA30" s="3"/>
      <c r="AB30" s="3"/>
      <c r="AC30" s="3"/>
      <c r="AD30" s="6" t="s">
        <v>121</v>
      </c>
      <c r="AE30" s="6" t="s">
        <v>121</v>
      </c>
      <c r="AF30" s="6" t="s">
        <v>121</v>
      </c>
      <c r="AG30" s="6" t="s">
        <v>121</v>
      </c>
      <c r="AH30" s="6" t="s">
        <v>121</v>
      </c>
      <c r="AI30" s="3"/>
      <c r="AJ30" s="3"/>
    </row>
    <row r="31" spans="1:36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6" t="s">
        <v>121</v>
      </c>
      <c r="J31" s="6" t="s">
        <v>121</v>
      </c>
      <c r="K31" s="6" t="s">
        <v>121</v>
      </c>
      <c r="L31" s="6" t="s">
        <v>121</v>
      </c>
      <c r="M31" s="3"/>
      <c r="N31" s="3"/>
      <c r="O31" s="3"/>
      <c r="P31" s="6" t="s">
        <v>121</v>
      </c>
      <c r="Q31" s="6" t="s">
        <v>121</v>
      </c>
      <c r="R31" s="6" t="s">
        <v>121</v>
      </c>
      <c r="S31" s="6" t="s">
        <v>121</v>
      </c>
      <c r="T31" s="6" t="s">
        <v>121</v>
      </c>
      <c r="U31" s="3"/>
      <c r="V31" s="3"/>
      <c r="W31" s="6" t="s">
        <v>121</v>
      </c>
      <c r="X31" s="6" t="s">
        <v>121</v>
      </c>
      <c r="Y31" s="6" t="s">
        <v>121</v>
      </c>
      <c r="Z31" s="3"/>
      <c r="AA31" s="3"/>
      <c r="AB31" s="3"/>
      <c r="AC31" s="3"/>
      <c r="AD31" s="6" t="s">
        <v>121</v>
      </c>
      <c r="AE31" s="6" t="s">
        <v>121</v>
      </c>
      <c r="AF31" s="6" t="s">
        <v>121</v>
      </c>
      <c r="AG31" s="6" t="s">
        <v>121</v>
      </c>
      <c r="AH31" s="6" t="s">
        <v>121</v>
      </c>
      <c r="AI31" s="3"/>
      <c r="AJ31" s="3"/>
    </row>
    <row r="32" spans="1:36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6" t="s">
        <v>121</v>
      </c>
      <c r="J32" s="6" t="s">
        <v>121</v>
      </c>
      <c r="K32" s="6" t="s">
        <v>121</v>
      </c>
      <c r="L32" s="6" t="s">
        <v>121</v>
      </c>
      <c r="M32" s="3"/>
      <c r="N32" s="3"/>
      <c r="O32" s="3"/>
      <c r="P32" s="6" t="s">
        <v>121</v>
      </c>
      <c r="Q32" s="6" t="s">
        <v>121</v>
      </c>
      <c r="R32" s="6" t="s">
        <v>121</v>
      </c>
      <c r="S32" s="6" t="s">
        <v>121</v>
      </c>
      <c r="T32" s="6" t="s">
        <v>121</v>
      </c>
      <c r="U32" s="3"/>
      <c r="V32" s="3"/>
      <c r="W32" s="6" t="s">
        <v>121</v>
      </c>
      <c r="X32" s="6" t="s">
        <v>121</v>
      </c>
      <c r="Y32" s="6" t="s">
        <v>121</v>
      </c>
      <c r="Z32" s="3"/>
      <c r="AA32" s="3"/>
      <c r="AB32" s="3"/>
      <c r="AC32" s="3"/>
      <c r="AD32" s="6" t="s">
        <v>121</v>
      </c>
      <c r="AE32" s="6" t="s">
        <v>121</v>
      </c>
      <c r="AF32" s="6" t="s">
        <v>121</v>
      </c>
      <c r="AG32" s="6" t="s">
        <v>121</v>
      </c>
      <c r="AH32" s="6" t="s">
        <v>121</v>
      </c>
      <c r="AI32" s="3"/>
      <c r="AJ32" s="3"/>
    </row>
    <row r="33" spans="1:36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6" t="s">
        <v>121</v>
      </c>
      <c r="J33" s="6" t="s">
        <v>121</v>
      </c>
      <c r="K33" s="6" t="s">
        <v>121</v>
      </c>
      <c r="L33" s="6" t="s">
        <v>121</v>
      </c>
      <c r="M33" s="3"/>
      <c r="N33" s="3"/>
      <c r="O33" s="3"/>
      <c r="P33" s="6" t="s">
        <v>121</v>
      </c>
      <c r="Q33" s="6" t="s">
        <v>121</v>
      </c>
      <c r="R33" s="6" t="s">
        <v>121</v>
      </c>
      <c r="S33" s="6" t="s">
        <v>121</v>
      </c>
      <c r="T33" s="6" t="s">
        <v>121</v>
      </c>
      <c r="U33" s="3"/>
      <c r="V33" s="3"/>
      <c r="W33" s="6" t="s">
        <v>121</v>
      </c>
      <c r="X33" s="6" t="s">
        <v>121</v>
      </c>
      <c r="Y33" s="6" t="s">
        <v>121</v>
      </c>
      <c r="Z33" s="3"/>
      <c r="AA33" s="3"/>
      <c r="AB33" s="3"/>
      <c r="AC33" s="3"/>
      <c r="AD33" s="6" t="s">
        <v>121</v>
      </c>
      <c r="AE33" s="6" t="s">
        <v>121</v>
      </c>
      <c r="AF33" s="6" t="s">
        <v>121</v>
      </c>
      <c r="AG33" s="6" t="s">
        <v>121</v>
      </c>
      <c r="AH33" s="6" t="s">
        <v>121</v>
      </c>
      <c r="AI33" s="3"/>
      <c r="AJ33" s="3"/>
    </row>
    <row r="34" spans="1:36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6" t="s">
        <v>121</v>
      </c>
      <c r="J34" s="6" t="s">
        <v>121</v>
      </c>
      <c r="K34" s="6" t="s">
        <v>121</v>
      </c>
      <c r="L34" s="6" t="s">
        <v>121</v>
      </c>
      <c r="M34" s="3"/>
      <c r="N34" s="3"/>
      <c r="O34" s="3"/>
      <c r="P34" s="6" t="s">
        <v>121</v>
      </c>
      <c r="Q34" s="6" t="s">
        <v>121</v>
      </c>
      <c r="R34" s="6" t="s">
        <v>121</v>
      </c>
      <c r="S34" s="6" t="s">
        <v>121</v>
      </c>
      <c r="T34" s="6" t="s">
        <v>121</v>
      </c>
      <c r="U34" s="3"/>
      <c r="V34" s="3"/>
      <c r="W34" s="6" t="s">
        <v>121</v>
      </c>
      <c r="X34" s="6" t="s">
        <v>121</v>
      </c>
      <c r="Y34" s="6" t="s">
        <v>121</v>
      </c>
      <c r="Z34" s="3"/>
      <c r="AA34" s="3"/>
      <c r="AB34" s="3"/>
      <c r="AC34" s="3"/>
      <c r="AD34" s="6" t="s">
        <v>121</v>
      </c>
      <c r="AE34" s="6" t="s">
        <v>121</v>
      </c>
      <c r="AF34" s="6" t="s">
        <v>121</v>
      </c>
      <c r="AG34" s="6" t="s">
        <v>121</v>
      </c>
      <c r="AH34" s="6" t="s">
        <v>121</v>
      </c>
      <c r="AI34" s="3"/>
      <c r="AJ34" s="3"/>
    </row>
    <row r="35" spans="1:36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6" t="s">
        <v>121</v>
      </c>
      <c r="J35" s="6" t="s">
        <v>121</v>
      </c>
      <c r="K35" s="6" t="s">
        <v>121</v>
      </c>
      <c r="L35" s="6" t="s">
        <v>121</v>
      </c>
      <c r="M35" s="3"/>
      <c r="N35" s="3"/>
      <c r="O35" s="3"/>
      <c r="P35" s="6" t="s">
        <v>121</v>
      </c>
      <c r="Q35" s="6" t="s">
        <v>121</v>
      </c>
      <c r="R35" s="6" t="s">
        <v>121</v>
      </c>
      <c r="S35" s="6" t="s">
        <v>121</v>
      </c>
      <c r="T35" s="6" t="s">
        <v>121</v>
      </c>
      <c r="U35" s="3"/>
      <c r="V35" s="3"/>
      <c r="W35" s="6" t="s">
        <v>121</v>
      </c>
      <c r="X35" s="6" t="s">
        <v>121</v>
      </c>
      <c r="Y35" s="6" t="s">
        <v>121</v>
      </c>
      <c r="Z35" s="3"/>
      <c r="AA35" s="3"/>
      <c r="AB35" s="3"/>
      <c r="AC35" s="3"/>
      <c r="AD35" s="6" t="s">
        <v>121</v>
      </c>
      <c r="AE35" s="6" t="s">
        <v>121</v>
      </c>
      <c r="AF35" s="6" t="s">
        <v>121</v>
      </c>
      <c r="AG35" s="6" t="s">
        <v>121</v>
      </c>
      <c r="AH35" s="6" t="s">
        <v>121</v>
      </c>
      <c r="AI35" s="3"/>
      <c r="AJ35" s="3"/>
    </row>
    <row r="36" spans="1:36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6" t="s">
        <v>121</v>
      </c>
      <c r="J36" s="6" t="s">
        <v>121</v>
      </c>
      <c r="K36" s="6" t="s">
        <v>121</v>
      </c>
      <c r="L36" s="6" t="s">
        <v>121</v>
      </c>
      <c r="M36" s="4"/>
      <c r="N36" s="4"/>
      <c r="O36" s="4"/>
      <c r="P36" s="6" t="s">
        <v>121</v>
      </c>
      <c r="Q36" s="6" t="s">
        <v>121</v>
      </c>
      <c r="R36" s="6" t="s">
        <v>121</v>
      </c>
      <c r="S36" s="6" t="s">
        <v>121</v>
      </c>
      <c r="T36" s="6" t="s">
        <v>121</v>
      </c>
      <c r="U36" s="4"/>
      <c r="V36" s="4"/>
      <c r="W36" s="6" t="s">
        <v>121</v>
      </c>
      <c r="X36" s="6" t="s">
        <v>121</v>
      </c>
      <c r="Y36" s="6" t="s">
        <v>121</v>
      </c>
      <c r="Z36" s="4"/>
      <c r="AA36" s="4"/>
      <c r="AB36" s="4"/>
      <c r="AC36" s="4"/>
      <c r="AD36" s="6" t="s">
        <v>121</v>
      </c>
      <c r="AE36" s="6" t="s">
        <v>121</v>
      </c>
      <c r="AF36" s="6" t="s">
        <v>121</v>
      </c>
      <c r="AG36" s="6" t="s">
        <v>121</v>
      </c>
      <c r="AH36" s="6" t="s">
        <v>121</v>
      </c>
      <c r="AI36" s="4"/>
      <c r="AJ36" s="4"/>
    </row>
    <row r="37" spans="1:36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6" t="s">
        <v>121</v>
      </c>
      <c r="J37" s="6" t="s">
        <v>121</v>
      </c>
      <c r="K37" s="6" t="s">
        <v>121</v>
      </c>
      <c r="L37" s="6" t="s">
        <v>121</v>
      </c>
      <c r="M37" s="4"/>
      <c r="N37" s="4"/>
      <c r="O37" s="4"/>
      <c r="P37" s="6" t="s">
        <v>121</v>
      </c>
      <c r="Q37" s="6" t="s">
        <v>121</v>
      </c>
      <c r="R37" s="6" t="s">
        <v>121</v>
      </c>
      <c r="S37" s="6" t="s">
        <v>121</v>
      </c>
      <c r="T37" s="6" t="s">
        <v>121</v>
      </c>
      <c r="U37" s="4"/>
      <c r="V37" s="4"/>
      <c r="W37" s="6" t="s">
        <v>121</v>
      </c>
      <c r="X37" s="6" t="s">
        <v>121</v>
      </c>
      <c r="Y37" s="6" t="s">
        <v>121</v>
      </c>
      <c r="Z37" s="4"/>
      <c r="AA37" s="4"/>
      <c r="AB37" s="4"/>
      <c r="AC37" s="4"/>
      <c r="AD37" s="6" t="s">
        <v>121</v>
      </c>
      <c r="AE37" s="6" t="s">
        <v>121</v>
      </c>
      <c r="AF37" s="6" t="s">
        <v>121</v>
      </c>
      <c r="AG37" s="6" t="s">
        <v>121</v>
      </c>
      <c r="AH37" s="6" t="s">
        <v>121</v>
      </c>
      <c r="AI37" s="4"/>
      <c r="AJ37" s="4"/>
    </row>
    <row r="38" spans="1:36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6" t="s">
        <v>121</v>
      </c>
      <c r="J38" s="6" t="s">
        <v>121</v>
      </c>
      <c r="K38" s="6" t="s">
        <v>121</v>
      </c>
      <c r="L38" s="6" t="s">
        <v>121</v>
      </c>
      <c r="M38" s="4"/>
      <c r="N38" s="4"/>
      <c r="O38" s="4"/>
      <c r="P38" s="6" t="s">
        <v>121</v>
      </c>
      <c r="Q38" s="6" t="s">
        <v>121</v>
      </c>
      <c r="R38" s="6" t="s">
        <v>121</v>
      </c>
      <c r="S38" s="6" t="s">
        <v>121</v>
      </c>
      <c r="T38" s="6" t="s">
        <v>121</v>
      </c>
      <c r="U38" s="4"/>
      <c r="V38" s="4"/>
      <c r="W38" s="6" t="s">
        <v>121</v>
      </c>
      <c r="X38" s="6" t="s">
        <v>121</v>
      </c>
      <c r="Y38" s="6" t="s">
        <v>121</v>
      </c>
      <c r="Z38" s="4"/>
      <c r="AA38" s="4"/>
      <c r="AB38" s="4"/>
      <c r="AC38" s="4"/>
      <c r="AD38" s="6" t="s">
        <v>121</v>
      </c>
      <c r="AE38" s="6" t="s">
        <v>121</v>
      </c>
      <c r="AF38" s="6" t="s">
        <v>121</v>
      </c>
      <c r="AG38" s="6" t="s">
        <v>121</v>
      </c>
      <c r="AH38" s="6" t="s">
        <v>121</v>
      </c>
      <c r="AI38" s="4"/>
      <c r="AJ38" s="4"/>
    </row>
    <row r="39" spans="1:36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6" t="s">
        <v>121</v>
      </c>
      <c r="J39" s="6" t="s">
        <v>121</v>
      </c>
      <c r="K39" s="6" t="s">
        <v>121</v>
      </c>
      <c r="L39" s="6" t="s">
        <v>121</v>
      </c>
      <c r="M39" s="4"/>
      <c r="N39" s="4"/>
      <c r="O39" s="4"/>
      <c r="P39" s="6" t="s">
        <v>121</v>
      </c>
      <c r="Q39" s="6" t="s">
        <v>121</v>
      </c>
      <c r="R39" s="6" t="s">
        <v>121</v>
      </c>
      <c r="S39" s="6" t="s">
        <v>121</v>
      </c>
      <c r="T39" s="6" t="s">
        <v>121</v>
      </c>
      <c r="U39" s="4"/>
      <c r="V39" s="4"/>
      <c r="W39" s="6" t="s">
        <v>121</v>
      </c>
      <c r="X39" s="6" t="s">
        <v>121</v>
      </c>
      <c r="Y39" s="6" t="s">
        <v>121</v>
      </c>
      <c r="Z39" s="4"/>
      <c r="AA39" s="4"/>
      <c r="AB39" s="4"/>
      <c r="AC39" s="4"/>
      <c r="AD39" s="6" t="s">
        <v>121</v>
      </c>
      <c r="AE39" s="6" t="s">
        <v>121</v>
      </c>
      <c r="AF39" s="6" t="s">
        <v>121</v>
      </c>
      <c r="AG39" s="6" t="s">
        <v>121</v>
      </c>
      <c r="AH39" s="6" t="s">
        <v>121</v>
      </c>
      <c r="AI39" s="4"/>
      <c r="AJ39" s="4"/>
    </row>
    <row r="40" spans="1:36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6" t="s">
        <v>121</v>
      </c>
      <c r="J40" s="6" t="s">
        <v>121</v>
      </c>
      <c r="K40" s="6" t="s">
        <v>121</v>
      </c>
      <c r="L40" s="6" t="s">
        <v>121</v>
      </c>
      <c r="M40" s="4"/>
      <c r="N40" s="4"/>
      <c r="O40" s="4"/>
      <c r="P40" s="6" t="s">
        <v>121</v>
      </c>
      <c r="Q40" s="6" t="s">
        <v>121</v>
      </c>
      <c r="R40" s="6" t="s">
        <v>121</v>
      </c>
      <c r="S40" s="6" t="s">
        <v>121</v>
      </c>
      <c r="T40" s="6" t="s">
        <v>121</v>
      </c>
      <c r="U40" s="4"/>
      <c r="V40" s="4"/>
      <c r="W40" s="6" t="s">
        <v>121</v>
      </c>
      <c r="X40" s="6" t="s">
        <v>121</v>
      </c>
      <c r="Y40" s="6" t="s">
        <v>121</v>
      </c>
      <c r="Z40" s="4"/>
      <c r="AA40" s="4"/>
      <c r="AB40" s="4"/>
      <c r="AC40" s="4"/>
      <c r="AD40" s="6" t="s">
        <v>121</v>
      </c>
      <c r="AE40" s="6" t="s">
        <v>121</v>
      </c>
      <c r="AF40" s="6" t="s">
        <v>121</v>
      </c>
      <c r="AG40" s="6" t="s">
        <v>121</v>
      </c>
      <c r="AH40" s="6" t="s">
        <v>121</v>
      </c>
      <c r="AI40" s="4"/>
      <c r="AJ40" s="4"/>
    </row>
    <row r="41" spans="1:36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6" t="s">
        <v>121</v>
      </c>
      <c r="J41" s="6" t="s">
        <v>121</v>
      </c>
      <c r="K41" s="6" t="s">
        <v>121</v>
      </c>
      <c r="L41" s="6" t="s">
        <v>121</v>
      </c>
      <c r="M41" s="4"/>
      <c r="N41" s="4"/>
      <c r="O41" s="4"/>
      <c r="P41" s="6" t="s">
        <v>121</v>
      </c>
      <c r="Q41" s="6" t="s">
        <v>121</v>
      </c>
      <c r="R41" s="6" t="s">
        <v>121</v>
      </c>
      <c r="S41" s="6" t="s">
        <v>121</v>
      </c>
      <c r="T41" s="6" t="s">
        <v>121</v>
      </c>
      <c r="U41" s="4"/>
      <c r="V41" s="4"/>
      <c r="W41" s="6" t="s">
        <v>121</v>
      </c>
      <c r="X41" s="6" t="s">
        <v>121</v>
      </c>
      <c r="Y41" s="6" t="s">
        <v>121</v>
      </c>
      <c r="Z41" s="4"/>
      <c r="AA41" s="4"/>
      <c r="AB41" s="4"/>
      <c r="AC41" s="4"/>
      <c r="AD41" s="6" t="s">
        <v>121</v>
      </c>
      <c r="AE41" s="6" t="s">
        <v>121</v>
      </c>
      <c r="AF41" s="6" t="s">
        <v>121</v>
      </c>
      <c r="AG41" s="6" t="s">
        <v>121</v>
      </c>
      <c r="AH41" s="6" t="s">
        <v>121</v>
      </c>
      <c r="AI41" s="4"/>
      <c r="AJ41" s="4"/>
    </row>
    <row r="42" spans="1:36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6" t="s">
        <v>121</v>
      </c>
      <c r="J42" s="6" t="s">
        <v>121</v>
      </c>
      <c r="K42" s="6" t="s">
        <v>121</v>
      </c>
      <c r="L42" s="6" t="s">
        <v>121</v>
      </c>
      <c r="M42" s="4"/>
      <c r="N42" s="4"/>
      <c r="O42" s="4"/>
      <c r="P42" s="6" t="s">
        <v>121</v>
      </c>
      <c r="Q42" s="6" t="s">
        <v>121</v>
      </c>
      <c r="R42" s="6" t="s">
        <v>121</v>
      </c>
      <c r="S42" s="6" t="s">
        <v>121</v>
      </c>
      <c r="T42" s="6" t="s">
        <v>121</v>
      </c>
      <c r="U42" s="4"/>
      <c r="V42" s="4"/>
      <c r="W42" s="6" t="s">
        <v>121</v>
      </c>
      <c r="X42" s="6" t="s">
        <v>121</v>
      </c>
      <c r="Y42" s="6" t="s">
        <v>121</v>
      </c>
      <c r="Z42" s="4"/>
      <c r="AA42" s="4"/>
      <c r="AB42" s="4"/>
      <c r="AC42" s="4"/>
      <c r="AD42" s="6" t="s">
        <v>121</v>
      </c>
      <c r="AE42" s="6" t="s">
        <v>121</v>
      </c>
      <c r="AF42" s="6" t="s">
        <v>121</v>
      </c>
      <c r="AG42" s="6" t="s">
        <v>121</v>
      </c>
      <c r="AH42" s="6" t="s">
        <v>121</v>
      </c>
      <c r="AI42" s="4"/>
      <c r="AJ42" s="4"/>
    </row>
    <row r="43" spans="1:36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6" t="s">
        <v>121</v>
      </c>
      <c r="J43" s="6" t="s">
        <v>121</v>
      </c>
      <c r="K43" s="6" t="s">
        <v>121</v>
      </c>
      <c r="L43" s="6" t="s">
        <v>121</v>
      </c>
      <c r="M43" s="4"/>
      <c r="N43" s="4"/>
      <c r="O43" s="4"/>
      <c r="P43" s="6" t="s">
        <v>121</v>
      </c>
      <c r="Q43" s="6" t="s">
        <v>121</v>
      </c>
      <c r="R43" s="6" t="s">
        <v>121</v>
      </c>
      <c r="S43" s="6" t="s">
        <v>121</v>
      </c>
      <c r="T43" s="6" t="s">
        <v>121</v>
      </c>
      <c r="U43" s="4"/>
      <c r="V43" s="4"/>
      <c r="W43" s="6" t="s">
        <v>121</v>
      </c>
      <c r="X43" s="6" t="s">
        <v>121</v>
      </c>
      <c r="Y43" s="6" t="s">
        <v>121</v>
      </c>
      <c r="Z43" s="4"/>
      <c r="AA43" s="4"/>
      <c r="AB43" s="4"/>
      <c r="AC43" s="4"/>
      <c r="AD43" s="6" t="s">
        <v>121</v>
      </c>
      <c r="AE43" s="6" t="s">
        <v>121</v>
      </c>
      <c r="AF43" s="6" t="s">
        <v>121</v>
      </c>
      <c r="AG43" s="6" t="s">
        <v>121</v>
      </c>
      <c r="AH43" s="6" t="s">
        <v>121</v>
      </c>
      <c r="AI43" s="4"/>
      <c r="AJ43" s="4"/>
    </row>
    <row r="44" spans="1:36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6" t="s">
        <v>121</v>
      </c>
      <c r="J44" s="6" t="s">
        <v>121</v>
      </c>
      <c r="K44" s="6" t="s">
        <v>121</v>
      </c>
      <c r="L44" s="6" t="s">
        <v>121</v>
      </c>
      <c r="M44" s="4"/>
      <c r="N44" s="4"/>
      <c r="O44" s="4"/>
      <c r="P44" s="6" t="s">
        <v>121</v>
      </c>
      <c r="Q44" s="6" t="s">
        <v>121</v>
      </c>
      <c r="R44" s="6" t="s">
        <v>121</v>
      </c>
      <c r="S44" s="6" t="s">
        <v>121</v>
      </c>
      <c r="T44" s="6" t="s">
        <v>121</v>
      </c>
      <c r="U44" s="4"/>
      <c r="V44" s="4"/>
      <c r="W44" s="6" t="s">
        <v>121</v>
      </c>
      <c r="X44" s="6" t="s">
        <v>121</v>
      </c>
      <c r="Y44" s="6" t="s">
        <v>121</v>
      </c>
      <c r="Z44" s="4"/>
      <c r="AA44" s="4"/>
      <c r="AB44" s="4"/>
      <c r="AC44" s="4"/>
      <c r="AD44" s="6" t="s">
        <v>121</v>
      </c>
      <c r="AE44" s="6" t="s">
        <v>121</v>
      </c>
      <c r="AF44" s="6" t="s">
        <v>121</v>
      </c>
      <c r="AG44" s="6" t="s">
        <v>121</v>
      </c>
      <c r="AH44" s="6" t="s">
        <v>121</v>
      </c>
      <c r="AI44" s="4"/>
      <c r="AJ44" s="4"/>
    </row>
    <row r="45" spans="1:36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4"/>
      <c r="H45" s="4"/>
      <c r="I45" s="6" t="s">
        <v>121</v>
      </c>
      <c r="J45" s="6" t="s">
        <v>121</v>
      </c>
      <c r="K45" s="6" t="s">
        <v>121</v>
      </c>
      <c r="L45" s="6" t="s">
        <v>121</v>
      </c>
      <c r="M45" s="4"/>
      <c r="N45" s="4"/>
      <c r="O45" s="4"/>
      <c r="P45" s="6" t="s">
        <v>121</v>
      </c>
      <c r="Q45" s="6" t="s">
        <v>121</v>
      </c>
      <c r="R45" s="6" t="s">
        <v>121</v>
      </c>
      <c r="S45" s="6" t="s">
        <v>121</v>
      </c>
      <c r="T45" s="6" t="s">
        <v>121</v>
      </c>
      <c r="U45" s="4"/>
      <c r="V45" s="4"/>
      <c r="W45" s="6" t="s">
        <v>121</v>
      </c>
      <c r="X45" s="6" t="s">
        <v>121</v>
      </c>
      <c r="Y45" s="6" t="s">
        <v>121</v>
      </c>
      <c r="Z45" s="4"/>
      <c r="AA45" s="4"/>
      <c r="AB45" s="4"/>
      <c r="AC45" s="4"/>
      <c r="AD45" s="6" t="s">
        <v>121</v>
      </c>
      <c r="AE45" s="6" t="s">
        <v>121</v>
      </c>
      <c r="AF45" s="6" t="s">
        <v>121</v>
      </c>
      <c r="AG45" s="6" t="s">
        <v>121</v>
      </c>
      <c r="AH45" s="6" t="s">
        <v>121</v>
      </c>
      <c r="AI45" s="4"/>
      <c r="AJ45" s="4"/>
    </row>
    <row r="46" spans="1:36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4"/>
      <c r="H46" s="4"/>
      <c r="I46" s="6" t="s">
        <v>121</v>
      </c>
      <c r="J46" s="6" t="s">
        <v>121</v>
      </c>
      <c r="K46" s="6" t="s">
        <v>121</v>
      </c>
      <c r="L46" s="6" t="s">
        <v>121</v>
      </c>
      <c r="M46" s="4"/>
      <c r="N46" s="4"/>
      <c r="O46" s="4"/>
      <c r="P46" s="6" t="s">
        <v>121</v>
      </c>
      <c r="Q46" s="6" t="s">
        <v>121</v>
      </c>
      <c r="R46" s="6" t="s">
        <v>121</v>
      </c>
      <c r="S46" s="6" t="s">
        <v>121</v>
      </c>
      <c r="T46" s="6" t="s">
        <v>121</v>
      </c>
      <c r="U46" s="4"/>
      <c r="V46" s="4"/>
      <c r="W46" s="6" t="s">
        <v>121</v>
      </c>
      <c r="X46" s="6" t="s">
        <v>121</v>
      </c>
      <c r="Y46" s="6" t="s">
        <v>121</v>
      </c>
      <c r="Z46" s="56" t="s">
        <v>121</v>
      </c>
      <c r="AA46" s="56" t="s">
        <v>121</v>
      </c>
      <c r="AB46" s="56" t="s">
        <v>121</v>
      </c>
      <c r="AC46" s="56" t="s">
        <v>121</v>
      </c>
      <c r="AD46" s="6" t="s">
        <v>121</v>
      </c>
      <c r="AE46" s="6" t="s">
        <v>121</v>
      </c>
      <c r="AF46" s="6" t="s">
        <v>121</v>
      </c>
      <c r="AG46" s="6" t="s">
        <v>121</v>
      </c>
      <c r="AH46" s="6" t="s">
        <v>121</v>
      </c>
      <c r="AI46" s="4"/>
      <c r="AJ46" s="4"/>
    </row>
    <row r="47" spans="1:36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6" t="s">
        <v>121</v>
      </c>
      <c r="J47" s="6" t="s">
        <v>121</v>
      </c>
      <c r="K47" s="6" t="s">
        <v>121</v>
      </c>
      <c r="L47" s="6" t="s">
        <v>121</v>
      </c>
      <c r="M47" s="4"/>
      <c r="N47" s="4"/>
      <c r="O47" s="4"/>
      <c r="P47" s="6" t="s">
        <v>121</v>
      </c>
      <c r="Q47" s="6" t="s">
        <v>121</v>
      </c>
      <c r="R47" s="6" t="s">
        <v>121</v>
      </c>
      <c r="S47" s="6" t="s">
        <v>121</v>
      </c>
      <c r="T47" s="6" t="s">
        <v>121</v>
      </c>
      <c r="U47" s="4"/>
      <c r="V47" s="4"/>
      <c r="W47" s="6" t="s">
        <v>121</v>
      </c>
      <c r="X47" s="6" t="s">
        <v>121</v>
      </c>
      <c r="Y47" s="6" t="s">
        <v>121</v>
      </c>
      <c r="Z47" s="4"/>
      <c r="AA47" s="4"/>
      <c r="AB47" s="4"/>
      <c r="AC47" s="4"/>
      <c r="AD47" s="6" t="s">
        <v>121</v>
      </c>
      <c r="AE47" s="6" t="s">
        <v>121</v>
      </c>
      <c r="AF47" s="6" t="s">
        <v>121</v>
      </c>
      <c r="AG47" s="6" t="s">
        <v>121</v>
      </c>
      <c r="AH47" s="6" t="s">
        <v>121</v>
      </c>
      <c r="AI47" s="4"/>
      <c r="AJ47" s="4"/>
    </row>
  </sheetData>
  <mergeCells count="46">
    <mergeCell ref="D17:D18"/>
    <mergeCell ref="B3:C5"/>
    <mergeCell ref="B8:C9"/>
    <mergeCell ref="A17:A18"/>
    <mergeCell ref="B17:B18"/>
    <mergeCell ref="C17:C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</mergeCells>
  <conditionalFormatting sqref="E19:E47">
    <cfRule type="containsText" dxfId="175" priority="32" operator="containsText" text="REFERENT METIER">
      <formula>NOT(ISERROR(SEARCH("REFERENT METIER",E19)))</formula>
    </cfRule>
    <cfRule type="containsText" dxfId="174" priority="33" operator="containsText" text="CORSIC">
      <formula>NOT(ISERROR(SEARCH("CORSIC",E19)))</formula>
    </cfRule>
    <cfRule type="containsText" dxfId="173" priority="34" operator="containsText" text="RH">
      <formula>NOT(ISERROR(SEARCH("RH",E19)))</formula>
    </cfRule>
    <cfRule type="containsText" dxfId="172" priority="35" operator="containsText" text="SECTION 68">
      <formula>NOT(ISERROR(SEARCH("SECTION 68",E19)))</formula>
    </cfRule>
    <cfRule type="containsText" dxfId="171" priority="36" operator="containsText" text="SECTION 67">
      <formula>NOT(ISERROR(SEARCH("SECTION 67",E19)))</formula>
    </cfRule>
    <cfRule type="containsText" dxfId="170" priority="37" operator="containsText" text="COORDINATION">
      <formula>NOT(ISERROR(SEARCH("COORDINATION",E19)))</formula>
    </cfRule>
    <cfRule type="containsText" dxfId="169" priority="38" operator="containsText" text="COMMUNICATION">
      <formula>NOT(ISERROR(SEARCH("COMMUNICATION",E19)))</formula>
    </cfRule>
    <cfRule type="containsText" dxfId="168" priority="39" operator="containsText" text="BUDGET">
      <formula>NOT(ISERROR(SEARCH("BUDGET",E19)))</formula>
    </cfRule>
    <cfRule type="containsText" dxfId="167" priority="40" operator="containsText" text="SECRETARIAT">
      <formula>NOT(ISERROR(SEARCH("SECRETARIAT",E19)))</formula>
    </cfRule>
    <cfRule type="containsText" dxfId="166" priority="41" operator="containsText" text="CHEF BJDC">
      <formula>NOT(ISERROR(SEARCH("CHEF BJDC",E19)))</formula>
    </cfRule>
    <cfRule type="containsText" dxfId="165" priority="42" operator="containsText" text="DIRECTEUR">
      <formula>NOT(ISERROR(SEARCH("DIRECTEUR",E19)))</formula>
    </cfRule>
  </conditionalFormatting>
  <conditionalFormatting sqref="F17:AJ21 F23:AJ47 F22:H22 M22:O22 U22:W22 Z22:AD22 AF22 AH22:AJ22">
    <cfRule type="expression" dxfId="164" priority="28">
      <formula>WEEKDAY(F$17,2)&gt;5</formula>
    </cfRule>
  </conditionalFormatting>
  <conditionalFormatting sqref="Z12:AA12">
    <cfRule type="expression" dxfId="163" priority="85">
      <formula>WEEKDAY(AP$18,2)&gt;5</formula>
    </cfRule>
  </conditionalFormatting>
  <conditionalFormatting sqref="Y12">
    <cfRule type="expression" dxfId="162" priority="22">
      <formula>WEEKDAY(AO$18,2)&gt;5</formula>
    </cfRule>
  </conditionalFormatting>
  <conditionalFormatting sqref="I22:L22">
    <cfRule type="expression" dxfId="161" priority="20">
      <formula>WEEKDAY(I$17,2)&gt;5</formula>
    </cfRule>
  </conditionalFormatting>
  <conditionalFormatting sqref="P22:T22">
    <cfRule type="expression" dxfId="160" priority="17">
      <formula>WEEKDAY(P$17,2)&gt;5</formula>
    </cfRule>
  </conditionalFormatting>
  <conditionalFormatting sqref="X22">
    <cfRule type="expression" dxfId="159" priority="13">
      <formula>WEEKDAY(X$17,2)&gt;5</formula>
    </cfRule>
  </conditionalFormatting>
  <conditionalFormatting sqref="AE22">
    <cfRule type="expression" dxfId="158" priority="9">
      <formula>WEEKDAY(AE$17,2)&gt;5</formula>
    </cfRule>
  </conditionalFormatting>
  <conditionalFormatting sqref="AG22">
    <cfRule type="expression" dxfId="157" priority="5">
      <formula>WEEKDAY(AG$17,2)&gt;5</formula>
    </cfRule>
  </conditionalFormatting>
  <conditionalFormatting sqref="Y22">
    <cfRule type="expression" dxfId="156" priority="1">
      <formula>WEEKDAY(Y$17,2)&gt;5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1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2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3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9525</xdr:rowOff>
                  </from>
                  <to>
                    <xdr:col>19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4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180975</xdr:rowOff>
                  </from>
                  <to>
                    <xdr:col>12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5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6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1</xdr:row>
                    <xdr:rowOff>0</xdr:rowOff>
                  </from>
                  <to>
                    <xdr:col>19</xdr:col>
                    <xdr:colOff>9525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7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9525</xdr:rowOff>
                  </from>
                  <to>
                    <xdr:col>19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8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9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180975</xdr:rowOff>
                  </from>
                  <to>
                    <xdr:col>26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0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1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9525</xdr:rowOff>
                  </from>
                  <to>
                    <xdr:col>26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2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3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4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5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12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6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9525</xdr:rowOff>
                  </from>
                  <to>
                    <xdr:col>12</xdr:col>
                    <xdr:colOff>9525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1" id="{0EC545D0-7F0B-4858-B8BF-7309E33F982D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F17:AJ21 F23:AJ47 F22:H22 M22:O22 U22:W22 Z22:AD22 AF22 AH22:AJ22</xm:sqref>
        </x14:conditionalFormatting>
        <x14:conditionalFormatting xmlns:xm="http://schemas.microsoft.com/office/excel/2006/main">
          <x14:cfRule type="expression" priority="30" id="{E9B4E418-F0A6-42D2-8826-C19180D9B1AB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29" id="{CEAFD16D-DB4F-4BBD-9E12-4EB44F14AB67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F23:AJ24 F26:AJ27 F29:AJ39 F41:AJ44 F46:AJ47 F22:H22 M22:O22 U22:W22 Z22:AD22 AF22 AH22:AJ22</xm:sqref>
        </x14:conditionalFormatting>
        <x14:conditionalFormatting xmlns:xm="http://schemas.microsoft.com/office/excel/2006/main">
          <x14:cfRule type="expression" priority="87" id="{D6780210-6EBE-436E-951D-B12BCE7F536F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89" id="{69654008-8676-48AE-A384-9F25E7FA5601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23" id="{9910CB23-C321-4C78-BA5A-E2A412C46BF6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24" id="{D75E894D-3996-41CD-808C-21ED7D4FA349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19" id="{2EE8B8E0-B91A-4204-B831-B03BBC47D56F}">
            <xm:f>NOT(ISNA(VLOOKUP(I$17,'JOURS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I22:L22</xm:sqref>
        </x14:conditionalFormatting>
        <x14:conditionalFormatting xmlns:xm="http://schemas.microsoft.com/office/excel/2006/main">
          <x14:cfRule type="expression" priority="21" id="{A9D949F2-D1E5-427C-A21F-AA5321C1D27B}">
            <xm:f>NOT(ISNA(VLOOKUP(I$17,'JOURS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I22:L22</xm:sqref>
        </x14:conditionalFormatting>
        <x14:conditionalFormatting xmlns:xm="http://schemas.microsoft.com/office/excel/2006/main">
          <x14:cfRule type="expression" priority="16" id="{47F1F44E-CE5E-4BCD-8643-4112CB8F86A0}">
            <xm:f>NOT(ISNA(VLOOKUP(P$17,'JOURS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P22:T22</xm:sqref>
        </x14:conditionalFormatting>
        <x14:conditionalFormatting xmlns:xm="http://schemas.microsoft.com/office/excel/2006/main">
          <x14:cfRule type="expression" priority="18" id="{72E5B60E-ADB7-4686-AE71-4EDD0FA7B87A}">
            <xm:f>NOT(ISNA(VLOOKUP(P$17,'JOURS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P22:T22</xm:sqref>
        </x14:conditionalFormatting>
        <x14:conditionalFormatting xmlns:xm="http://schemas.microsoft.com/office/excel/2006/main">
          <x14:cfRule type="expression" priority="15" id="{E154F6E8-D9A4-41F1-840D-1A0947A622C4}">
            <xm:f>NOT(ISNA(VLOOKUP(X$17,'JOURS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4" id="{4F331BC0-F372-4292-BA39-B9717D507180}">
            <xm:f>NOT(ISNA(VLOOKUP(X$17,'JOURS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2" id="{A93B1B72-4614-4A59-BE5E-D92DA3155943}">
            <xm:f>NOT(ISNA(VLOOKUP(X$17,'JOURS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1" id="{2BB669A9-81DB-4D2E-A2F2-FFCACD0819D2}">
            <xm:f>NOT(ISNA(VLOOKUP(AE$17,'JOURS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AE22</xm:sqref>
        </x14:conditionalFormatting>
        <x14:conditionalFormatting xmlns:xm="http://schemas.microsoft.com/office/excel/2006/main">
          <x14:cfRule type="expression" priority="10" id="{B24EAA3E-DF4D-4E64-A616-FC7D04BC429C}">
            <xm:f>NOT(ISNA(VLOOKUP(AE$17,'JOURS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AE22</xm:sqref>
        </x14:conditionalFormatting>
        <x14:conditionalFormatting xmlns:xm="http://schemas.microsoft.com/office/excel/2006/main">
          <x14:cfRule type="expression" priority="8" id="{5533CD34-7BA2-4283-B875-0E9D50A3BB15}">
            <xm:f>NOT(ISNA(VLOOKUP(AE$17,'JOURS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AE22</xm:sqref>
        </x14:conditionalFormatting>
        <x14:conditionalFormatting xmlns:xm="http://schemas.microsoft.com/office/excel/2006/main">
          <x14:cfRule type="expression" priority="7" id="{F5637D9F-BD9B-4003-8FA8-E4639B22D723}">
            <xm:f>NOT(ISNA(VLOOKUP(AG$17,'JOURS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AG22</xm:sqref>
        </x14:conditionalFormatting>
        <x14:conditionalFormatting xmlns:xm="http://schemas.microsoft.com/office/excel/2006/main">
          <x14:cfRule type="expression" priority="6" id="{2CB05953-12A7-4CF2-9456-891C9C1B895D}">
            <xm:f>NOT(ISNA(VLOOKUP(AG$17,'JOURS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AG22</xm:sqref>
        </x14:conditionalFormatting>
        <x14:conditionalFormatting xmlns:xm="http://schemas.microsoft.com/office/excel/2006/main">
          <x14:cfRule type="expression" priority="4" id="{21532916-6F95-4280-BF5B-048C7E7FEDD0}">
            <xm:f>NOT(ISNA(VLOOKUP(AG$17,'JOURS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AG22</xm:sqref>
        </x14:conditionalFormatting>
        <x14:conditionalFormatting xmlns:xm="http://schemas.microsoft.com/office/excel/2006/main">
          <x14:cfRule type="expression" priority="3" id="{A90EBF10-F8A5-47BC-B7D4-E4F0D67320B5}">
            <xm:f>NOT(ISNA(VLOOKUP(Y$17,'JOURS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Y22</xm:sqref>
        </x14:conditionalFormatting>
        <x14:conditionalFormatting xmlns:xm="http://schemas.microsoft.com/office/excel/2006/main">
          <x14:cfRule type="expression" priority="2" id="{A5A2C523-244C-4617-9316-688BF985C13F}">
            <xm:f>NOT(ISNA(VLOOKUP(Y$17,'JOURS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Y22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2:AO48"/>
  <sheetViews>
    <sheetView showGridLines="0" zoomScale="75" zoomScaleNormal="75" workbookViewId="0">
      <pane ySplit="18" topLeftCell="A19" activePane="bottomLeft" state="frozen"/>
      <selection pane="bottomLeft" activeCell="AP28" sqref="AP28"/>
    </sheetView>
  </sheetViews>
  <sheetFormatPr defaultColWidth="11.42578125" defaultRowHeight="1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5" width="4.28515625" style="7" customWidth="1"/>
    <col min="36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>
      <c r="F2" s="8"/>
      <c r="M2" s="9"/>
      <c r="T2" s="14"/>
      <c r="AA2" s="15"/>
      <c r="AH2" s="16"/>
    </row>
    <row r="3" spans="2:41" ht="15.75">
      <c r="B3" s="101">
        <f>Janvier!B3:C5</f>
        <v>2021</v>
      </c>
      <c r="C3" s="101"/>
      <c r="F3" s="8"/>
      <c r="M3" s="9"/>
      <c r="T3" s="14"/>
      <c r="AA3" s="15"/>
      <c r="AH3" s="16"/>
    </row>
    <row r="4" spans="2:41">
      <c r="B4" s="101"/>
      <c r="C4" s="101"/>
    </row>
    <row r="5" spans="2:41" ht="15.75">
      <c r="B5" s="101"/>
      <c r="C5" s="101"/>
      <c r="F5" s="18"/>
      <c r="M5" s="13"/>
      <c r="T5" s="112" t="s">
        <v>115</v>
      </c>
      <c r="AA5" s="113" t="s">
        <v>115</v>
      </c>
      <c r="AH5" s="110" t="s">
        <v>115</v>
      </c>
      <c r="AN5" s="11"/>
      <c r="AO5" s="11"/>
    </row>
    <row r="6" spans="2:41" ht="15.75">
      <c r="F6" s="18"/>
      <c r="M6" s="17"/>
      <c r="T6" s="112"/>
      <c r="AA6" s="113"/>
      <c r="AH6" s="110"/>
      <c r="AN6" s="11">
        <v>6</v>
      </c>
      <c r="AO6" s="11" t="s">
        <v>112</v>
      </c>
    </row>
    <row r="7" spans="2:41">
      <c r="AN7" s="11"/>
      <c r="AO7" s="11"/>
    </row>
    <row r="8" spans="2:41" ht="15.75">
      <c r="B8" s="102" t="s">
        <v>124</v>
      </c>
      <c r="C8" s="102"/>
      <c r="F8" s="111" t="s">
        <v>115</v>
      </c>
      <c r="M8" s="19"/>
      <c r="T8" s="112" t="s">
        <v>116</v>
      </c>
      <c r="AA8" s="113" t="s">
        <v>116</v>
      </c>
      <c r="AH8" s="110" t="s">
        <v>116</v>
      </c>
    </row>
    <row r="9" spans="2:41" ht="15.75">
      <c r="B9" s="102"/>
      <c r="C9" s="102"/>
      <c r="F9" s="111"/>
      <c r="M9" s="19"/>
      <c r="T9" s="112"/>
      <c r="AA9" s="113"/>
      <c r="AH9" s="110"/>
    </row>
    <row r="11" spans="2:41" ht="15.75">
      <c r="F11" s="111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>
      <c r="F12" s="111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>
      <c r="E15" s="7" t="str">
        <f>'JOURS NON TRAVAILLES'!L6</f>
        <v>Fichier mis à jour le  18/08/2020 17:04:44 par  jeane</v>
      </c>
    </row>
    <row r="17" spans="1:35" ht="27.75" customHeight="1">
      <c r="A17" s="103"/>
      <c r="B17" s="104" t="s">
        <v>1</v>
      </c>
      <c r="C17" s="106" t="s">
        <v>0</v>
      </c>
      <c r="D17" s="106" t="s">
        <v>45</v>
      </c>
      <c r="E17" s="106" t="s">
        <v>46</v>
      </c>
      <c r="F17" s="109">
        <f>DATE(B3,AN6,1)</f>
        <v>44348</v>
      </c>
      <c r="G17" s="109">
        <f t="shared" ref="G17:AI17" si="0">F17+1</f>
        <v>44349</v>
      </c>
      <c r="H17" s="109">
        <f t="shared" si="0"/>
        <v>44350</v>
      </c>
      <c r="I17" s="109">
        <f t="shared" si="0"/>
        <v>44351</v>
      </c>
      <c r="J17" s="108">
        <f t="shared" si="0"/>
        <v>44352</v>
      </c>
      <c r="K17" s="108">
        <f t="shared" si="0"/>
        <v>44353</v>
      </c>
      <c r="L17" s="108">
        <f t="shared" si="0"/>
        <v>44354</v>
      </c>
      <c r="M17" s="108">
        <f t="shared" si="0"/>
        <v>44355</v>
      </c>
      <c r="N17" s="108">
        <f t="shared" si="0"/>
        <v>44356</v>
      </c>
      <c r="O17" s="108">
        <f t="shared" si="0"/>
        <v>44357</v>
      </c>
      <c r="P17" s="108">
        <f t="shared" si="0"/>
        <v>44358</v>
      </c>
      <c r="Q17" s="108">
        <f t="shared" si="0"/>
        <v>44359</v>
      </c>
      <c r="R17" s="108">
        <f t="shared" si="0"/>
        <v>44360</v>
      </c>
      <c r="S17" s="108">
        <f t="shared" si="0"/>
        <v>44361</v>
      </c>
      <c r="T17" s="108">
        <f t="shared" si="0"/>
        <v>44362</v>
      </c>
      <c r="U17" s="108">
        <f t="shared" si="0"/>
        <v>44363</v>
      </c>
      <c r="V17" s="108">
        <f t="shared" si="0"/>
        <v>44364</v>
      </c>
      <c r="W17" s="108">
        <f t="shared" si="0"/>
        <v>44365</v>
      </c>
      <c r="X17" s="108">
        <f t="shared" si="0"/>
        <v>44366</v>
      </c>
      <c r="Y17" s="108">
        <f t="shared" si="0"/>
        <v>44367</v>
      </c>
      <c r="Z17" s="108">
        <f t="shared" si="0"/>
        <v>44368</v>
      </c>
      <c r="AA17" s="108">
        <f t="shared" si="0"/>
        <v>44369</v>
      </c>
      <c r="AB17" s="108">
        <f t="shared" si="0"/>
        <v>44370</v>
      </c>
      <c r="AC17" s="108">
        <f t="shared" si="0"/>
        <v>44371</v>
      </c>
      <c r="AD17" s="108">
        <f t="shared" si="0"/>
        <v>44372</v>
      </c>
      <c r="AE17" s="108">
        <f t="shared" si="0"/>
        <v>44373</v>
      </c>
      <c r="AF17" s="108">
        <f t="shared" si="0"/>
        <v>44374</v>
      </c>
      <c r="AG17" s="108">
        <f t="shared" si="0"/>
        <v>44375</v>
      </c>
      <c r="AH17" s="108">
        <f t="shared" si="0"/>
        <v>44376</v>
      </c>
      <c r="AI17" s="108">
        <f t="shared" si="0"/>
        <v>44377</v>
      </c>
    </row>
    <row r="18" spans="1:35">
      <c r="A18" s="103"/>
      <c r="B18" s="105"/>
      <c r="C18" s="107"/>
      <c r="D18" s="107"/>
      <c r="E18" s="107"/>
      <c r="F18" s="109"/>
      <c r="G18" s="109"/>
      <c r="H18" s="109"/>
      <c r="I18" s="109"/>
      <c r="J18" s="108"/>
      <c r="K18" s="108"/>
      <c r="L18" s="108"/>
      <c r="M18" s="108"/>
      <c r="N18" s="108"/>
      <c r="O18" s="108"/>
      <c r="P18" s="108"/>
      <c r="Q18" s="108"/>
      <c r="R18" s="108"/>
      <c r="S18" s="108"/>
      <c r="T18" s="108"/>
      <c r="U18" s="108"/>
      <c r="V18" s="108"/>
      <c r="W18" s="108"/>
      <c r="X18" s="108"/>
      <c r="Y18" s="108"/>
      <c r="Z18" s="108"/>
      <c r="AA18" s="108"/>
      <c r="AB18" s="108"/>
      <c r="AC18" s="108"/>
      <c r="AD18" s="108"/>
      <c r="AE18" s="108"/>
      <c r="AF18" s="108"/>
      <c r="AG18" s="108"/>
      <c r="AH18" s="108"/>
      <c r="AI18" s="108"/>
    </row>
    <row r="19" spans="1:3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6" t="s">
        <v>121</v>
      </c>
      <c r="H19" s="6" t="s">
        <v>121</v>
      </c>
      <c r="I19" s="6" t="s">
        <v>121</v>
      </c>
      <c r="J19" s="6" t="s">
        <v>121</v>
      </c>
      <c r="K19" s="3"/>
      <c r="L19" s="3"/>
      <c r="M19" s="6" t="s">
        <v>121</v>
      </c>
      <c r="N19" s="6" t="s">
        <v>121</v>
      </c>
      <c r="O19" s="6" t="s">
        <v>121</v>
      </c>
      <c r="P19" s="6" t="s">
        <v>121</v>
      </c>
      <c r="Q19" s="6" t="s">
        <v>121</v>
      </c>
      <c r="R19" s="3"/>
      <c r="S19" s="3"/>
      <c r="T19" s="6" t="s">
        <v>121</v>
      </c>
      <c r="U19" s="6" t="s">
        <v>121</v>
      </c>
      <c r="V19" s="6" t="s">
        <v>121</v>
      </c>
      <c r="W19" s="6" t="s">
        <v>121</v>
      </c>
      <c r="X19" s="6" t="s">
        <v>121</v>
      </c>
      <c r="Y19" s="3"/>
      <c r="Z19" s="3"/>
      <c r="AA19" s="6" t="s">
        <v>121</v>
      </c>
      <c r="AB19" s="6" t="s">
        <v>121</v>
      </c>
      <c r="AC19" s="6" t="s">
        <v>121</v>
      </c>
      <c r="AD19" s="6" t="s">
        <v>121</v>
      </c>
      <c r="AE19" s="6" t="s">
        <v>121</v>
      </c>
      <c r="AF19" s="3"/>
      <c r="AG19" s="3"/>
      <c r="AH19" s="6" t="s">
        <v>121</v>
      </c>
      <c r="AI19" s="6" t="s">
        <v>121</v>
      </c>
    </row>
    <row r="20" spans="1:3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6" t="s">
        <v>121</v>
      </c>
      <c r="H20" s="6" t="s">
        <v>121</v>
      </c>
      <c r="I20" s="6" t="s">
        <v>121</v>
      </c>
      <c r="J20" s="6" t="s">
        <v>121</v>
      </c>
      <c r="K20" s="6" t="s">
        <v>121</v>
      </c>
      <c r="L20" s="3"/>
      <c r="M20" s="6" t="s">
        <v>121</v>
      </c>
      <c r="N20" s="6" t="s">
        <v>121</v>
      </c>
      <c r="O20" s="6" t="s">
        <v>121</v>
      </c>
      <c r="P20" s="6" t="s">
        <v>121</v>
      </c>
      <c r="Q20" s="6" t="s">
        <v>121</v>
      </c>
      <c r="R20" s="3"/>
      <c r="S20" s="3"/>
      <c r="T20" s="6" t="s">
        <v>121</v>
      </c>
      <c r="U20" s="6" t="s">
        <v>121</v>
      </c>
      <c r="V20" s="6" t="s">
        <v>121</v>
      </c>
      <c r="W20" s="6" t="s">
        <v>121</v>
      </c>
      <c r="X20" s="6" t="s">
        <v>121</v>
      </c>
      <c r="Y20" s="3"/>
      <c r="Z20" s="3"/>
      <c r="AA20" s="6" t="s">
        <v>121</v>
      </c>
      <c r="AB20" s="6" t="s">
        <v>121</v>
      </c>
      <c r="AC20" s="6" t="s">
        <v>121</v>
      </c>
      <c r="AD20" s="6" t="s">
        <v>121</v>
      </c>
      <c r="AE20" s="6" t="s">
        <v>121</v>
      </c>
      <c r="AF20" s="3"/>
      <c r="AG20" s="3"/>
      <c r="AH20" s="6" t="s">
        <v>121</v>
      </c>
      <c r="AI20" s="6" t="s">
        <v>121</v>
      </c>
    </row>
    <row r="21" spans="1:3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6" t="s">
        <v>121</v>
      </c>
      <c r="H21" s="6" t="s">
        <v>121</v>
      </c>
      <c r="I21" s="6" t="s">
        <v>121</v>
      </c>
      <c r="J21" s="6" t="s">
        <v>121</v>
      </c>
      <c r="K21" s="3"/>
      <c r="L21" s="3"/>
      <c r="M21" s="6" t="s">
        <v>121</v>
      </c>
      <c r="N21" s="6" t="s">
        <v>121</v>
      </c>
      <c r="O21" s="6" t="s">
        <v>121</v>
      </c>
      <c r="P21" s="6" t="s">
        <v>121</v>
      </c>
      <c r="Q21" s="6" t="s">
        <v>121</v>
      </c>
      <c r="R21" s="3"/>
      <c r="S21" s="3"/>
      <c r="T21" s="6" t="s">
        <v>121</v>
      </c>
      <c r="U21" s="6" t="s">
        <v>121</v>
      </c>
      <c r="V21" s="6" t="s">
        <v>121</v>
      </c>
      <c r="W21" s="6" t="s">
        <v>121</v>
      </c>
      <c r="X21" s="6" t="s">
        <v>121</v>
      </c>
      <c r="Y21" s="3"/>
      <c r="Z21" s="3"/>
      <c r="AA21" s="6" t="s">
        <v>121</v>
      </c>
      <c r="AB21" s="6" t="s">
        <v>121</v>
      </c>
      <c r="AC21" s="6" t="s">
        <v>121</v>
      </c>
      <c r="AD21" s="6" t="s">
        <v>121</v>
      </c>
      <c r="AE21" s="6" t="s">
        <v>121</v>
      </c>
      <c r="AF21" s="3"/>
      <c r="AG21" s="3"/>
      <c r="AH21" s="6" t="s">
        <v>121</v>
      </c>
      <c r="AI21" s="6" t="s">
        <v>121</v>
      </c>
    </row>
    <row r="22" spans="1:3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6" t="s">
        <v>121</v>
      </c>
      <c r="H22" s="6" t="s">
        <v>121</v>
      </c>
      <c r="I22" s="6" t="s">
        <v>121</v>
      </c>
      <c r="J22" s="6" t="s">
        <v>121</v>
      </c>
      <c r="K22" s="3"/>
      <c r="L22" s="3"/>
      <c r="M22" s="6" t="s">
        <v>121</v>
      </c>
      <c r="N22" s="6" t="s">
        <v>121</v>
      </c>
      <c r="O22" s="6" t="s">
        <v>121</v>
      </c>
      <c r="P22" s="6" t="s">
        <v>121</v>
      </c>
      <c r="Q22" s="6" t="s">
        <v>121</v>
      </c>
      <c r="R22" s="3"/>
      <c r="S22" s="3"/>
      <c r="T22" s="6" t="s">
        <v>121</v>
      </c>
      <c r="U22" s="6" t="s">
        <v>121</v>
      </c>
      <c r="V22" s="6" t="s">
        <v>121</v>
      </c>
      <c r="W22" s="6" t="s">
        <v>121</v>
      </c>
      <c r="X22" s="6" t="s">
        <v>121</v>
      </c>
      <c r="Y22" s="3"/>
      <c r="Z22" s="3"/>
      <c r="AA22" s="6" t="s">
        <v>121</v>
      </c>
      <c r="AB22" s="6" t="s">
        <v>121</v>
      </c>
      <c r="AC22" s="6" t="s">
        <v>121</v>
      </c>
      <c r="AD22" s="6" t="s">
        <v>121</v>
      </c>
      <c r="AE22" s="6" t="s">
        <v>121</v>
      </c>
      <c r="AF22" s="3"/>
      <c r="AG22" s="3"/>
      <c r="AH22" s="6" t="s">
        <v>121</v>
      </c>
      <c r="AI22" s="6" t="s">
        <v>121</v>
      </c>
    </row>
    <row r="23" spans="1:3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6" t="s">
        <v>121</v>
      </c>
      <c r="H23" s="6" t="s">
        <v>121</v>
      </c>
      <c r="I23" s="6" t="s">
        <v>121</v>
      </c>
      <c r="J23" s="6" t="s">
        <v>121</v>
      </c>
      <c r="K23" s="3"/>
      <c r="L23" s="3"/>
      <c r="M23" s="6" t="s">
        <v>121</v>
      </c>
      <c r="N23" s="6" t="s">
        <v>121</v>
      </c>
      <c r="O23" s="6" t="s">
        <v>121</v>
      </c>
      <c r="P23" s="6" t="s">
        <v>121</v>
      </c>
      <c r="Q23" s="6" t="s">
        <v>121</v>
      </c>
      <c r="R23" s="3"/>
      <c r="S23" s="3"/>
      <c r="T23" s="6" t="s">
        <v>121</v>
      </c>
      <c r="U23" s="6" t="s">
        <v>121</v>
      </c>
      <c r="V23" s="6" t="s">
        <v>121</v>
      </c>
      <c r="W23" s="6" t="s">
        <v>121</v>
      </c>
      <c r="X23" s="6" t="s">
        <v>121</v>
      </c>
      <c r="Y23" s="3"/>
      <c r="Z23" s="3"/>
      <c r="AA23" s="6" t="s">
        <v>121</v>
      </c>
      <c r="AB23" s="6" t="s">
        <v>121</v>
      </c>
      <c r="AC23" s="6" t="s">
        <v>121</v>
      </c>
      <c r="AD23" s="6" t="s">
        <v>121</v>
      </c>
      <c r="AE23" s="6" t="s">
        <v>121</v>
      </c>
      <c r="AF23" s="3"/>
      <c r="AG23" s="3"/>
      <c r="AH23" s="6" t="s">
        <v>121</v>
      </c>
      <c r="AI23" s="6" t="s">
        <v>121</v>
      </c>
    </row>
    <row r="24" spans="1:3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6" t="s">
        <v>121</v>
      </c>
      <c r="H24" s="6" t="s">
        <v>121</v>
      </c>
      <c r="I24" s="6" t="s">
        <v>121</v>
      </c>
      <c r="J24" s="6" t="s">
        <v>121</v>
      </c>
      <c r="K24" s="3"/>
      <c r="L24" s="3"/>
      <c r="M24" s="6" t="s">
        <v>121</v>
      </c>
      <c r="N24" s="6" t="s">
        <v>121</v>
      </c>
      <c r="O24" s="6" t="s">
        <v>121</v>
      </c>
      <c r="P24" s="6" t="s">
        <v>121</v>
      </c>
      <c r="Q24" s="6" t="s">
        <v>121</v>
      </c>
      <c r="R24" s="3"/>
      <c r="S24" s="3"/>
      <c r="T24" s="6" t="s">
        <v>121</v>
      </c>
      <c r="U24" s="6" t="s">
        <v>121</v>
      </c>
      <c r="V24" s="6" t="s">
        <v>121</v>
      </c>
      <c r="W24" s="6" t="s">
        <v>121</v>
      </c>
      <c r="X24" s="6" t="s">
        <v>121</v>
      </c>
      <c r="Y24" s="3"/>
      <c r="Z24" s="3"/>
      <c r="AA24" s="6" t="s">
        <v>121</v>
      </c>
      <c r="AB24" s="6" t="s">
        <v>121</v>
      </c>
      <c r="AC24" s="6" t="s">
        <v>121</v>
      </c>
      <c r="AD24" s="6" t="s">
        <v>121</v>
      </c>
      <c r="AE24" s="6" t="s">
        <v>121</v>
      </c>
      <c r="AF24" s="3"/>
      <c r="AG24" s="3"/>
      <c r="AH24" s="6" t="s">
        <v>121</v>
      </c>
      <c r="AI24" s="6" t="s">
        <v>121</v>
      </c>
    </row>
    <row r="25" spans="1:3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6" t="s">
        <v>121</v>
      </c>
      <c r="H25" s="6" t="s">
        <v>121</v>
      </c>
      <c r="I25" s="6" t="s">
        <v>121</v>
      </c>
      <c r="J25" s="6" t="s">
        <v>121</v>
      </c>
      <c r="K25" s="3"/>
      <c r="L25" s="3"/>
      <c r="M25" s="6" t="s">
        <v>121</v>
      </c>
      <c r="N25" s="6" t="s">
        <v>121</v>
      </c>
      <c r="O25" s="6" t="s">
        <v>121</v>
      </c>
      <c r="P25" s="6" t="s">
        <v>121</v>
      </c>
      <c r="Q25" s="6" t="s">
        <v>121</v>
      </c>
      <c r="R25" s="3"/>
      <c r="S25" s="3"/>
      <c r="T25" s="6" t="s">
        <v>121</v>
      </c>
      <c r="U25" s="6" t="s">
        <v>121</v>
      </c>
      <c r="V25" s="6" t="s">
        <v>121</v>
      </c>
      <c r="W25" s="6" t="s">
        <v>121</v>
      </c>
      <c r="X25" s="6" t="s">
        <v>121</v>
      </c>
      <c r="Y25" s="3"/>
      <c r="Z25" s="3"/>
      <c r="AA25" s="6" t="s">
        <v>121</v>
      </c>
      <c r="AB25" s="6" t="s">
        <v>121</v>
      </c>
      <c r="AC25" s="6" t="s">
        <v>121</v>
      </c>
      <c r="AD25" s="6" t="s">
        <v>121</v>
      </c>
      <c r="AE25" s="6" t="s">
        <v>121</v>
      </c>
      <c r="AF25" s="3"/>
      <c r="AG25" s="3"/>
      <c r="AH25" s="6" t="s">
        <v>121</v>
      </c>
      <c r="AI25" s="6" t="s">
        <v>121</v>
      </c>
    </row>
    <row r="26" spans="1:3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6" t="s">
        <v>121</v>
      </c>
      <c r="H26" s="6" t="s">
        <v>121</v>
      </c>
      <c r="I26" s="6" t="s">
        <v>121</v>
      </c>
      <c r="J26" s="6" t="s">
        <v>121</v>
      </c>
      <c r="K26" s="3"/>
      <c r="L26" s="3"/>
      <c r="M26" s="6" t="s">
        <v>121</v>
      </c>
      <c r="N26" s="6" t="s">
        <v>121</v>
      </c>
      <c r="O26" s="6" t="s">
        <v>121</v>
      </c>
      <c r="P26" s="6" t="s">
        <v>121</v>
      </c>
      <c r="Q26" s="6" t="s">
        <v>121</v>
      </c>
      <c r="R26" s="3"/>
      <c r="S26" s="3"/>
      <c r="T26" s="6" t="s">
        <v>121</v>
      </c>
      <c r="U26" s="6" t="s">
        <v>121</v>
      </c>
      <c r="V26" s="6" t="s">
        <v>121</v>
      </c>
      <c r="W26" s="6" t="s">
        <v>121</v>
      </c>
      <c r="X26" s="6" t="s">
        <v>121</v>
      </c>
      <c r="Y26" s="3"/>
      <c r="Z26" s="3"/>
      <c r="AA26" s="6" t="s">
        <v>121</v>
      </c>
      <c r="AB26" s="6" t="s">
        <v>121</v>
      </c>
      <c r="AC26" s="6" t="s">
        <v>121</v>
      </c>
      <c r="AD26" s="6" t="s">
        <v>121</v>
      </c>
      <c r="AE26" s="6" t="s">
        <v>121</v>
      </c>
      <c r="AF26" s="3"/>
      <c r="AG26" s="3"/>
      <c r="AH26" s="6" t="s">
        <v>121</v>
      </c>
      <c r="AI26" s="6" t="s">
        <v>121</v>
      </c>
    </row>
    <row r="27" spans="1:3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6" t="s">
        <v>121</v>
      </c>
      <c r="H27" s="6" t="s">
        <v>121</v>
      </c>
      <c r="I27" s="6" t="s">
        <v>121</v>
      </c>
      <c r="J27" s="6" t="s">
        <v>121</v>
      </c>
      <c r="K27" s="3"/>
      <c r="L27" s="3"/>
      <c r="M27" s="6" t="s">
        <v>121</v>
      </c>
      <c r="N27" s="6" t="s">
        <v>121</v>
      </c>
      <c r="O27" s="6" t="s">
        <v>121</v>
      </c>
      <c r="P27" s="6" t="s">
        <v>121</v>
      </c>
      <c r="Q27" s="6" t="s">
        <v>121</v>
      </c>
      <c r="R27" s="3"/>
      <c r="S27" s="3"/>
      <c r="T27" s="6" t="s">
        <v>121</v>
      </c>
      <c r="U27" s="6" t="s">
        <v>121</v>
      </c>
      <c r="V27" s="6" t="s">
        <v>121</v>
      </c>
      <c r="W27" s="6" t="s">
        <v>121</v>
      </c>
      <c r="X27" s="6" t="s">
        <v>121</v>
      </c>
      <c r="Y27" s="3"/>
      <c r="Z27" s="3"/>
      <c r="AA27" s="6" t="s">
        <v>121</v>
      </c>
      <c r="AB27" s="6" t="s">
        <v>121</v>
      </c>
      <c r="AC27" s="6" t="s">
        <v>121</v>
      </c>
      <c r="AD27" s="6" t="s">
        <v>121</v>
      </c>
      <c r="AE27" s="6" t="s">
        <v>121</v>
      </c>
      <c r="AF27" s="3"/>
      <c r="AG27" s="3"/>
      <c r="AH27" s="6" t="s">
        <v>121</v>
      </c>
      <c r="AI27" s="6" t="s">
        <v>121</v>
      </c>
    </row>
    <row r="28" spans="1:3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6" t="s">
        <v>121</v>
      </c>
      <c r="H28" s="6" t="s">
        <v>121</v>
      </c>
      <c r="I28" s="6" t="s">
        <v>121</v>
      </c>
      <c r="J28" s="5" t="s">
        <v>121</v>
      </c>
      <c r="K28" s="3"/>
      <c r="L28" s="3"/>
      <c r="M28" s="6" t="s">
        <v>121</v>
      </c>
      <c r="N28" s="6" t="s">
        <v>121</v>
      </c>
      <c r="O28" s="6" t="s">
        <v>121</v>
      </c>
      <c r="P28" s="6" t="s">
        <v>121</v>
      </c>
      <c r="Q28" s="6" t="s">
        <v>121</v>
      </c>
      <c r="R28" s="3"/>
      <c r="S28" s="3"/>
      <c r="T28" s="6" t="s">
        <v>121</v>
      </c>
      <c r="U28" s="6" t="s">
        <v>121</v>
      </c>
      <c r="V28" s="6" t="s">
        <v>121</v>
      </c>
      <c r="W28" s="6" t="s">
        <v>121</v>
      </c>
      <c r="X28" s="6" t="s">
        <v>121</v>
      </c>
      <c r="Y28" s="3"/>
      <c r="Z28" s="3"/>
      <c r="AA28" s="6" t="s">
        <v>121</v>
      </c>
      <c r="AB28" s="6" t="s">
        <v>121</v>
      </c>
      <c r="AC28" s="6" t="s">
        <v>121</v>
      </c>
      <c r="AD28" s="6" t="s">
        <v>121</v>
      </c>
      <c r="AE28" s="6" t="s">
        <v>121</v>
      </c>
      <c r="AF28" s="3"/>
      <c r="AG28" s="3"/>
      <c r="AH28" s="6" t="s">
        <v>121</v>
      </c>
      <c r="AI28" s="6" t="s">
        <v>121</v>
      </c>
    </row>
    <row r="29" spans="1:3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6" t="s">
        <v>121</v>
      </c>
      <c r="H29" s="6" t="s">
        <v>121</v>
      </c>
      <c r="I29" s="6" t="s">
        <v>121</v>
      </c>
      <c r="J29" s="6" t="s">
        <v>121</v>
      </c>
      <c r="K29" s="3"/>
      <c r="L29" s="3"/>
      <c r="M29" s="6" t="s">
        <v>121</v>
      </c>
      <c r="N29" s="6" t="s">
        <v>121</v>
      </c>
      <c r="O29" s="6" t="s">
        <v>121</v>
      </c>
      <c r="P29" s="6" t="s">
        <v>121</v>
      </c>
      <c r="Q29" s="6" t="s">
        <v>121</v>
      </c>
      <c r="R29" s="3"/>
      <c r="S29" s="3"/>
      <c r="T29" s="6" t="s">
        <v>121</v>
      </c>
      <c r="U29" s="6" t="s">
        <v>121</v>
      </c>
      <c r="V29" s="6" t="s">
        <v>121</v>
      </c>
      <c r="W29" s="6" t="s">
        <v>121</v>
      </c>
      <c r="X29" s="6" t="s">
        <v>121</v>
      </c>
      <c r="Y29" s="3"/>
      <c r="Z29" s="3"/>
      <c r="AA29" s="6" t="s">
        <v>121</v>
      </c>
      <c r="AB29" s="6" t="s">
        <v>121</v>
      </c>
      <c r="AC29" s="6" t="s">
        <v>121</v>
      </c>
      <c r="AD29" s="6" t="s">
        <v>121</v>
      </c>
      <c r="AE29" s="6" t="s">
        <v>121</v>
      </c>
      <c r="AF29" s="3"/>
      <c r="AG29" s="3"/>
      <c r="AH29" s="6" t="s">
        <v>121</v>
      </c>
      <c r="AI29" s="6" t="s">
        <v>121</v>
      </c>
    </row>
    <row r="30" spans="1:3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6" t="s">
        <v>121</v>
      </c>
      <c r="H30" s="6" t="s">
        <v>121</v>
      </c>
      <c r="I30" s="6" t="s">
        <v>121</v>
      </c>
      <c r="J30" s="6" t="s">
        <v>121</v>
      </c>
      <c r="K30" s="3"/>
      <c r="L30" s="3"/>
      <c r="M30" s="6" t="s">
        <v>121</v>
      </c>
      <c r="N30" s="6" t="s">
        <v>121</v>
      </c>
      <c r="O30" s="6" t="s">
        <v>121</v>
      </c>
      <c r="P30" s="6" t="s">
        <v>121</v>
      </c>
      <c r="Q30" s="6" t="s">
        <v>121</v>
      </c>
      <c r="R30" s="3"/>
      <c r="S30" s="3"/>
      <c r="T30" s="6" t="s">
        <v>121</v>
      </c>
      <c r="U30" s="6" t="s">
        <v>121</v>
      </c>
      <c r="V30" s="6" t="s">
        <v>121</v>
      </c>
      <c r="W30" s="6" t="s">
        <v>121</v>
      </c>
      <c r="X30" s="6" t="s">
        <v>121</v>
      </c>
      <c r="Y30" s="3"/>
      <c r="Z30" s="3"/>
      <c r="AA30" s="6" t="s">
        <v>121</v>
      </c>
      <c r="AB30" s="6" t="s">
        <v>121</v>
      </c>
      <c r="AC30" s="6" t="s">
        <v>121</v>
      </c>
      <c r="AD30" s="6" t="s">
        <v>121</v>
      </c>
      <c r="AE30" s="6" t="s">
        <v>121</v>
      </c>
      <c r="AF30" s="3"/>
      <c r="AG30" s="3"/>
      <c r="AH30" s="6" t="s">
        <v>121</v>
      </c>
      <c r="AI30" s="6" t="s">
        <v>121</v>
      </c>
    </row>
    <row r="31" spans="1:3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6" t="s">
        <v>121</v>
      </c>
      <c r="H31" s="6" t="s">
        <v>121</v>
      </c>
      <c r="I31" s="6" t="s">
        <v>121</v>
      </c>
      <c r="J31" s="6" t="s">
        <v>121</v>
      </c>
      <c r="K31" s="3"/>
      <c r="L31" s="3"/>
      <c r="M31" s="6" t="s">
        <v>121</v>
      </c>
      <c r="N31" s="6" t="s">
        <v>121</v>
      </c>
      <c r="O31" s="6" t="s">
        <v>121</v>
      </c>
      <c r="P31" s="6" t="s">
        <v>121</v>
      </c>
      <c r="Q31" s="6" t="s">
        <v>121</v>
      </c>
      <c r="R31" s="3"/>
      <c r="S31" s="3"/>
      <c r="T31" s="6" t="s">
        <v>121</v>
      </c>
      <c r="U31" s="6" t="s">
        <v>121</v>
      </c>
      <c r="V31" s="6" t="s">
        <v>121</v>
      </c>
      <c r="W31" s="6" t="s">
        <v>121</v>
      </c>
      <c r="X31" s="6" t="s">
        <v>121</v>
      </c>
      <c r="Y31" s="3"/>
      <c r="Z31" s="3"/>
      <c r="AA31" s="6" t="s">
        <v>121</v>
      </c>
      <c r="AB31" s="6" t="s">
        <v>121</v>
      </c>
      <c r="AC31" s="6" t="s">
        <v>121</v>
      </c>
      <c r="AD31" s="6" t="s">
        <v>121</v>
      </c>
      <c r="AE31" s="6" t="s">
        <v>121</v>
      </c>
      <c r="AF31" s="3"/>
      <c r="AG31" s="3"/>
      <c r="AH31" s="6" t="s">
        <v>121</v>
      </c>
      <c r="AI31" s="6" t="s">
        <v>121</v>
      </c>
    </row>
    <row r="32" spans="1:3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6" t="s">
        <v>121</v>
      </c>
      <c r="H32" s="6" t="s">
        <v>121</v>
      </c>
      <c r="I32" s="6" t="s">
        <v>121</v>
      </c>
      <c r="J32" s="6" t="s">
        <v>121</v>
      </c>
      <c r="K32" s="3"/>
      <c r="L32" s="3"/>
      <c r="M32" s="6" t="s">
        <v>121</v>
      </c>
      <c r="N32" s="6" t="s">
        <v>121</v>
      </c>
      <c r="O32" s="6" t="s">
        <v>121</v>
      </c>
      <c r="P32" s="6" t="s">
        <v>121</v>
      </c>
      <c r="Q32" s="6" t="s">
        <v>121</v>
      </c>
      <c r="R32" s="3"/>
      <c r="S32" s="3"/>
      <c r="T32" s="6" t="s">
        <v>121</v>
      </c>
      <c r="U32" s="6" t="s">
        <v>121</v>
      </c>
      <c r="V32" s="6" t="s">
        <v>121</v>
      </c>
      <c r="W32" s="6" t="s">
        <v>121</v>
      </c>
      <c r="X32" s="6" t="s">
        <v>121</v>
      </c>
      <c r="Y32" s="3"/>
      <c r="Z32" s="3"/>
      <c r="AA32" s="6" t="s">
        <v>121</v>
      </c>
      <c r="AB32" s="6" t="s">
        <v>121</v>
      </c>
      <c r="AC32" s="6" t="s">
        <v>121</v>
      </c>
      <c r="AD32" s="6" t="s">
        <v>121</v>
      </c>
      <c r="AE32" s="6" t="s">
        <v>121</v>
      </c>
      <c r="AF32" s="3"/>
      <c r="AG32" s="3"/>
      <c r="AH32" s="6" t="s">
        <v>121</v>
      </c>
      <c r="AI32" s="6" t="s">
        <v>121</v>
      </c>
    </row>
    <row r="33" spans="1:3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6" t="s">
        <v>121</v>
      </c>
      <c r="H33" s="6" t="s">
        <v>121</v>
      </c>
      <c r="I33" s="6" t="s">
        <v>121</v>
      </c>
      <c r="J33" s="6" t="s">
        <v>121</v>
      </c>
      <c r="K33" s="3"/>
      <c r="L33" s="3"/>
      <c r="M33" s="6" t="s">
        <v>121</v>
      </c>
      <c r="N33" s="6" t="s">
        <v>121</v>
      </c>
      <c r="O33" s="6" t="s">
        <v>121</v>
      </c>
      <c r="P33" s="6" t="s">
        <v>121</v>
      </c>
      <c r="Q33" s="6" t="s">
        <v>121</v>
      </c>
      <c r="R33" s="3"/>
      <c r="S33" s="3"/>
      <c r="T33" s="6" t="s">
        <v>121</v>
      </c>
      <c r="U33" s="6" t="s">
        <v>121</v>
      </c>
      <c r="V33" s="6" t="s">
        <v>121</v>
      </c>
      <c r="W33" s="6" t="s">
        <v>121</v>
      </c>
      <c r="X33" s="6" t="s">
        <v>121</v>
      </c>
      <c r="Y33" s="3"/>
      <c r="Z33" s="3"/>
      <c r="AA33" s="6" t="s">
        <v>121</v>
      </c>
      <c r="AB33" s="6" t="s">
        <v>121</v>
      </c>
      <c r="AC33" s="6" t="s">
        <v>121</v>
      </c>
      <c r="AD33" s="6" t="s">
        <v>121</v>
      </c>
      <c r="AE33" s="6" t="s">
        <v>121</v>
      </c>
      <c r="AF33" s="3"/>
      <c r="AG33" s="3"/>
      <c r="AH33" s="6" t="s">
        <v>121</v>
      </c>
      <c r="AI33" s="6" t="s">
        <v>121</v>
      </c>
    </row>
    <row r="34" spans="1:3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6" t="s">
        <v>121</v>
      </c>
      <c r="H34" s="6" t="s">
        <v>121</v>
      </c>
      <c r="I34" s="6" t="s">
        <v>121</v>
      </c>
      <c r="J34" s="6" t="s">
        <v>121</v>
      </c>
      <c r="K34" s="3"/>
      <c r="L34" s="3"/>
      <c r="M34" s="6" t="s">
        <v>121</v>
      </c>
      <c r="N34" s="6" t="s">
        <v>121</v>
      </c>
      <c r="O34" s="6" t="s">
        <v>121</v>
      </c>
      <c r="P34" s="6" t="s">
        <v>121</v>
      </c>
      <c r="Q34" s="6" t="s">
        <v>121</v>
      </c>
      <c r="R34" s="3"/>
      <c r="S34" s="3"/>
      <c r="T34" s="6" t="s">
        <v>121</v>
      </c>
      <c r="U34" s="6" t="s">
        <v>121</v>
      </c>
      <c r="V34" s="6" t="s">
        <v>121</v>
      </c>
      <c r="W34" s="6" t="s">
        <v>121</v>
      </c>
      <c r="X34" s="6" t="s">
        <v>121</v>
      </c>
      <c r="Y34" s="3"/>
      <c r="Z34" s="3"/>
      <c r="AA34" s="6" t="s">
        <v>121</v>
      </c>
      <c r="AB34" s="6" t="s">
        <v>121</v>
      </c>
      <c r="AC34" s="6" t="s">
        <v>121</v>
      </c>
      <c r="AD34" s="6" t="s">
        <v>121</v>
      </c>
      <c r="AE34" s="6" t="s">
        <v>121</v>
      </c>
      <c r="AF34" s="3"/>
      <c r="AG34" s="3"/>
      <c r="AH34" s="6" t="s">
        <v>121</v>
      </c>
      <c r="AI34" s="6" t="s">
        <v>121</v>
      </c>
    </row>
    <row r="35" spans="1:3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6" t="s">
        <v>121</v>
      </c>
      <c r="H35" s="6" t="s">
        <v>121</v>
      </c>
      <c r="I35" s="6" t="s">
        <v>121</v>
      </c>
      <c r="J35" s="6" t="s">
        <v>121</v>
      </c>
      <c r="K35" s="3"/>
      <c r="L35" s="3"/>
      <c r="M35" s="6" t="s">
        <v>121</v>
      </c>
      <c r="N35" s="6" t="s">
        <v>121</v>
      </c>
      <c r="O35" s="6" t="s">
        <v>121</v>
      </c>
      <c r="P35" s="6" t="s">
        <v>121</v>
      </c>
      <c r="Q35" s="6" t="s">
        <v>121</v>
      </c>
      <c r="R35" s="3"/>
      <c r="S35" s="3"/>
      <c r="T35" s="6" t="s">
        <v>121</v>
      </c>
      <c r="U35" s="6" t="s">
        <v>121</v>
      </c>
      <c r="V35" s="6" t="s">
        <v>121</v>
      </c>
      <c r="W35" s="6" t="s">
        <v>121</v>
      </c>
      <c r="X35" s="6" t="s">
        <v>121</v>
      </c>
      <c r="Y35" s="3"/>
      <c r="Z35" s="3"/>
      <c r="AA35" s="6" t="s">
        <v>121</v>
      </c>
      <c r="AB35" s="6" t="s">
        <v>121</v>
      </c>
      <c r="AC35" s="6" t="s">
        <v>121</v>
      </c>
      <c r="AD35" s="6" t="s">
        <v>121</v>
      </c>
      <c r="AE35" s="6" t="s">
        <v>121</v>
      </c>
      <c r="AF35" s="3"/>
      <c r="AG35" s="3"/>
      <c r="AH35" s="6" t="s">
        <v>121</v>
      </c>
      <c r="AI35" s="6" t="s">
        <v>121</v>
      </c>
    </row>
    <row r="36" spans="1:3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6" t="s">
        <v>121</v>
      </c>
      <c r="H36" s="6" t="s">
        <v>121</v>
      </c>
      <c r="I36" s="6" t="s">
        <v>121</v>
      </c>
      <c r="J36" s="6" t="s">
        <v>121</v>
      </c>
      <c r="K36" s="4"/>
      <c r="L36" s="4"/>
      <c r="M36" s="6" t="s">
        <v>121</v>
      </c>
      <c r="N36" s="6" t="s">
        <v>121</v>
      </c>
      <c r="O36" s="6" t="s">
        <v>121</v>
      </c>
      <c r="P36" s="6" t="s">
        <v>121</v>
      </c>
      <c r="Q36" s="6" t="s">
        <v>121</v>
      </c>
      <c r="R36" s="4"/>
      <c r="S36" s="4"/>
      <c r="T36" s="6" t="s">
        <v>121</v>
      </c>
      <c r="U36" s="6" t="s">
        <v>121</v>
      </c>
      <c r="V36" s="6" t="s">
        <v>121</v>
      </c>
      <c r="W36" s="6" t="s">
        <v>121</v>
      </c>
      <c r="X36" s="6" t="s">
        <v>121</v>
      </c>
      <c r="Y36" s="4"/>
      <c r="Z36" s="4"/>
      <c r="AA36" s="6" t="s">
        <v>121</v>
      </c>
      <c r="AB36" s="6" t="s">
        <v>121</v>
      </c>
      <c r="AC36" s="6" t="s">
        <v>121</v>
      </c>
      <c r="AD36" s="6" t="s">
        <v>121</v>
      </c>
      <c r="AE36" s="6" t="s">
        <v>121</v>
      </c>
      <c r="AF36" s="4"/>
      <c r="AG36" s="4"/>
      <c r="AH36" s="6" t="s">
        <v>121</v>
      </c>
      <c r="AI36" s="6" t="s">
        <v>121</v>
      </c>
    </row>
    <row r="37" spans="1:3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6" t="s">
        <v>121</v>
      </c>
      <c r="H37" s="6" t="s">
        <v>121</v>
      </c>
      <c r="I37" s="6" t="s">
        <v>121</v>
      </c>
      <c r="J37" s="6" t="s">
        <v>121</v>
      </c>
      <c r="K37" s="4"/>
      <c r="L37" s="4"/>
      <c r="M37" s="6" t="s">
        <v>121</v>
      </c>
      <c r="N37" s="6" t="s">
        <v>121</v>
      </c>
      <c r="O37" s="6" t="s">
        <v>121</v>
      </c>
      <c r="P37" s="6" t="s">
        <v>121</v>
      </c>
      <c r="Q37" s="6" t="s">
        <v>121</v>
      </c>
      <c r="R37" s="4"/>
      <c r="S37" s="4"/>
      <c r="T37" s="6" t="s">
        <v>121</v>
      </c>
      <c r="U37" s="6" t="s">
        <v>121</v>
      </c>
      <c r="V37" s="6" t="s">
        <v>121</v>
      </c>
      <c r="W37" s="6" t="s">
        <v>121</v>
      </c>
      <c r="X37" s="6" t="s">
        <v>121</v>
      </c>
      <c r="Y37" s="4"/>
      <c r="Z37" s="4"/>
      <c r="AA37" s="6" t="s">
        <v>121</v>
      </c>
      <c r="AB37" s="6" t="s">
        <v>121</v>
      </c>
      <c r="AC37" s="6" t="s">
        <v>121</v>
      </c>
      <c r="AD37" s="6" t="s">
        <v>121</v>
      </c>
      <c r="AE37" s="6" t="s">
        <v>121</v>
      </c>
      <c r="AF37" s="4"/>
      <c r="AG37" s="4"/>
      <c r="AH37" s="6" t="s">
        <v>121</v>
      </c>
      <c r="AI37" s="6" t="s">
        <v>121</v>
      </c>
    </row>
    <row r="38" spans="1:3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6" t="s">
        <v>121</v>
      </c>
      <c r="H38" s="6" t="s">
        <v>121</v>
      </c>
      <c r="I38" s="6" t="s">
        <v>121</v>
      </c>
      <c r="J38" s="6" t="s">
        <v>121</v>
      </c>
      <c r="K38" s="4"/>
      <c r="L38" s="4"/>
      <c r="M38" s="6" t="s">
        <v>121</v>
      </c>
      <c r="N38" s="6" t="s">
        <v>121</v>
      </c>
      <c r="O38" s="6" t="s">
        <v>121</v>
      </c>
      <c r="P38" s="6" t="s">
        <v>121</v>
      </c>
      <c r="Q38" s="6" t="s">
        <v>121</v>
      </c>
      <c r="R38" s="4"/>
      <c r="S38" s="4"/>
      <c r="T38" s="6" t="s">
        <v>121</v>
      </c>
      <c r="U38" s="6" t="s">
        <v>121</v>
      </c>
      <c r="V38" s="6" t="s">
        <v>121</v>
      </c>
      <c r="W38" s="6" t="s">
        <v>121</v>
      </c>
      <c r="X38" s="6" t="s">
        <v>121</v>
      </c>
      <c r="Y38" s="4"/>
      <c r="Z38" s="4"/>
      <c r="AA38" s="6" t="s">
        <v>121</v>
      </c>
      <c r="AB38" s="6" t="s">
        <v>121</v>
      </c>
      <c r="AC38" s="6" t="s">
        <v>121</v>
      </c>
      <c r="AD38" s="6" t="s">
        <v>121</v>
      </c>
      <c r="AE38" s="6" t="s">
        <v>121</v>
      </c>
      <c r="AF38" s="4"/>
      <c r="AG38" s="4"/>
      <c r="AH38" s="6" t="s">
        <v>121</v>
      </c>
      <c r="AI38" s="6" t="s">
        <v>121</v>
      </c>
    </row>
    <row r="39" spans="1:3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6" t="s">
        <v>121</v>
      </c>
      <c r="H39" s="6" t="s">
        <v>121</v>
      </c>
      <c r="I39" s="6" t="s">
        <v>121</v>
      </c>
      <c r="J39" s="6" t="s">
        <v>121</v>
      </c>
      <c r="K39" s="4"/>
      <c r="L39" s="4"/>
      <c r="M39" s="6" t="s">
        <v>121</v>
      </c>
      <c r="N39" s="6" t="s">
        <v>121</v>
      </c>
      <c r="O39" s="6" t="s">
        <v>121</v>
      </c>
      <c r="P39" s="6" t="s">
        <v>121</v>
      </c>
      <c r="Q39" s="6" t="s">
        <v>121</v>
      </c>
      <c r="R39" s="4"/>
      <c r="S39" s="4"/>
      <c r="T39" s="6" t="s">
        <v>121</v>
      </c>
      <c r="U39" s="6" t="s">
        <v>121</v>
      </c>
      <c r="V39" s="6" t="s">
        <v>121</v>
      </c>
      <c r="W39" s="6" t="s">
        <v>121</v>
      </c>
      <c r="X39" s="6" t="s">
        <v>121</v>
      </c>
      <c r="Y39" s="4"/>
      <c r="Z39" s="4"/>
      <c r="AA39" s="6" t="s">
        <v>121</v>
      </c>
      <c r="AB39" s="6" t="s">
        <v>121</v>
      </c>
      <c r="AC39" s="6" t="s">
        <v>121</v>
      </c>
      <c r="AD39" s="6" t="s">
        <v>121</v>
      </c>
      <c r="AE39" s="6" t="s">
        <v>121</v>
      </c>
      <c r="AF39" s="4"/>
      <c r="AG39" s="4"/>
      <c r="AH39" s="6" t="s">
        <v>121</v>
      </c>
      <c r="AI39" s="6" t="s">
        <v>121</v>
      </c>
    </row>
    <row r="40" spans="1:3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6" t="s">
        <v>121</v>
      </c>
      <c r="H40" s="6" t="s">
        <v>121</v>
      </c>
      <c r="I40" s="6" t="s">
        <v>121</v>
      </c>
      <c r="J40" s="6" t="s">
        <v>121</v>
      </c>
      <c r="K40" s="4"/>
      <c r="L40" s="4"/>
      <c r="M40" s="6" t="s">
        <v>121</v>
      </c>
      <c r="N40" s="6" t="s">
        <v>121</v>
      </c>
      <c r="O40" s="6" t="s">
        <v>121</v>
      </c>
      <c r="P40" s="6" t="s">
        <v>121</v>
      </c>
      <c r="Q40" s="6" t="s">
        <v>121</v>
      </c>
      <c r="R40" s="4"/>
      <c r="S40" s="4"/>
      <c r="T40" s="6" t="s">
        <v>121</v>
      </c>
      <c r="U40" s="6" t="s">
        <v>121</v>
      </c>
      <c r="V40" s="6" t="s">
        <v>121</v>
      </c>
      <c r="W40" s="6" t="s">
        <v>121</v>
      </c>
      <c r="X40" s="6" t="s">
        <v>121</v>
      </c>
      <c r="Y40" s="4"/>
      <c r="Z40" s="4"/>
      <c r="AA40" s="6" t="s">
        <v>121</v>
      </c>
      <c r="AB40" s="6" t="s">
        <v>121</v>
      </c>
      <c r="AC40" s="6" t="s">
        <v>121</v>
      </c>
      <c r="AD40" s="6" t="s">
        <v>121</v>
      </c>
      <c r="AE40" s="6" t="s">
        <v>121</v>
      </c>
      <c r="AF40" s="4"/>
      <c r="AG40" s="4"/>
      <c r="AH40" s="6" t="s">
        <v>121</v>
      </c>
      <c r="AI40" s="6" t="s">
        <v>121</v>
      </c>
    </row>
    <row r="41" spans="1:3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6" t="s">
        <v>121</v>
      </c>
      <c r="H41" s="6" t="s">
        <v>121</v>
      </c>
      <c r="I41" s="6" t="s">
        <v>121</v>
      </c>
      <c r="J41" s="6" t="s">
        <v>121</v>
      </c>
      <c r="K41" s="4"/>
      <c r="L41" s="4"/>
      <c r="M41" s="6" t="s">
        <v>121</v>
      </c>
      <c r="N41" s="6" t="s">
        <v>121</v>
      </c>
      <c r="O41" s="6" t="s">
        <v>121</v>
      </c>
      <c r="P41" s="6" t="s">
        <v>121</v>
      </c>
      <c r="Q41" s="6" t="s">
        <v>121</v>
      </c>
      <c r="R41" s="4"/>
      <c r="S41" s="4"/>
      <c r="T41" s="6" t="s">
        <v>121</v>
      </c>
      <c r="U41" s="6" t="s">
        <v>121</v>
      </c>
      <c r="V41" s="6" t="s">
        <v>121</v>
      </c>
      <c r="W41" s="6" t="s">
        <v>121</v>
      </c>
      <c r="X41" s="6" t="s">
        <v>121</v>
      </c>
      <c r="Y41" s="4"/>
      <c r="Z41" s="4"/>
      <c r="AA41" s="6" t="s">
        <v>121</v>
      </c>
      <c r="AB41" s="6" t="s">
        <v>121</v>
      </c>
      <c r="AC41" s="6" t="s">
        <v>121</v>
      </c>
      <c r="AD41" s="6" t="s">
        <v>121</v>
      </c>
      <c r="AE41" s="6" t="s">
        <v>121</v>
      </c>
      <c r="AF41" s="4"/>
      <c r="AG41" s="4"/>
      <c r="AH41" s="6" t="s">
        <v>121</v>
      </c>
      <c r="AI41" s="6" t="s">
        <v>121</v>
      </c>
    </row>
    <row r="42" spans="1:3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6" t="s">
        <v>121</v>
      </c>
      <c r="H42" s="6" t="s">
        <v>121</v>
      </c>
      <c r="I42" s="6" t="s">
        <v>121</v>
      </c>
      <c r="J42" s="6" t="s">
        <v>121</v>
      </c>
      <c r="K42" s="4"/>
      <c r="L42" s="4"/>
      <c r="M42" s="6" t="s">
        <v>121</v>
      </c>
      <c r="N42" s="6" t="s">
        <v>121</v>
      </c>
      <c r="O42" s="6" t="s">
        <v>121</v>
      </c>
      <c r="P42" s="6" t="s">
        <v>121</v>
      </c>
      <c r="Q42" s="6" t="s">
        <v>121</v>
      </c>
      <c r="R42" s="4"/>
      <c r="S42" s="4"/>
      <c r="T42" s="6" t="s">
        <v>121</v>
      </c>
      <c r="U42" s="6" t="s">
        <v>121</v>
      </c>
      <c r="V42" s="6" t="s">
        <v>121</v>
      </c>
      <c r="W42" s="6" t="s">
        <v>121</v>
      </c>
      <c r="X42" s="6" t="s">
        <v>121</v>
      </c>
      <c r="Y42" s="4"/>
      <c r="Z42" s="4"/>
      <c r="AA42" s="6" t="s">
        <v>121</v>
      </c>
      <c r="AB42" s="6" t="s">
        <v>121</v>
      </c>
      <c r="AC42" s="6" t="s">
        <v>121</v>
      </c>
      <c r="AD42" s="6" t="s">
        <v>121</v>
      </c>
      <c r="AE42" s="6" t="s">
        <v>121</v>
      </c>
      <c r="AF42" s="4"/>
      <c r="AG42" s="4"/>
      <c r="AH42" s="6" t="s">
        <v>121</v>
      </c>
      <c r="AI42" s="6" t="s">
        <v>121</v>
      </c>
    </row>
    <row r="43" spans="1:3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6" t="s">
        <v>121</v>
      </c>
      <c r="H43" s="6" t="s">
        <v>121</v>
      </c>
      <c r="I43" s="6" t="s">
        <v>121</v>
      </c>
      <c r="J43" s="6" t="s">
        <v>121</v>
      </c>
      <c r="K43" s="4"/>
      <c r="L43" s="4"/>
      <c r="M43" s="6" t="s">
        <v>121</v>
      </c>
      <c r="N43" s="6" t="s">
        <v>121</v>
      </c>
      <c r="O43" s="6" t="s">
        <v>121</v>
      </c>
      <c r="P43" s="6" t="s">
        <v>121</v>
      </c>
      <c r="Q43" s="6" t="s">
        <v>121</v>
      </c>
      <c r="R43" s="4"/>
      <c r="S43" s="4"/>
      <c r="T43" s="6" t="s">
        <v>121</v>
      </c>
      <c r="U43" s="6" t="s">
        <v>121</v>
      </c>
      <c r="V43" s="6" t="s">
        <v>121</v>
      </c>
      <c r="W43" s="6" t="s">
        <v>121</v>
      </c>
      <c r="X43" s="6" t="s">
        <v>121</v>
      </c>
      <c r="Y43" s="4"/>
      <c r="Z43" s="4"/>
      <c r="AA43" s="6" t="s">
        <v>121</v>
      </c>
      <c r="AB43" s="6" t="s">
        <v>121</v>
      </c>
      <c r="AC43" s="6" t="s">
        <v>121</v>
      </c>
      <c r="AD43" s="6" t="s">
        <v>121</v>
      </c>
      <c r="AE43" s="6" t="s">
        <v>121</v>
      </c>
      <c r="AF43" s="4"/>
      <c r="AG43" s="4"/>
      <c r="AH43" s="6" t="s">
        <v>121</v>
      </c>
      <c r="AI43" s="6" t="s">
        <v>121</v>
      </c>
    </row>
    <row r="44" spans="1:3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6" t="s">
        <v>121</v>
      </c>
      <c r="H44" s="6" t="s">
        <v>121</v>
      </c>
      <c r="I44" s="6" t="s">
        <v>121</v>
      </c>
      <c r="J44" s="6" t="s">
        <v>121</v>
      </c>
      <c r="K44" s="4"/>
      <c r="L44" s="4"/>
      <c r="M44" s="6" t="s">
        <v>121</v>
      </c>
      <c r="N44" s="6" t="s">
        <v>121</v>
      </c>
      <c r="O44" s="6" t="s">
        <v>121</v>
      </c>
      <c r="P44" s="6" t="s">
        <v>121</v>
      </c>
      <c r="Q44" s="6" t="s">
        <v>121</v>
      </c>
      <c r="R44" s="4"/>
      <c r="S44" s="4"/>
      <c r="T44" s="6" t="s">
        <v>121</v>
      </c>
      <c r="U44" s="6" t="s">
        <v>121</v>
      </c>
      <c r="V44" s="6" t="s">
        <v>121</v>
      </c>
      <c r="W44" s="6" t="s">
        <v>121</v>
      </c>
      <c r="X44" s="6" t="s">
        <v>121</v>
      </c>
      <c r="Y44" s="4"/>
      <c r="Z44" s="4"/>
      <c r="AA44" s="6" t="s">
        <v>121</v>
      </c>
      <c r="AB44" s="6" t="s">
        <v>121</v>
      </c>
      <c r="AC44" s="6" t="s">
        <v>121</v>
      </c>
      <c r="AD44" s="6" t="s">
        <v>121</v>
      </c>
      <c r="AE44" s="6" t="s">
        <v>121</v>
      </c>
      <c r="AF44" s="4"/>
      <c r="AG44" s="4"/>
      <c r="AH44" s="6" t="s">
        <v>121</v>
      </c>
      <c r="AI44" s="6" t="s">
        <v>121</v>
      </c>
    </row>
    <row r="45" spans="1:35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6" t="s">
        <v>121</v>
      </c>
      <c r="H45" s="6" t="s">
        <v>121</v>
      </c>
      <c r="I45" s="6" t="s">
        <v>121</v>
      </c>
      <c r="J45" s="6" t="s">
        <v>121</v>
      </c>
      <c r="K45" s="4"/>
      <c r="L45" s="4"/>
      <c r="M45" s="6" t="s">
        <v>121</v>
      </c>
      <c r="N45" s="6" t="s">
        <v>121</v>
      </c>
      <c r="O45" s="6" t="s">
        <v>121</v>
      </c>
      <c r="P45" s="6" t="s">
        <v>121</v>
      </c>
      <c r="Q45" s="6" t="s">
        <v>121</v>
      </c>
      <c r="R45" s="4"/>
      <c r="S45" s="4"/>
      <c r="T45" s="6" t="s">
        <v>121</v>
      </c>
      <c r="U45" s="6" t="s">
        <v>121</v>
      </c>
      <c r="V45" s="6" t="s">
        <v>121</v>
      </c>
      <c r="W45" s="6" t="s">
        <v>121</v>
      </c>
      <c r="X45" s="6" t="s">
        <v>121</v>
      </c>
      <c r="Y45" s="4"/>
      <c r="Z45" s="4"/>
      <c r="AA45" s="6" t="s">
        <v>121</v>
      </c>
      <c r="AB45" s="6" t="s">
        <v>121</v>
      </c>
      <c r="AC45" s="6" t="s">
        <v>121</v>
      </c>
      <c r="AD45" s="6" t="s">
        <v>121</v>
      </c>
      <c r="AE45" s="6" t="s">
        <v>121</v>
      </c>
      <c r="AF45" s="4"/>
      <c r="AG45" s="4"/>
      <c r="AH45" s="6" t="s">
        <v>121</v>
      </c>
      <c r="AI45" s="6" t="s">
        <v>121</v>
      </c>
    </row>
    <row r="46" spans="1:35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6" t="s">
        <v>121</v>
      </c>
      <c r="H46" s="6" t="s">
        <v>121</v>
      </c>
      <c r="I46" s="6" t="s">
        <v>121</v>
      </c>
      <c r="J46" s="6" t="s">
        <v>121</v>
      </c>
      <c r="K46" s="56" t="s">
        <v>121</v>
      </c>
      <c r="L46" s="56" t="s">
        <v>121</v>
      </c>
      <c r="M46" s="6" t="s">
        <v>121</v>
      </c>
      <c r="N46" s="6" t="s">
        <v>121</v>
      </c>
      <c r="O46" s="6" t="s">
        <v>121</v>
      </c>
      <c r="P46" s="6" t="s">
        <v>121</v>
      </c>
      <c r="Q46" s="6" t="s">
        <v>121</v>
      </c>
      <c r="R46" s="56" t="s">
        <v>121</v>
      </c>
      <c r="S46" s="56" t="s">
        <v>121</v>
      </c>
      <c r="T46" s="6" t="s">
        <v>121</v>
      </c>
      <c r="U46" s="6" t="s">
        <v>121</v>
      </c>
      <c r="V46" s="6" t="s">
        <v>121</v>
      </c>
      <c r="W46" s="6" t="s">
        <v>121</v>
      </c>
      <c r="X46" s="6" t="s">
        <v>121</v>
      </c>
      <c r="Y46" s="4"/>
      <c r="Z46" s="4"/>
      <c r="AA46" s="6" t="s">
        <v>121</v>
      </c>
      <c r="AB46" s="6" t="s">
        <v>121</v>
      </c>
      <c r="AC46" s="6" t="s">
        <v>121</v>
      </c>
      <c r="AD46" s="6" t="s">
        <v>121</v>
      </c>
      <c r="AE46" s="6" t="s">
        <v>121</v>
      </c>
      <c r="AF46" s="4"/>
      <c r="AG46" s="4"/>
      <c r="AH46" s="6" t="s">
        <v>121</v>
      </c>
      <c r="AI46" s="6" t="s">
        <v>121</v>
      </c>
    </row>
    <row r="47" spans="1:3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6" t="s">
        <v>121</v>
      </c>
      <c r="H47" s="6" t="s">
        <v>121</v>
      </c>
      <c r="I47" s="6" t="s">
        <v>121</v>
      </c>
      <c r="J47" s="6" t="s">
        <v>121</v>
      </c>
      <c r="K47" s="4"/>
      <c r="L47" s="4"/>
      <c r="M47" s="6" t="s">
        <v>121</v>
      </c>
      <c r="N47" s="6" t="s">
        <v>121</v>
      </c>
      <c r="O47" s="6" t="s">
        <v>121</v>
      </c>
      <c r="P47" s="6" t="s">
        <v>121</v>
      </c>
      <c r="Q47" s="6" t="s">
        <v>121</v>
      </c>
      <c r="R47" s="4"/>
      <c r="S47" s="4"/>
      <c r="T47" s="6" t="s">
        <v>121</v>
      </c>
      <c r="U47" s="6" t="s">
        <v>121</v>
      </c>
      <c r="V47" s="6" t="s">
        <v>121</v>
      </c>
      <c r="W47" s="6" t="s">
        <v>121</v>
      </c>
      <c r="X47" s="6" t="s">
        <v>121</v>
      </c>
      <c r="Y47" s="4"/>
      <c r="Z47" s="4"/>
      <c r="AA47" s="6" t="s">
        <v>121</v>
      </c>
      <c r="AB47" s="6" t="s">
        <v>121</v>
      </c>
      <c r="AC47" s="6" t="s">
        <v>121</v>
      </c>
      <c r="AD47" s="6" t="s">
        <v>121</v>
      </c>
      <c r="AE47" s="6" t="s">
        <v>121</v>
      </c>
      <c r="AF47" s="4"/>
      <c r="AG47" s="4"/>
      <c r="AH47" s="6" t="s">
        <v>121</v>
      </c>
      <c r="AI47" s="6" t="s">
        <v>121</v>
      </c>
    </row>
    <row r="48" spans="1:35">
      <c r="M48" s="64" t="s">
        <v>121</v>
      </c>
      <c r="N48" s="64" t="s">
        <v>121</v>
      </c>
      <c r="O48" s="64" t="s">
        <v>121</v>
      </c>
      <c r="P48" s="64" t="s">
        <v>121</v>
      </c>
      <c r="Q48" s="64" t="s">
        <v>121</v>
      </c>
    </row>
  </sheetData>
  <mergeCells count="45"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X17:X18"/>
    <mergeCell ref="Y17:Y18"/>
    <mergeCell ref="Z17:Z18"/>
    <mergeCell ref="AA17:AA18"/>
    <mergeCell ref="AB17:AB18"/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</mergeCells>
  <conditionalFormatting sqref="E19:E47">
    <cfRule type="containsText" dxfId="133" priority="24" operator="containsText" text="REFERENT METIER">
      <formula>NOT(ISERROR(SEARCH("REFERENT METIER",E19)))</formula>
    </cfRule>
    <cfRule type="containsText" dxfId="132" priority="25" operator="containsText" text="CORSIC">
      <formula>NOT(ISERROR(SEARCH("CORSIC",E19)))</formula>
    </cfRule>
    <cfRule type="containsText" dxfId="131" priority="26" operator="containsText" text="RH">
      <formula>NOT(ISERROR(SEARCH("RH",E19)))</formula>
    </cfRule>
    <cfRule type="containsText" dxfId="130" priority="27" operator="containsText" text="SECTION 68">
      <formula>NOT(ISERROR(SEARCH("SECTION 68",E19)))</formula>
    </cfRule>
    <cfRule type="containsText" dxfId="129" priority="28" operator="containsText" text="SECTION 67">
      <formula>NOT(ISERROR(SEARCH("SECTION 67",E19)))</formula>
    </cfRule>
    <cfRule type="containsText" dxfId="128" priority="29" operator="containsText" text="COORDINATION">
      <formula>NOT(ISERROR(SEARCH("COORDINATION",E19)))</formula>
    </cfRule>
    <cfRule type="containsText" dxfId="127" priority="30" operator="containsText" text="COMMUNICATION">
      <formula>NOT(ISERROR(SEARCH("COMMUNICATION",E19)))</formula>
    </cfRule>
    <cfRule type="containsText" dxfId="126" priority="31" operator="containsText" text="BUDGET">
      <formula>NOT(ISERROR(SEARCH("BUDGET",E19)))</formula>
    </cfRule>
    <cfRule type="containsText" dxfId="125" priority="32" operator="containsText" text="SECRETARIAT">
      <formula>NOT(ISERROR(SEARCH("SECRETARIAT",E19)))</formula>
    </cfRule>
    <cfRule type="containsText" dxfId="124" priority="33" operator="containsText" text="CHEF BJDC">
      <formula>NOT(ISERROR(SEARCH("CHEF BJDC",E19)))</formula>
    </cfRule>
    <cfRule type="containsText" dxfId="123" priority="34" operator="containsText" text="DIRECTEUR">
      <formula>NOT(ISERROR(SEARCH("DIRECTEUR",E19)))</formula>
    </cfRule>
  </conditionalFormatting>
  <conditionalFormatting sqref="F17:AI21 F23:AI47 F22 Q22:AI22 I22:O22">
    <cfRule type="expression" dxfId="122" priority="20">
      <formula>WEEKDAY(F$17,2)&gt;5</formula>
    </cfRule>
  </conditionalFormatting>
  <conditionalFormatting sqref="Z12:AA12">
    <cfRule type="expression" dxfId="121" priority="86">
      <formula>WEEKDAY(AP$18,2)&gt;5</formula>
    </cfRule>
  </conditionalFormatting>
  <conditionalFormatting sqref="Y12">
    <cfRule type="expression" dxfId="120" priority="14">
      <formula>WEEKDAY(AO$18,2)&gt;5</formula>
    </cfRule>
  </conditionalFormatting>
  <conditionalFormatting sqref="G22">
    <cfRule type="expression" dxfId="119" priority="11">
      <formula>WEEKDAY(G$17,2)&gt;5</formula>
    </cfRule>
  </conditionalFormatting>
  <conditionalFormatting sqref="H22">
    <cfRule type="expression" dxfId="118" priority="7">
      <formula>WEEKDAY(H$17,2)&gt;5</formula>
    </cfRule>
  </conditionalFormatting>
  <conditionalFormatting sqref="P22">
    <cfRule type="expression" dxfId="117" priority="3">
      <formula>WEEKDAY(P$17,2)&gt;5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3</xdr:row>
                    <xdr:rowOff>180975</xdr:rowOff>
                  </from>
                  <to>
                    <xdr:col>5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6</xdr:row>
                    <xdr:rowOff>180975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9</xdr:row>
                    <xdr:rowOff>180975</xdr:rowOff>
                  </from>
                  <to>
                    <xdr:col>5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6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0</xdr:row>
                    <xdr:rowOff>180975</xdr:rowOff>
                  </from>
                  <to>
                    <xdr:col>4</xdr:col>
                    <xdr:colOff>1476375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7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9</xdr:row>
                    <xdr:rowOff>180975</xdr:rowOff>
                  </from>
                  <to>
                    <xdr:col>19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8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9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3</xdr:row>
                    <xdr:rowOff>180975</xdr:rowOff>
                  </from>
                  <to>
                    <xdr:col>12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0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171450</xdr:rowOff>
                  </from>
                  <to>
                    <xdr:col>19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1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3</xdr:row>
                    <xdr:rowOff>180975</xdr:rowOff>
                  </from>
                  <to>
                    <xdr:col>19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2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6</xdr:row>
                    <xdr:rowOff>180975</xdr:rowOff>
                  </from>
                  <to>
                    <xdr:col>19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3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161925</xdr:rowOff>
                  </from>
                  <to>
                    <xdr:col>26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4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3</xdr:row>
                    <xdr:rowOff>180975</xdr:rowOff>
                  </from>
                  <to>
                    <xdr:col>26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5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6</xdr:row>
                    <xdr:rowOff>180975</xdr:rowOff>
                  </from>
                  <to>
                    <xdr:col>26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6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161925</xdr:rowOff>
                  </from>
                  <to>
                    <xdr:col>33</xdr:col>
                    <xdr:colOff>9525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7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3</xdr:row>
                    <xdr:rowOff>180975</xdr:rowOff>
                  </from>
                  <to>
                    <xdr:col>33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8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6</xdr:row>
                    <xdr:rowOff>180975</xdr:rowOff>
                  </from>
                  <to>
                    <xdr:col>33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9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9</xdr:row>
                    <xdr:rowOff>180975</xdr:rowOff>
                  </from>
                  <to>
                    <xdr:col>12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0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6</xdr:row>
                    <xdr:rowOff>180975</xdr:rowOff>
                  </from>
                  <to>
                    <xdr:col>12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3" id="{B832CD84-90A6-4D3D-99D6-0292E5F25E98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F17:AI21 F23:AI47 F22 Q22:AI22 I22:O22</xm:sqref>
        </x14:conditionalFormatting>
        <x14:conditionalFormatting xmlns:xm="http://schemas.microsoft.com/office/excel/2006/main">
          <x14:cfRule type="expression" priority="22" id="{5A0A7CB9-D41C-423D-AA14-2993FED1DCE3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F45:AI45</xm:sqref>
        </x14:conditionalFormatting>
        <x14:conditionalFormatting xmlns:xm="http://schemas.microsoft.com/office/excel/2006/main">
          <x14:cfRule type="expression" priority="21" id="{E3A661B9-9AD1-43C3-A681-8B856790BE6B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F23:AI24 F26:AI27 F41:AI44 F46:AI47 F29:AI39 F22 I22:O22 Q22:AI22</xm:sqref>
        </x14:conditionalFormatting>
        <x14:conditionalFormatting xmlns:xm="http://schemas.microsoft.com/office/excel/2006/main">
          <x14:cfRule type="expression" priority="88" id="{20A4911E-9EF7-47AE-BA5A-C8F30B4C91A8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90" id="{CEAD636C-BB40-4A55-AEDC-1F63847D6499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15" id="{5BC17F0E-6ED3-48F7-8B32-DA58876F4A94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16" id="{A286868E-8457-406A-83A2-AD2189D75C23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13" id="{F37C4EAD-B597-42E2-A29E-375EC9F7985B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2" id="{F27B7912-195F-491C-A538-3AF3227F2F95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0" id="{D3065F63-F913-40BC-93D8-6A4CB71331F1}">
            <xm:f>NOT(ISNA(VLOOKUP(G$17,'JOURS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9" id="{EA9185B2-8DD0-43E8-B5A3-CAA3719B922B}">
            <xm:f>NOT(ISNA(VLOOKUP(H$17,'JOURS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8" id="{2DAE8A45-699C-4BCE-895B-9A2081B3F518}">
            <xm:f>NOT(ISNA(VLOOKUP(H$17,'JOURS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6" id="{F24AE98A-0B4A-4740-BF63-8116ADC5B292}">
            <xm:f>NOT(ISNA(VLOOKUP(H$17,'JOURS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5" id="{F9EE5992-6635-445C-963B-067AF0D763DB}">
            <xm:f>NOT(ISNA(VLOOKUP(P$17,'JOURS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4" id="{C5F7B5C1-F4F8-4027-9F41-E55245081751}">
            <xm:f>NOT(ISNA(VLOOKUP(P$17,'JOURS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2" id="{A510A140-D9CA-4DE0-8D48-9535F40478AC}">
            <xm:f>NOT(ISNA(VLOOKUP(P$17,'JOURS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1" id="{42EAC4B6-3DDC-4A15-AF60-99E0DBBC3947}">
            <xm:f>NOT(ISNA(VLOOKUP(O$17,'JOURS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O22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2:AO47"/>
  <sheetViews>
    <sheetView showGridLines="0" zoomScale="70" zoomScaleNormal="70" workbookViewId="0">
      <pane ySplit="18" topLeftCell="A19" activePane="bottomLeft" state="frozen"/>
      <selection pane="bottomLeft" activeCell="AJ17" sqref="AJ17:AJ18"/>
    </sheetView>
  </sheetViews>
  <sheetFormatPr defaultColWidth="11.42578125" defaultRowHeight="1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>
      <c r="F2" s="8"/>
      <c r="M2" s="9"/>
      <c r="T2" s="14"/>
      <c r="AA2" s="15"/>
      <c r="AH2" s="16"/>
    </row>
    <row r="3" spans="2:41" ht="15.75">
      <c r="B3" s="101">
        <f>Janvier!B3:C5</f>
        <v>2021</v>
      </c>
      <c r="C3" s="101"/>
      <c r="F3" s="8"/>
      <c r="M3" s="9"/>
      <c r="T3" s="14"/>
      <c r="AA3" s="15"/>
      <c r="AH3" s="16"/>
    </row>
    <row r="4" spans="2:41">
      <c r="B4" s="101"/>
      <c r="C4" s="101"/>
    </row>
    <row r="5" spans="2:41" ht="15.75">
      <c r="B5" s="101"/>
      <c r="C5" s="101"/>
      <c r="F5" s="18"/>
      <c r="M5" s="13"/>
      <c r="T5" s="112" t="s">
        <v>115</v>
      </c>
      <c r="AA5" s="113" t="s">
        <v>115</v>
      </c>
      <c r="AH5" s="110" t="s">
        <v>115</v>
      </c>
      <c r="AN5" s="11"/>
      <c r="AO5" s="11"/>
    </row>
    <row r="6" spans="2:41" ht="15.75">
      <c r="F6" s="18"/>
      <c r="M6" s="17"/>
      <c r="T6" s="112"/>
      <c r="AA6" s="113"/>
      <c r="AH6" s="110"/>
      <c r="AN6" s="11">
        <v>7</v>
      </c>
      <c r="AO6" s="11" t="s">
        <v>112</v>
      </c>
    </row>
    <row r="7" spans="2:41">
      <c r="AN7" s="11"/>
      <c r="AO7" s="11"/>
    </row>
    <row r="8" spans="2:41" ht="15.75">
      <c r="B8" s="102" t="s">
        <v>125</v>
      </c>
      <c r="C8" s="102"/>
      <c r="F8" s="111" t="s">
        <v>115</v>
      </c>
      <c r="M8" s="19"/>
      <c r="T8" s="112" t="s">
        <v>116</v>
      </c>
      <c r="AA8" s="113" t="s">
        <v>116</v>
      </c>
      <c r="AH8" s="110" t="s">
        <v>116</v>
      </c>
    </row>
    <row r="9" spans="2:41" ht="15.75">
      <c r="B9" s="102"/>
      <c r="C9" s="102"/>
      <c r="F9" s="111"/>
      <c r="M9" s="19"/>
      <c r="T9" s="112"/>
      <c r="AA9" s="113"/>
      <c r="AH9" s="110"/>
    </row>
    <row r="11" spans="2:41" ht="15.75">
      <c r="F11" s="111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>
      <c r="F12" s="111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>
      <c r="E15" s="7" t="str">
        <f>'JOURS NON TRAVAILLES'!L6</f>
        <v>Fichier mis à jour le  18/08/2020 17:04:44 par  jeane</v>
      </c>
    </row>
    <row r="17" spans="1:36" ht="27.75" customHeight="1">
      <c r="A17" s="103"/>
      <c r="B17" s="104" t="s">
        <v>1</v>
      </c>
      <c r="C17" s="106" t="s">
        <v>0</v>
      </c>
      <c r="D17" s="106" t="s">
        <v>45</v>
      </c>
      <c r="E17" s="106" t="s">
        <v>46</v>
      </c>
      <c r="F17" s="109">
        <f>DATE(B3,AN6,1)</f>
        <v>44378</v>
      </c>
      <c r="G17" s="109">
        <f t="shared" ref="G17:AJ17" si="0">F17+1</f>
        <v>44379</v>
      </c>
      <c r="H17" s="109">
        <f t="shared" si="0"/>
        <v>44380</v>
      </c>
      <c r="I17" s="109">
        <f t="shared" si="0"/>
        <v>44381</v>
      </c>
      <c r="J17" s="108">
        <f t="shared" si="0"/>
        <v>44382</v>
      </c>
      <c r="K17" s="108">
        <f t="shared" si="0"/>
        <v>44383</v>
      </c>
      <c r="L17" s="108">
        <f t="shared" si="0"/>
        <v>44384</v>
      </c>
      <c r="M17" s="108">
        <f t="shared" si="0"/>
        <v>44385</v>
      </c>
      <c r="N17" s="108">
        <f t="shared" si="0"/>
        <v>44386</v>
      </c>
      <c r="O17" s="108">
        <f t="shared" si="0"/>
        <v>44387</v>
      </c>
      <c r="P17" s="108">
        <f t="shared" si="0"/>
        <v>44388</v>
      </c>
      <c r="Q17" s="108">
        <f t="shared" si="0"/>
        <v>44389</v>
      </c>
      <c r="R17" s="108">
        <f t="shared" si="0"/>
        <v>44390</v>
      </c>
      <c r="S17" s="108">
        <f t="shared" si="0"/>
        <v>44391</v>
      </c>
      <c r="T17" s="108">
        <f t="shared" si="0"/>
        <v>44392</v>
      </c>
      <c r="U17" s="108">
        <f t="shared" si="0"/>
        <v>44393</v>
      </c>
      <c r="V17" s="108">
        <f t="shared" si="0"/>
        <v>44394</v>
      </c>
      <c r="W17" s="108">
        <f t="shared" si="0"/>
        <v>44395</v>
      </c>
      <c r="X17" s="108">
        <f t="shared" si="0"/>
        <v>44396</v>
      </c>
      <c r="Y17" s="108">
        <f t="shared" si="0"/>
        <v>44397</v>
      </c>
      <c r="Z17" s="108">
        <f t="shared" si="0"/>
        <v>44398</v>
      </c>
      <c r="AA17" s="108">
        <f t="shared" si="0"/>
        <v>44399</v>
      </c>
      <c r="AB17" s="108">
        <f t="shared" si="0"/>
        <v>44400</v>
      </c>
      <c r="AC17" s="108">
        <f t="shared" si="0"/>
        <v>44401</v>
      </c>
      <c r="AD17" s="108">
        <f t="shared" si="0"/>
        <v>44402</v>
      </c>
      <c r="AE17" s="108">
        <f t="shared" si="0"/>
        <v>44403</v>
      </c>
      <c r="AF17" s="108">
        <f t="shared" si="0"/>
        <v>44404</v>
      </c>
      <c r="AG17" s="108">
        <f t="shared" si="0"/>
        <v>44405</v>
      </c>
      <c r="AH17" s="108">
        <f t="shared" si="0"/>
        <v>44406</v>
      </c>
      <c r="AI17" s="108">
        <f t="shared" si="0"/>
        <v>44407</v>
      </c>
      <c r="AJ17" s="108">
        <f t="shared" si="0"/>
        <v>44408</v>
      </c>
    </row>
    <row r="18" spans="1:36">
      <c r="A18" s="103"/>
      <c r="B18" s="105"/>
      <c r="C18" s="107"/>
      <c r="D18" s="107"/>
      <c r="E18" s="107"/>
      <c r="F18" s="109"/>
      <c r="G18" s="109"/>
      <c r="H18" s="109"/>
      <c r="I18" s="109"/>
      <c r="J18" s="108"/>
      <c r="K18" s="108"/>
      <c r="L18" s="108"/>
      <c r="M18" s="108"/>
      <c r="N18" s="108"/>
      <c r="O18" s="108"/>
      <c r="P18" s="108"/>
      <c r="Q18" s="108"/>
      <c r="R18" s="108"/>
      <c r="S18" s="108"/>
      <c r="T18" s="108"/>
      <c r="U18" s="108"/>
      <c r="V18" s="108"/>
      <c r="W18" s="108"/>
      <c r="X18" s="108"/>
      <c r="Y18" s="108"/>
      <c r="Z18" s="108"/>
      <c r="AA18" s="108"/>
      <c r="AB18" s="108"/>
      <c r="AC18" s="108"/>
      <c r="AD18" s="108"/>
      <c r="AE18" s="108"/>
      <c r="AF18" s="108"/>
      <c r="AG18" s="108"/>
      <c r="AH18" s="108"/>
      <c r="AI18" s="108"/>
      <c r="AJ18" s="108"/>
    </row>
    <row r="19" spans="1:36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6" t="s">
        <v>121</v>
      </c>
      <c r="Z19" s="6" t="s">
        <v>121</v>
      </c>
      <c r="AA19" s="6" t="s">
        <v>121</v>
      </c>
      <c r="AB19" s="6" t="s">
        <v>121</v>
      </c>
      <c r="AC19" s="6" t="s">
        <v>121</v>
      </c>
      <c r="AD19" s="3"/>
      <c r="AE19" s="3"/>
      <c r="AF19" s="3"/>
      <c r="AG19" s="3"/>
      <c r="AH19" s="3"/>
      <c r="AI19" s="3"/>
      <c r="AJ19" s="3"/>
    </row>
    <row r="20" spans="1:36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5" t="s">
        <v>121</v>
      </c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6" t="s">
        <v>121</v>
      </c>
      <c r="Z20" s="6" t="s">
        <v>121</v>
      </c>
      <c r="AA20" s="6" t="s">
        <v>121</v>
      </c>
      <c r="AB20" s="6" t="s">
        <v>121</v>
      </c>
      <c r="AC20" s="6" t="s">
        <v>121</v>
      </c>
      <c r="AD20" s="56" t="s">
        <v>121</v>
      </c>
      <c r="AE20" s="56" t="s">
        <v>121</v>
      </c>
      <c r="AF20" s="6" t="s">
        <v>121</v>
      </c>
      <c r="AG20" s="6" t="s">
        <v>121</v>
      </c>
      <c r="AH20" s="6" t="s">
        <v>121</v>
      </c>
      <c r="AI20" s="6" t="s">
        <v>121</v>
      </c>
      <c r="AJ20" s="6" t="s">
        <v>121</v>
      </c>
    </row>
    <row r="21" spans="1:36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6" t="s">
        <v>121</v>
      </c>
      <c r="Z21" s="6" t="s">
        <v>121</v>
      </c>
      <c r="AA21" s="6" t="s">
        <v>121</v>
      </c>
      <c r="AB21" s="6" t="s">
        <v>121</v>
      </c>
      <c r="AC21" s="6" t="s">
        <v>121</v>
      </c>
      <c r="AD21" s="3"/>
      <c r="AE21" s="3"/>
      <c r="AF21" s="6" t="s">
        <v>121</v>
      </c>
      <c r="AG21" s="6" t="s">
        <v>121</v>
      </c>
      <c r="AH21" s="6" t="s">
        <v>121</v>
      </c>
      <c r="AI21" s="6" t="s">
        <v>121</v>
      </c>
      <c r="AJ21" s="6" t="s">
        <v>121</v>
      </c>
    </row>
    <row r="22" spans="1:36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3"/>
      <c r="L22" s="3"/>
      <c r="M22" s="3"/>
      <c r="N22" s="3"/>
      <c r="O22" s="3"/>
      <c r="P22" s="3"/>
      <c r="Q22" s="3"/>
      <c r="R22" s="3"/>
      <c r="S22" s="3"/>
      <c r="T22" s="6" t="s">
        <v>121</v>
      </c>
      <c r="U22" s="6" t="s">
        <v>121</v>
      </c>
      <c r="V22" s="6" t="s">
        <v>121</v>
      </c>
      <c r="W22" s="3"/>
      <c r="X22" s="3"/>
      <c r="Y22" s="6" t="s">
        <v>121</v>
      </c>
      <c r="Z22" s="6" t="s">
        <v>121</v>
      </c>
      <c r="AA22" s="6" t="s">
        <v>121</v>
      </c>
      <c r="AB22" s="6" t="s">
        <v>121</v>
      </c>
      <c r="AC22" s="6" t="s">
        <v>121</v>
      </c>
      <c r="AD22" s="3"/>
      <c r="AE22" s="3"/>
      <c r="AF22" s="6" t="s">
        <v>121</v>
      </c>
      <c r="AG22" s="6" t="s">
        <v>121</v>
      </c>
      <c r="AH22" s="6" t="s">
        <v>121</v>
      </c>
      <c r="AI22" s="6" t="s">
        <v>121</v>
      </c>
      <c r="AJ22" s="6" t="s">
        <v>121</v>
      </c>
    </row>
    <row r="23" spans="1:36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6" t="s">
        <v>121</v>
      </c>
      <c r="U23" s="6" t="s">
        <v>121</v>
      </c>
      <c r="V23" s="6" t="s">
        <v>121</v>
      </c>
      <c r="W23" s="3"/>
      <c r="X23" s="3"/>
      <c r="Y23" s="6" t="s">
        <v>121</v>
      </c>
      <c r="Z23" s="6" t="s">
        <v>121</v>
      </c>
      <c r="AA23" s="6" t="s">
        <v>121</v>
      </c>
      <c r="AB23" s="6" t="s">
        <v>121</v>
      </c>
      <c r="AC23" s="6" t="s">
        <v>121</v>
      </c>
      <c r="AD23" s="3"/>
      <c r="AE23" s="3"/>
      <c r="AF23" s="6" t="s">
        <v>121</v>
      </c>
      <c r="AG23" s="6" t="s">
        <v>121</v>
      </c>
      <c r="AH23" s="6" t="s">
        <v>121</v>
      </c>
      <c r="AI23" s="6" t="s">
        <v>121</v>
      </c>
      <c r="AJ23" s="6" t="s">
        <v>121</v>
      </c>
    </row>
    <row r="24" spans="1:36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6" t="s">
        <v>121</v>
      </c>
      <c r="U24" s="6" t="s">
        <v>121</v>
      </c>
      <c r="V24" s="6" t="s">
        <v>121</v>
      </c>
      <c r="W24" s="3"/>
      <c r="X24" s="3"/>
      <c r="Y24" s="6" t="s">
        <v>121</v>
      </c>
      <c r="Z24" s="6" t="s">
        <v>121</v>
      </c>
      <c r="AA24" s="6" t="s">
        <v>121</v>
      </c>
      <c r="AB24" s="6" t="s">
        <v>121</v>
      </c>
      <c r="AC24" s="6" t="s">
        <v>121</v>
      </c>
      <c r="AD24" s="3"/>
      <c r="AE24" s="3"/>
      <c r="AF24" s="6" t="s">
        <v>121</v>
      </c>
      <c r="AG24" s="6" t="s">
        <v>121</v>
      </c>
      <c r="AH24" s="6" t="s">
        <v>121</v>
      </c>
      <c r="AI24" s="6" t="s">
        <v>121</v>
      </c>
      <c r="AJ24" s="6" t="s">
        <v>121</v>
      </c>
    </row>
    <row r="25" spans="1:36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6" t="s">
        <v>121</v>
      </c>
      <c r="U25" s="6" t="s">
        <v>121</v>
      </c>
      <c r="V25" s="6" t="s">
        <v>121</v>
      </c>
      <c r="W25" s="3"/>
      <c r="X25" s="3"/>
      <c r="Y25" s="6" t="s">
        <v>121</v>
      </c>
      <c r="Z25" s="6" t="s">
        <v>121</v>
      </c>
      <c r="AA25" s="6" t="s">
        <v>121</v>
      </c>
      <c r="AB25" s="6" t="s">
        <v>121</v>
      </c>
      <c r="AC25" s="6" t="s">
        <v>121</v>
      </c>
      <c r="AD25" s="3"/>
      <c r="AE25" s="3"/>
      <c r="AF25" s="6" t="s">
        <v>121</v>
      </c>
      <c r="AG25" s="6" t="s">
        <v>121</v>
      </c>
      <c r="AH25" s="6" t="s">
        <v>121</v>
      </c>
      <c r="AI25" s="6" t="s">
        <v>121</v>
      </c>
      <c r="AJ25" s="6" t="s">
        <v>121</v>
      </c>
    </row>
    <row r="26" spans="1:36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6" t="s">
        <v>121</v>
      </c>
      <c r="G26" s="6" t="s">
        <v>121</v>
      </c>
      <c r="H26" s="6" t="s">
        <v>121</v>
      </c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6" t="s">
        <v>121</v>
      </c>
      <c r="U26" s="6" t="s">
        <v>121</v>
      </c>
      <c r="V26" s="6" t="s">
        <v>121</v>
      </c>
      <c r="W26" s="3"/>
      <c r="X26" s="3"/>
      <c r="Y26" s="6" t="s">
        <v>121</v>
      </c>
      <c r="Z26" s="6" t="s">
        <v>121</v>
      </c>
      <c r="AA26" s="6" t="s">
        <v>121</v>
      </c>
      <c r="AB26" s="6" t="s">
        <v>121</v>
      </c>
      <c r="AC26" s="6" t="s">
        <v>121</v>
      </c>
      <c r="AD26" s="3"/>
      <c r="AE26" s="3"/>
      <c r="AF26" s="6" t="s">
        <v>121</v>
      </c>
      <c r="AG26" s="6" t="s">
        <v>121</v>
      </c>
      <c r="AH26" s="6" t="s">
        <v>121</v>
      </c>
      <c r="AI26" s="6" t="s">
        <v>121</v>
      </c>
      <c r="AJ26" s="6" t="s">
        <v>121</v>
      </c>
    </row>
    <row r="27" spans="1:36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6" t="s">
        <v>121</v>
      </c>
      <c r="G27" s="6" t="s">
        <v>121</v>
      </c>
      <c r="H27" s="6" t="s">
        <v>121</v>
      </c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6" t="s">
        <v>121</v>
      </c>
      <c r="U27" s="6" t="s">
        <v>121</v>
      </c>
      <c r="V27" s="6" t="s">
        <v>121</v>
      </c>
      <c r="W27" s="3"/>
      <c r="X27" s="3"/>
      <c r="Y27" s="6" t="s">
        <v>121</v>
      </c>
      <c r="Z27" s="6" t="s">
        <v>121</v>
      </c>
      <c r="AA27" s="6" t="s">
        <v>121</v>
      </c>
      <c r="AB27" s="6" t="s">
        <v>121</v>
      </c>
      <c r="AC27" s="6" t="s">
        <v>121</v>
      </c>
      <c r="AD27" s="3"/>
      <c r="AE27" s="3"/>
      <c r="AF27" s="6" t="s">
        <v>121</v>
      </c>
      <c r="AG27" s="6" t="s">
        <v>121</v>
      </c>
      <c r="AH27" s="6" t="s">
        <v>121</v>
      </c>
      <c r="AI27" s="6" t="s">
        <v>121</v>
      </c>
      <c r="AJ27" s="6" t="s">
        <v>121</v>
      </c>
    </row>
    <row r="28" spans="1:36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6" t="s">
        <v>121</v>
      </c>
      <c r="G28" s="6" t="s">
        <v>121</v>
      </c>
      <c r="H28" s="6" t="s">
        <v>121</v>
      </c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6" t="s">
        <v>121</v>
      </c>
      <c r="U28" s="6" t="s">
        <v>121</v>
      </c>
      <c r="V28" s="6" t="s">
        <v>121</v>
      </c>
      <c r="W28" s="3"/>
      <c r="X28" s="3"/>
      <c r="Y28" s="6" t="s">
        <v>121</v>
      </c>
      <c r="Z28" s="6" t="s">
        <v>121</v>
      </c>
      <c r="AA28" s="6" t="s">
        <v>121</v>
      </c>
      <c r="AB28" s="6" t="s">
        <v>121</v>
      </c>
      <c r="AC28" s="6" t="s">
        <v>121</v>
      </c>
      <c r="AD28" s="3"/>
      <c r="AE28" s="3"/>
      <c r="AF28" s="6" t="s">
        <v>121</v>
      </c>
      <c r="AG28" s="6" t="s">
        <v>121</v>
      </c>
      <c r="AH28" s="6" t="s">
        <v>121</v>
      </c>
      <c r="AI28" s="6" t="s">
        <v>121</v>
      </c>
      <c r="AJ28" s="6" t="s">
        <v>121</v>
      </c>
    </row>
    <row r="29" spans="1:36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6" t="s">
        <v>121</v>
      </c>
      <c r="G29" s="6" t="s">
        <v>121</v>
      </c>
      <c r="H29" s="6" t="s">
        <v>121</v>
      </c>
      <c r="I29" s="3"/>
      <c r="J29" s="3"/>
      <c r="K29" s="3"/>
      <c r="L29" s="3"/>
      <c r="M29" s="6" t="s">
        <v>121</v>
      </c>
      <c r="N29" s="6" t="s">
        <v>121</v>
      </c>
      <c r="O29" s="6" t="s">
        <v>121</v>
      </c>
      <c r="P29" s="3"/>
      <c r="Q29" s="3"/>
      <c r="R29" s="3"/>
      <c r="S29" s="3"/>
      <c r="T29" s="6" t="s">
        <v>121</v>
      </c>
      <c r="U29" s="6" t="s">
        <v>121</v>
      </c>
      <c r="V29" s="6" t="s">
        <v>121</v>
      </c>
      <c r="W29" s="3"/>
      <c r="X29" s="3"/>
      <c r="Y29" s="6" t="s">
        <v>121</v>
      </c>
      <c r="Z29" s="6" t="s">
        <v>121</v>
      </c>
      <c r="AA29" s="6" t="s">
        <v>121</v>
      </c>
      <c r="AB29" s="6" t="s">
        <v>121</v>
      </c>
      <c r="AC29" s="6" t="s">
        <v>121</v>
      </c>
      <c r="AD29" s="3"/>
      <c r="AE29" s="3"/>
      <c r="AF29" s="6" t="s">
        <v>121</v>
      </c>
      <c r="AG29" s="6" t="s">
        <v>121</v>
      </c>
      <c r="AH29" s="6" t="s">
        <v>121</v>
      </c>
      <c r="AI29" s="6" t="s">
        <v>121</v>
      </c>
      <c r="AJ29" s="6" t="s">
        <v>121</v>
      </c>
    </row>
    <row r="30" spans="1:36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6" t="s">
        <v>121</v>
      </c>
      <c r="G30" s="6" t="s">
        <v>121</v>
      </c>
      <c r="H30" s="6" t="s">
        <v>121</v>
      </c>
      <c r="I30" s="3"/>
      <c r="J30" s="3"/>
      <c r="K30" s="3"/>
      <c r="L30" s="3"/>
      <c r="M30" s="6" t="s">
        <v>121</v>
      </c>
      <c r="N30" s="6" t="s">
        <v>121</v>
      </c>
      <c r="O30" s="6" t="s">
        <v>121</v>
      </c>
      <c r="P30" s="3"/>
      <c r="Q30" s="3"/>
      <c r="R30" s="3"/>
      <c r="S30" s="3"/>
      <c r="T30" s="6" t="s">
        <v>121</v>
      </c>
      <c r="U30" s="6" t="s">
        <v>121</v>
      </c>
      <c r="V30" s="6" t="s">
        <v>121</v>
      </c>
      <c r="W30" s="3"/>
      <c r="X30" s="3"/>
      <c r="Y30" s="6" t="s">
        <v>121</v>
      </c>
      <c r="Z30" s="6" t="s">
        <v>121</v>
      </c>
      <c r="AA30" s="6" t="s">
        <v>121</v>
      </c>
      <c r="AB30" s="6" t="s">
        <v>121</v>
      </c>
      <c r="AC30" s="6" t="s">
        <v>121</v>
      </c>
      <c r="AD30" s="3"/>
      <c r="AE30" s="3"/>
      <c r="AF30" s="6" t="s">
        <v>121</v>
      </c>
      <c r="AG30" s="6" t="s">
        <v>121</v>
      </c>
      <c r="AH30" s="6" t="s">
        <v>121</v>
      </c>
      <c r="AI30" s="6" t="s">
        <v>121</v>
      </c>
      <c r="AJ30" s="6" t="s">
        <v>121</v>
      </c>
    </row>
    <row r="31" spans="1:36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6" t="s">
        <v>121</v>
      </c>
      <c r="G31" s="6" t="s">
        <v>121</v>
      </c>
      <c r="H31" s="6" t="s">
        <v>121</v>
      </c>
      <c r="I31" s="3"/>
      <c r="J31" s="3"/>
      <c r="K31" s="3"/>
      <c r="L31" s="3"/>
      <c r="M31" s="6" t="s">
        <v>121</v>
      </c>
      <c r="N31" s="6" t="s">
        <v>121</v>
      </c>
      <c r="O31" s="6" t="s">
        <v>121</v>
      </c>
      <c r="P31" s="3"/>
      <c r="Q31" s="3"/>
      <c r="R31" s="3"/>
      <c r="S31" s="3"/>
      <c r="T31" s="6" t="s">
        <v>121</v>
      </c>
      <c r="U31" s="6" t="s">
        <v>121</v>
      </c>
      <c r="V31" s="6" t="s">
        <v>121</v>
      </c>
      <c r="W31" s="3"/>
      <c r="X31" s="3"/>
      <c r="Y31" s="6" t="s">
        <v>121</v>
      </c>
      <c r="Z31" s="6" t="s">
        <v>121</v>
      </c>
      <c r="AA31" s="6" t="s">
        <v>121</v>
      </c>
      <c r="AB31" s="6" t="s">
        <v>121</v>
      </c>
      <c r="AC31" s="6" t="s">
        <v>121</v>
      </c>
      <c r="AD31" s="3"/>
      <c r="AE31" s="3"/>
      <c r="AF31" s="6" t="s">
        <v>121</v>
      </c>
      <c r="AG31" s="6" t="s">
        <v>121</v>
      </c>
      <c r="AH31" s="6" t="s">
        <v>121</v>
      </c>
      <c r="AI31" s="6" t="s">
        <v>121</v>
      </c>
      <c r="AJ31" s="6" t="s">
        <v>121</v>
      </c>
    </row>
    <row r="32" spans="1:36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6" t="s">
        <v>121</v>
      </c>
      <c r="G32" s="6" t="s">
        <v>121</v>
      </c>
      <c r="H32" s="6" t="s">
        <v>121</v>
      </c>
      <c r="I32" s="3"/>
      <c r="J32" s="3"/>
      <c r="K32" s="3"/>
      <c r="L32" s="3"/>
      <c r="M32" s="6" t="s">
        <v>121</v>
      </c>
      <c r="N32" s="6" t="s">
        <v>121</v>
      </c>
      <c r="O32" s="6" t="s">
        <v>121</v>
      </c>
      <c r="P32" s="3"/>
      <c r="Q32" s="3"/>
      <c r="R32" s="3"/>
      <c r="S32" s="3"/>
      <c r="T32" s="6" t="s">
        <v>121</v>
      </c>
      <c r="U32" s="6" t="s">
        <v>121</v>
      </c>
      <c r="V32" s="6" t="s">
        <v>121</v>
      </c>
      <c r="W32" s="3"/>
      <c r="X32" s="3"/>
      <c r="Y32" s="6" t="s">
        <v>121</v>
      </c>
      <c r="Z32" s="6" t="s">
        <v>121</v>
      </c>
      <c r="AA32" s="6" t="s">
        <v>121</v>
      </c>
      <c r="AB32" s="6" t="s">
        <v>121</v>
      </c>
      <c r="AC32" s="6" t="s">
        <v>121</v>
      </c>
      <c r="AD32" s="3"/>
      <c r="AE32" s="3"/>
      <c r="AF32" s="6" t="s">
        <v>121</v>
      </c>
      <c r="AG32" s="6" t="s">
        <v>121</v>
      </c>
      <c r="AH32" s="6" t="s">
        <v>121</v>
      </c>
      <c r="AI32" s="6" t="s">
        <v>121</v>
      </c>
      <c r="AJ32" s="6" t="s">
        <v>121</v>
      </c>
    </row>
    <row r="33" spans="1:36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6" t="s">
        <v>121</v>
      </c>
      <c r="G33" s="6" t="s">
        <v>121</v>
      </c>
      <c r="H33" s="6" t="s">
        <v>121</v>
      </c>
      <c r="I33" s="3"/>
      <c r="J33" s="3"/>
      <c r="K33" s="3"/>
      <c r="L33" s="3"/>
      <c r="M33" s="6" t="s">
        <v>121</v>
      </c>
      <c r="N33" s="6" t="s">
        <v>121</v>
      </c>
      <c r="O33" s="6" t="s">
        <v>121</v>
      </c>
      <c r="P33" s="3"/>
      <c r="Q33" s="3"/>
      <c r="R33" s="3"/>
      <c r="S33" s="3"/>
      <c r="T33" s="6" t="s">
        <v>121</v>
      </c>
      <c r="U33" s="6" t="s">
        <v>121</v>
      </c>
      <c r="V33" s="6" t="s">
        <v>121</v>
      </c>
      <c r="W33" s="3"/>
      <c r="X33" s="3"/>
      <c r="Y33" s="6" t="s">
        <v>121</v>
      </c>
      <c r="Z33" s="6" t="s">
        <v>121</v>
      </c>
      <c r="AA33" s="6" t="s">
        <v>121</v>
      </c>
      <c r="AB33" s="6" t="s">
        <v>121</v>
      </c>
      <c r="AC33" s="6" t="s">
        <v>121</v>
      </c>
      <c r="AD33" s="3"/>
      <c r="AE33" s="3"/>
      <c r="AF33" s="6" t="s">
        <v>121</v>
      </c>
      <c r="AG33" s="6" t="s">
        <v>121</v>
      </c>
      <c r="AH33" s="6" t="s">
        <v>121</v>
      </c>
      <c r="AI33" s="6" t="s">
        <v>121</v>
      </c>
      <c r="AJ33" s="6" t="s">
        <v>121</v>
      </c>
    </row>
    <row r="34" spans="1:36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6" t="s">
        <v>121</v>
      </c>
      <c r="G34" s="6" t="s">
        <v>121</v>
      </c>
      <c r="H34" s="6" t="s">
        <v>121</v>
      </c>
      <c r="I34" s="3"/>
      <c r="J34" s="3"/>
      <c r="K34" s="3"/>
      <c r="L34" s="3"/>
      <c r="M34" s="6" t="s">
        <v>121</v>
      </c>
      <c r="N34" s="6" t="s">
        <v>121</v>
      </c>
      <c r="O34" s="6" t="s">
        <v>121</v>
      </c>
      <c r="P34" s="3"/>
      <c r="Q34" s="3"/>
      <c r="R34" s="3"/>
      <c r="S34" s="3"/>
      <c r="T34" s="6" t="s">
        <v>121</v>
      </c>
      <c r="U34" s="6" t="s">
        <v>121</v>
      </c>
      <c r="V34" s="6" t="s">
        <v>121</v>
      </c>
      <c r="W34" s="3"/>
      <c r="X34" s="3"/>
      <c r="Y34" s="6" t="s">
        <v>121</v>
      </c>
      <c r="Z34" s="6" t="s">
        <v>121</v>
      </c>
      <c r="AA34" s="6" t="s">
        <v>121</v>
      </c>
      <c r="AB34" s="6" t="s">
        <v>121</v>
      </c>
      <c r="AC34" s="6" t="s">
        <v>121</v>
      </c>
      <c r="AD34" s="3"/>
      <c r="AE34" s="3"/>
      <c r="AF34" s="6" t="s">
        <v>121</v>
      </c>
      <c r="AG34" s="6" t="s">
        <v>121</v>
      </c>
      <c r="AH34" s="6" t="s">
        <v>121</v>
      </c>
      <c r="AI34" s="6" t="s">
        <v>121</v>
      </c>
      <c r="AJ34" s="6" t="s">
        <v>121</v>
      </c>
    </row>
    <row r="35" spans="1:36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6" t="s">
        <v>121</v>
      </c>
      <c r="G35" s="6" t="s">
        <v>121</v>
      </c>
      <c r="H35" s="6" t="s">
        <v>121</v>
      </c>
      <c r="I35" s="3"/>
      <c r="J35" s="3"/>
      <c r="K35" s="3"/>
      <c r="L35" s="3"/>
      <c r="M35" s="6" t="s">
        <v>121</v>
      </c>
      <c r="N35" s="6" t="s">
        <v>121</v>
      </c>
      <c r="O35" s="6" t="s">
        <v>121</v>
      </c>
      <c r="P35" s="3"/>
      <c r="Q35" s="3"/>
      <c r="R35" s="3"/>
      <c r="S35" s="3"/>
      <c r="T35" s="6" t="s">
        <v>121</v>
      </c>
      <c r="U35" s="6" t="s">
        <v>121</v>
      </c>
      <c r="V35" s="6" t="s">
        <v>121</v>
      </c>
      <c r="W35" s="3"/>
      <c r="X35" s="3"/>
      <c r="Y35" s="6" t="s">
        <v>121</v>
      </c>
      <c r="Z35" s="6" t="s">
        <v>121</v>
      </c>
      <c r="AA35" s="6" t="s">
        <v>121</v>
      </c>
      <c r="AB35" s="6" t="s">
        <v>121</v>
      </c>
      <c r="AC35" s="6" t="s">
        <v>121</v>
      </c>
      <c r="AD35" s="3"/>
      <c r="AE35" s="3"/>
      <c r="AF35" s="6" t="s">
        <v>121</v>
      </c>
      <c r="AG35" s="6" t="s">
        <v>121</v>
      </c>
      <c r="AH35" s="6" t="s">
        <v>121</v>
      </c>
      <c r="AI35" s="6" t="s">
        <v>121</v>
      </c>
      <c r="AJ35" s="6" t="s">
        <v>121</v>
      </c>
    </row>
    <row r="36" spans="1:36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6" t="s">
        <v>121</v>
      </c>
      <c r="N36" s="6" t="s">
        <v>121</v>
      </c>
      <c r="O36" s="6" t="s">
        <v>121</v>
      </c>
      <c r="P36" s="4"/>
      <c r="Q36" s="4"/>
      <c r="R36" s="4"/>
      <c r="S36" s="4"/>
      <c r="T36" s="6" t="s">
        <v>121</v>
      </c>
      <c r="U36" s="6" t="s">
        <v>121</v>
      </c>
      <c r="V36" s="6" t="s">
        <v>121</v>
      </c>
      <c r="W36" s="4"/>
      <c r="X36" s="4"/>
      <c r="Y36" s="6" t="s">
        <v>121</v>
      </c>
      <c r="Z36" s="6" t="s">
        <v>121</v>
      </c>
      <c r="AA36" s="6" t="s">
        <v>121</v>
      </c>
      <c r="AB36" s="6" t="s">
        <v>121</v>
      </c>
      <c r="AC36" s="6" t="s">
        <v>121</v>
      </c>
      <c r="AD36" s="4"/>
      <c r="AE36" s="4"/>
      <c r="AF36" s="6" t="s">
        <v>121</v>
      </c>
      <c r="AG36" s="6" t="s">
        <v>121</v>
      </c>
      <c r="AH36" s="6" t="s">
        <v>121</v>
      </c>
      <c r="AI36" s="6" t="s">
        <v>121</v>
      </c>
      <c r="AJ36" s="6" t="s">
        <v>121</v>
      </c>
    </row>
    <row r="37" spans="1:36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6" t="s">
        <v>121</v>
      </c>
      <c r="U37" s="6" t="s">
        <v>121</v>
      </c>
      <c r="V37" s="6" t="s">
        <v>121</v>
      </c>
      <c r="W37" s="4"/>
      <c r="X37" s="4"/>
      <c r="Y37" s="6" t="s">
        <v>121</v>
      </c>
      <c r="Z37" s="6" t="s">
        <v>121</v>
      </c>
      <c r="AA37" s="6" t="s">
        <v>121</v>
      </c>
      <c r="AB37" s="6" t="s">
        <v>121</v>
      </c>
      <c r="AC37" s="6" t="s">
        <v>121</v>
      </c>
      <c r="AD37" s="4"/>
      <c r="AE37" s="4"/>
      <c r="AF37" s="6" t="s">
        <v>121</v>
      </c>
      <c r="AG37" s="6" t="s">
        <v>121</v>
      </c>
      <c r="AH37" s="6" t="s">
        <v>121</v>
      </c>
      <c r="AI37" s="6" t="s">
        <v>121</v>
      </c>
      <c r="AJ37" s="6" t="s">
        <v>121</v>
      </c>
    </row>
    <row r="38" spans="1:36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6" t="s">
        <v>121</v>
      </c>
      <c r="U38" s="6" t="s">
        <v>121</v>
      </c>
      <c r="V38" s="6" t="s">
        <v>121</v>
      </c>
      <c r="W38" s="4"/>
      <c r="X38" s="4"/>
      <c r="Y38" s="6" t="s">
        <v>121</v>
      </c>
      <c r="Z38" s="6" t="s">
        <v>121</v>
      </c>
      <c r="AA38" s="6" t="s">
        <v>121</v>
      </c>
      <c r="AB38" s="6" t="s">
        <v>121</v>
      </c>
      <c r="AC38" s="6" t="s">
        <v>121</v>
      </c>
      <c r="AD38" s="4"/>
      <c r="AE38" s="4"/>
      <c r="AF38" s="6" t="s">
        <v>121</v>
      </c>
      <c r="AG38" s="6" t="s">
        <v>121</v>
      </c>
      <c r="AH38" s="6" t="s">
        <v>121</v>
      </c>
      <c r="AI38" s="6" t="s">
        <v>121</v>
      </c>
      <c r="AJ38" s="6" t="s">
        <v>121</v>
      </c>
    </row>
    <row r="39" spans="1:36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6" t="s">
        <v>121</v>
      </c>
      <c r="U39" s="6" t="s">
        <v>121</v>
      </c>
      <c r="V39" s="6" t="s">
        <v>121</v>
      </c>
      <c r="W39" s="4"/>
      <c r="X39" s="4"/>
      <c r="Y39" s="6" t="s">
        <v>121</v>
      </c>
      <c r="Z39" s="6" t="s">
        <v>121</v>
      </c>
      <c r="AA39" s="6" t="s">
        <v>121</v>
      </c>
      <c r="AB39" s="6" t="s">
        <v>121</v>
      </c>
      <c r="AC39" s="6" t="s">
        <v>121</v>
      </c>
      <c r="AD39" s="4"/>
      <c r="AE39" s="4"/>
      <c r="AF39" s="6" t="s">
        <v>121</v>
      </c>
      <c r="AG39" s="6" t="s">
        <v>121</v>
      </c>
      <c r="AH39" s="6" t="s">
        <v>121</v>
      </c>
      <c r="AI39" s="6" t="s">
        <v>121</v>
      </c>
      <c r="AJ39" s="6" t="s">
        <v>121</v>
      </c>
    </row>
    <row r="40" spans="1:36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56" t="s">
        <v>121</v>
      </c>
      <c r="T40" s="6" t="s">
        <v>121</v>
      </c>
      <c r="U40" s="6" t="s">
        <v>121</v>
      </c>
      <c r="V40" s="6" t="s">
        <v>121</v>
      </c>
      <c r="W40" s="56" t="s">
        <v>121</v>
      </c>
      <c r="X40" s="56" t="s">
        <v>121</v>
      </c>
      <c r="Y40" s="6" t="s">
        <v>121</v>
      </c>
      <c r="Z40" s="6" t="s">
        <v>121</v>
      </c>
      <c r="AA40" s="6" t="s">
        <v>121</v>
      </c>
      <c r="AB40" s="6" t="s">
        <v>121</v>
      </c>
      <c r="AC40" s="6" t="s">
        <v>121</v>
      </c>
      <c r="AD40" s="56" t="s">
        <v>121</v>
      </c>
      <c r="AE40" s="56" t="s">
        <v>121</v>
      </c>
      <c r="AF40" s="6" t="s">
        <v>121</v>
      </c>
      <c r="AG40" s="6" t="s">
        <v>121</v>
      </c>
      <c r="AH40" s="6" t="s">
        <v>121</v>
      </c>
      <c r="AI40" s="6" t="s">
        <v>121</v>
      </c>
      <c r="AJ40" s="6" t="s">
        <v>121</v>
      </c>
    </row>
    <row r="41" spans="1:36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6" t="s">
        <v>121</v>
      </c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  <row r="47" spans="1:36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</row>
  </sheetData>
  <mergeCells count="46">
    <mergeCell ref="D17:D18"/>
    <mergeCell ref="B3:C5"/>
    <mergeCell ref="B8:C9"/>
    <mergeCell ref="A17:A18"/>
    <mergeCell ref="B17:B18"/>
    <mergeCell ref="C17:C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</mergeCells>
  <conditionalFormatting sqref="E19:E47">
    <cfRule type="containsText" dxfId="99" priority="14" operator="containsText" text="REFERENT METIER">
      <formula>NOT(ISERROR(SEARCH("REFERENT METIER",E19)))</formula>
    </cfRule>
    <cfRule type="containsText" dxfId="98" priority="15" operator="containsText" text="CORSIC">
      <formula>NOT(ISERROR(SEARCH("CORSIC",E19)))</formula>
    </cfRule>
    <cfRule type="containsText" dxfId="97" priority="16" operator="containsText" text="RH">
      <formula>NOT(ISERROR(SEARCH("RH",E19)))</formula>
    </cfRule>
    <cfRule type="containsText" dxfId="96" priority="17" operator="containsText" text="SECTION 68">
      <formula>NOT(ISERROR(SEARCH("SECTION 68",E19)))</formula>
    </cfRule>
    <cfRule type="containsText" dxfId="95" priority="18" operator="containsText" text="SECTION 67">
      <formula>NOT(ISERROR(SEARCH("SECTION 67",E19)))</formula>
    </cfRule>
    <cfRule type="containsText" dxfId="94" priority="19" operator="containsText" text="COORDINATION">
      <formula>NOT(ISERROR(SEARCH("COORDINATION",E19)))</formula>
    </cfRule>
    <cfRule type="containsText" dxfId="93" priority="20" operator="containsText" text="COMMUNICATION">
      <formula>NOT(ISERROR(SEARCH("COMMUNICATION",E19)))</formula>
    </cfRule>
    <cfRule type="containsText" dxfId="92" priority="21" operator="containsText" text="BUDGET">
      <formula>NOT(ISERROR(SEARCH("BUDGET",E19)))</formula>
    </cfRule>
    <cfRule type="containsText" dxfId="91" priority="22" operator="containsText" text="SECRETARIAT">
      <formula>NOT(ISERROR(SEARCH("SECRETARIAT",E19)))</formula>
    </cfRule>
    <cfRule type="containsText" dxfId="90" priority="23" operator="containsText" text="CHEF BJDC">
      <formula>NOT(ISERROR(SEARCH("CHEF BJDC",E19)))</formula>
    </cfRule>
    <cfRule type="containsText" dxfId="89" priority="24" operator="containsText" text="DIRECTEUR">
      <formula>NOT(ISERROR(SEARCH("DIRECTEUR",E19)))</formula>
    </cfRule>
  </conditionalFormatting>
  <conditionalFormatting sqref="I30:AJ30 F17:AJ29 F31:AJ47">
    <cfRule type="expression" dxfId="88" priority="10">
      <formula>WEEKDAY(F$17,2)&gt;5</formula>
    </cfRule>
  </conditionalFormatting>
  <conditionalFormatting sqref="Z12:AA12">
    <cfRule type="expression" dxfId="87" priority="85">
      <formula>WEEKDAY(AP$18,2)&gt;5</formula>
    </cfRule>
  </conditionalFormatting>
  <conditionalFormatting sqref="Y12">
    <cfRule type="expression" dxfId="86" priority="4">
      <formula>WEEKDAY(AO$18,2)&gt;5</formula>
    </cfRule>
  </conditionalFormatting>
  <conditionalFormatting sqref="F30:H30">
    <cfRule type="expression" dxfId="85" priority="1">
      <formula>WEEKDAY(F$17,2)&gt;5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0</xdr:rowOff>
                  </from>
                  <to>
                    <xdr:col>5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0</xdr:rowOff>
                  </from>
                  <to>
                    <xdr:col>5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9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0</xdr:rowOff>
                  </from>
                  <to>
                    <xdr:col>5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0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0</xdr:rowOff>
                  </from>
                  <to>
                    <xdr:col>4</xdr:col>
                    <xdr:colOff>1476375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1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0</xdr:rowOff>
                  </from>
                  <to>
                    <xdr:col>19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2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3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12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4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180975</xdr:rowOff>
                  </from>
                  <to>
                    <xdr:col>19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5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6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0</xdr:rowOff>
                  </from>
                  <to>
                    <xdr:col>19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7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8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0</xdr:rowOff>
                  </from>
                  <to>
                    <xdr:col>26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9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0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171450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1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0</xdr:rowOff>
                  </from>
                  <to>
                    <xdr:col>33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2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0</xdr:rowOff>
                  </from>
                  <to>
                    <xdr:col>33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3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12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4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12</xdr:col>
                    <xdr:colOff>9525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6FA12989-C2A8-48E5-9098-45A6B71B1E69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I30:AJ30 F17:AJ29 F31:AJ47</xm:sqref>
        </x14:conditionalFormatting>
        <x14:conditionalFormatting xmlns:xm="http://schemas.microsoft.com/office/excel/2006/main">
          <x14:cfRule type="expression" priority="12" id="{E0AB24A5-AF83-4A7B-838E-85D3D2C5C919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11" id="{D6B81EC5-683C-433F-B833-E67B6B653966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F22:AJ24 F26:AJ27 F29:AJ29 F41:AJ44 F46:AJ47 F31:AJ39 I30:AJ30 R20:R28 R40:R45</xm:sqref>
        </x14:conditionalFormatting>
        <x14:conditionalFormatting xmlns:xm="http://schemas.microsoft.com/office/excel/2006/main">
          <x14:cfRule type="expression" priority="87" id="{C2A9B7BD-21B5-4135-AF8E-9F2914E29121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89" id="{7D1823D1-6AE3-4AFB-B4B8-6B6620A09E0E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5" id="{7227DF50-094B-4851-BC1A-877D179B903C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6" id="{1EDF12EC-6DD9-47A4-850E-EF910490A12B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3" id="{A55480C7-FFBC-4003-9699-96CBC5031392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F30:H30</xm:sqref>
        </x14:conditionalFormatting>
        <x14:conditionalFormatting xmlns:xm="http://schemas.microsoft.com/office/excel/2006/main">
          <x14:cfRule type="expression" priority="2" id="{51D9C29A-EF64-4D72-AC42-134EC590A717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F30:H30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2:AP47"/>
  <sheetViews>
    <sheetView showGridLines="0" zoomScale="70" zoomScaleNormal="70" workbookViewId="0">
      <pane ySplit="18" topLeftCell="A19" activePane="bottomLeft" state="frozen"/>
      <selection pane="bottomLeft" activeCell="AJ43" sqref="AJ43"/>
    </sheetView>
  </sheetViews>
  <sheetFormatPr defaultColWidth="11.42578125" defaultRowHeight="1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>
      <c r="F2" s="8"/>
      <c r="M2" s="9"/>
      <c r="T2" s="14"/>
      <c r="AA2" s="15"/>
      <c r="AH2" s="16"/>
    </row>
    <row r="3" spans="2:41" ht="15.75">
      <c r="B3" s="101">
        <f>Janvier!B3:C5</f>
        <v>2021</v>
      </c>
      <c r="C3" s="101"/>
      <c r="F3" s="8"/>
      <c r="M3" s="9"/>
      <c r="T3" s="14"/>
      <c r="AA3" s="15"/>
      <c r="AH3" s="16"/>
    </row>
    <row r="4" spans="2:41">
      <c r="B4" s="101"/>
      <c r="C4" s="101"/>
    </row>
    <row r="5" spans="2:41" ht="15.75">
      <c r="B5" s="101"/>
      <c r="C5" s="101"/>
      <c r="F5" s="18"/>
      <c r="M5" s="13"/>
      <c r="T5" s="112" t="s">
        <v>115</v>
      </c>
      <c r="AA5" s="113" t="s">
        <v>115</v>
      </c>
      <c r="AH5" s="110" t="s">
        <v>115</v>
      </c>
      <c r="AN5" s="11"/>
      <c r="AO5" s="11"/>
    </row>
    <row r="6" spans="2:41" ht="15.75">
      <c r="F6" s="18"/>
      <c r="M6" s="17"/>
      <c r="T6" s="112"/>
      <c r="AA6" s="113"/>
      <c r="AH6" s="110"/>
      <c r="AN6" s="11">
        <v>8</v>
      </c>
      <c r="AO6" s="11" t="s">
        <v>112</v>
      </c>
    </row>
    <row r="7" spans="2:41">
      <c r="AN7" s="11"/>
      <c r="AO7" s="11"/>
    </row>
    <row r="8" spans="2:41" ht="15.75">
      <c r="B8" s="102" t="s">
        <v>126</v>
      </c>
      <c r="C8" s="102"/>
      <c r="F8" s="111" t="s">
        <v>115</v>
      </c>
      <c r="M8" s="19"/>
      <c r="T8" s="112" t="s">
        <v>116</v>
      </c>
      <c r="AA8" s="113" t="s">
        <v>116</v>
      </c>
      <c r="AH8" s="110" t="s">
        <v>116</v>
      </c>
    </row>
    <row r="9" spans="2:41" ht="15.75">
      <c r="B9" s="102"/>
      <c r="C9" s="102"/>
      <c r="F9" s="111"/>
      <c r="M9" s="19"/>
      <c r="T9" s="112"/>
      <c r="AA9" s="113"/>
      <c r="AH9" s="110"/>
    </row>
    <row r="11" spans="2:41" ht="15.75">
      <c r="F11" s="111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>
      <c r="F12" s="111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>
      <c r="E15" s="7" t="str">
        <f>'JOURS NON TRAVAILLES'!L6</f>
        <v>Fichier mis à jour le  18/08/2020 17:04:44 par  jeane</v>
      </c>
    </row>
    <row r="17" spans="1:42" ht="27.75" customHeight="1">
      <c r="A17" s="103"/>
      <c r="B17" s="104" t="s">
        <v>1</v>
      </c>
      <c r="C17" s="106" t="s">
        <v>0</v>
      </c>
      <c r="D17" s="106" t="s">
        <v>45</v>
      </c>
      <c r="E17" s="106" t="s">
        <v>46</v>
      </c>
      <c r="F17" s="109">
        <f>DATE(B3,AN6,1)</f>
        <v>44409</v>
      </c>
      <c r="G17" s="109">
        <f t="shared" ref="G17:AJ17" si="0">F17+1</f>
        <v>44410</v>
      </c>
      <c r="H17" s="109">
        <f t="shared" si="0"/>
        <v>44411</v>
      </c>
      <c r="I17" s="109">
        <f t="shared" si="0"/>
        <v>44412</v>
      </c>
      <c r="J17" s="108">
        <f t="shared" si="0"/>
        <v>44413</v>
      </c>
      <c r="K17" s="108">
        <f t="shared" si="0"/>
        <v>44414</v>
      </c>
      <c r="L17" s="108">
        <f t="shared" si="0"/>
        <v>44415</v>
      </c>
      <c r="M17" s="108">
        <f t="shared" si="0"/>
        <v>44416</v>
      </c>
      <c r="N17" s="108">
        <f t="shared" si="0"/>
        <v>44417</v>
      </c>
      <c r="O17" s="108">
        <f t="shared" si="0"/>
        <v>44418</v>
      </c>
      <c r="P17" s="108">
        <f t="shared" si="0"/>
        <v>44419</v>
      </c>
      <c r="Q17" s="108">
        <f t="shared" si="0"/>
        <v>44420</v>
      </c>
      <c r="R17" s="108">
        <f t="shared" si="0"/>
        <v>44421</v>
      </c>
      <c r="S17" s="108">
        <f t="shared" si="0"/>
        <v>44422</v>
      </c>
      <c r="T17" s="108">
        <f t="shared" si="0"/>
        <v>44423</v>
      </c>
      <c r="U17" s="108">
        <f t="shared" si="0"/>
        <v>44424</v>
      </c>
      <c r="V17" s="108">
        <f t="shared" si="0"/>
        <v>44425</v>
      </c>
      <c r="W17" s="108">
        <f t="shared" si="0"/>
        <v>44426</v>
      </c>
      <c r="X17" s="108">
        <f t="shared" si="0"/>
        <v>44427</v>
      </c>
      <c r="Y17" s="108">
        <f t="shared" si="0"/>
        <v>44428</v>
      </c>
      <c r="Z17" s="108">
        <f t="shared" si="0"/>
        <v>44429</v>
      </c>
      <c r="AA17" s="108">
        <f t="shared" si="0"/>
        <v>44430</v>
      </c>
      <c r="AB17" s="108">
        <f t="shared" si="0"/>
        <v>44431</v>
      </c>
      <c r="AC17" s="108">
        <f t="shared" si="0"/>
        <v>44432</v>
      </c>
      <c r="AD17" s="108">
        <f t="shared" si="0"/>
        <v>44433</v>
      </c>
      <c r="AE17" s="108">
        <f t="shared" si="0"/>
        <v>44434</v>
      </c>
      <c r="AF17" s="108">
        <f t="shared" si="0"/>
        <v>44435</v>
      </c>
      <c r="AG17" s="108">
        <f t="shared" si="0"/>
        <v>44436</v>
      </c>
      <c r="AH17" s="108">
        <f t="shared" si="0"/>
        <v>44437</v>
      </c>
      <c r="AI17" s="108">
        <f t="shared" si="0"/>
        <v>44438</v>
      </c>
      <c r="AJ17" s="108">
        <f t="shared" si="0"/>
        <v>44439</v>
      </c>
    </row>
    <row r="18" spans="1:42">
      <c r="A18" s="103"/>
      <c r="B18" s="105"/>
      <c r="C18" s="107"/>
      <c r="D18" s="107"/>
      <c r="E18" s="107"/>
      <c r="F18" s="109"/>
      <c r="G18" s="109"/>
      <c r="H18" s="109"/>
      <c r="I18" s="109"/>
      <c r="J18" s="108"/>
      <c r="K18" s="108"/>
      <c r="L18" s="108"/>
      <c r="M18" s="108"/>
      <c r="N18" s="108"/>
      <c r="O18" s="108"/>
      <c r="P18" s="108"/>
      <c r="Q18" s="108"/>
      <c r="R18" s="108"/>
      <c r="S18" s="108"/>
      <c r="T18" s="108"/>
      <c r="U18" s="108"/>
      <c r="V18" s="108"/>
      <c r="W18" s="108"/>
      <c r="X18" s="108"/>
      <c r="Y18" s="108"/>
      <c r="Z18" s="108"/>
      <c r="AA18" s="108"/>
      <c r="AB18" s="108"/>
      <c r="AC18" s="108"/>
      <c r="AD18" s="108"/>
      <c r="AE18" s="108"/>
      <c r="AF18" s="108"/>
      <c r="AG18" s="108"/>
      <c r="AH18" s="108"/>
      <c r="AI18" s="108"/>
      <c r="AJ18" s="108"/>
    </row>
    <row r="19" spans="1:42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42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6" t="s">
        <v>121</v>
      </c>
      <c r="I20" s="6" t="s">
        <v>121</v>
      </c>
      <c r="J20" s="6" t="s">
        <v>121</v>
      </c>
      <c r="K20" s="6" t="s">
        <v>121</v>
      </c>
      <c r="L20" s="6" t="s">
        <v>121</v>
      </c>
      <c r="M20" s="56" t="s">
        <v>121</v>
      </c>
      <c r="N20" s="56" t="s">
        <v>121</v>
      </c>
      <c r="O20" s="6" t="s">
        <v>121</v>
      </c>
      <c r="P20" s="6" t="s">
        <v>121</v>
      </c>
      <c r="Q20" s="6" t="s">
        <v>121</v>
      </c>
      <c r="R20" s="6" t="s">
        <v>121</v>
      </c>
      <c r="S20" s="6" t="s">
        <v>121</v>
      </c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42">
      <c r="A21" s="26">
        <v>3</v>
      </c>
      <c r="B21" s="27"/>
      <c r="C21" s="28"/>
      <c r="D21" s="27"/>
      <c r="E21" s="29" t="s">
        <v>55</v>
      </c>
      <c r="F21" s="2"/>
      <c r="G21" s="2"/>
      <c r="H21" s="6" t="s">
        <v>121</v>
      </c>
      <c r="I21" s="6" t="s">
        <v>121</v>
      </c>
      <c r="J21" s="6" t="s">
        <v>121</v>
      </c>
      <c r="K21" s="6" t="s">
        <v>121</v>
      </c>
      <c r="L21" s="5" t="s">
        <v>121</v>
      </c>
      <c r="M21" s="3"/>
      <c r="N21" s="3"/>
      <c r="O21" s="6" t="s">
        <v>121</v>
      </c>
      <c r="P21" s="6" t="s">
        <v>121</v>
      </c>
      <c r="Q21" s="6" t="s">
        <v>121</v>
      </c>
      <c r="R21" s="6" t="s">
        <v>121</v>
      </c>
      <c r="S21" s="6" t="s">
        <v>121</v>
      </c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42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6" t="s">
        <v>121</v>
      </c>
      <c r="I22" s="6" t="s">
        <v>121</v>
      </c>
      <c r="J22" s="6" t="s">
        <v>121</v>
      </c>
      <c r="K22" s="6" t="s">
        <v>121</v>
      </c>
      <c r="L22" s="6" t="s">
        <v>121</v>
      </c>
      <c r="M22" s="3"/>
      <c r="N22" s="3"/>
      <c r="O22" s="6" t="s">
        <v>121</v>
      </c>
      <c r="P22" s="6" t="s">
        <v>121</v>
      </c>
      <c r="Q22" s="6" t="s">
        <v>121</v>
      </c>
      <c r="R22" s="6" t="s">
        <v>121</v>
      </c>
      <c r="S22" s="6" t="s">
        <v>121</v>
      </c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1:42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6" t="s">
        <v>121</v>
      </c>
      <c r="I23" s="6" t="s">
        <v>121</v>
      </c>
      <c r="J23" s="6" t="s">
        <v>121</v>
      </c>
      <c r="K23" s="6" t="s">
        <v>121</v>
      </c>
      <c r="L23" s="6" t="s">
        <v>121</v>
      </c>
      <c r="M23" s="3"/>
      <c r="N23" s="3"/>
      <c r="O23" s="6" t="s">
        <v>121</v>
      </c>
      <c r="P23" s="6" t="s">
        <v>121</v>
      </c>
      <c r="Q23" s="6" t="s">
        <v>121</v>
      </c>
      <c r="R23" s="6" t="s">
        <v>121</v>
      </c>
      <c r="S23" s="6" t="s">
        <v>121</v>
      </c>
      <c r="T23" s="3"/>
      <c r="U23" s="3"/>
      <c r="V23" s="6" t="s">
        <v>121</v>
      </c>
      <c r="W23" s="6" t="s">
        <v>121</v>
      </c>
      <c r="X23" s="6" t="s">
        <v>121</v>
      </c>
      <c r="Y23" s="6" t="s">
        <v>121</v>
      </c>
      <c r="Z23" s="6" t="s">
        <v>121</v>
      </c>
      <c r="AA23" s="3"/>
      <c r="AB23" s="3"/>
      <c r="AC23" s="6" t="s">
        <v>121</v>
      </c>
      <c r="AD23" s="6" t="s">
        <v>121</v>
      </c>
      <c r="AE23" s="6" t="s">
        <v>121</v>
      </c>
      <c r="AF23" s="6" t="s">
        <v>121</v>
      </c>
      <c r="AG23" s="6" t="s">
        <v>121</v>
      </c>
      <c r="AH23" s="3"/>
      <c r="AI23" s="3"/>
      <c r="AJ23" s="6" t="s">
        <v>121</v>
      </c>
    </row>
    <row r="24" spans="1:42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6" t="s">
        <v>121</v>
      </c>
      <c r="I24" s="6" t="s">
        <v>121</v>
      </c>
      <c r="J24" s="6" t="s">
        <v>121</v>
      </c>
      <c r="K24" s="6" t="s">
        <v>121</v>
      </c>
      <c r="L24" s="6" t="s">
        <v>121</v>
      </c>
      <c r="M24" s="3"/>
      <c r="N24" s="3"/>
      <c r="O24" s="6" t="s">
        <v>121</v>
      </c>
      <c r="P24" s="6" t="s">
        <v>121</v>
      </c>
      <c r="Q24" s="6" t="s">
        <v>121</v>
      </c>
      <c r="R24" s="6" t="s">
        <v>121</v>
      </c>
      <c r="S24" s="6" t="s">
        <v>121</v>
      </c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42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6" t="s">
        <v>121</v>
      </c>
      <c r="I25" s="6" t="s">
        <v>121</v>
      </c>
      <c r="J25" s="6" t="s">
        <v>121</v>
      </c>
      <c r="K25" s="6" t="s">
        <v>121</v>
      </c>
      <c r="L25" s="6" t="s">
        <v>121</v>
      </c>
      <c r="M25" s="3"/>
      <c r="N25" s="3"/>
      <c r="O25" s="6" t="s">
        <v>121</v>
      </c>
      <c r="P25" s="6" t="s">
        <v>121</v>
      </c>
      <c r="Q25" s="6" t="s">
        <v>121</v>
      </c>
      <c r="R25" s="6" t="s">
        <v>121</v>
      </c>
      <c r="S25" s="6" t="s">
        <v>121</v>
      </c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P25" s="33"/>
    </row>
    <row r="26" spans="1:42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6" t="s">
        <v>121</v>
      </c>
      <c r="I26" s="6" t="s">
        <v>121</v>
      </c>
      <c r="J26" s="6" t="s">
        <v>121</v>
      </c>
      <c r="K26" s="6" t="s">
        <v>121</v>
      </c>
      <c r="L26" s="6" t="s">
        <v>121</v>
      </c>
      <c r="M26" s="3"/>
      <c r="N26" s="3"/>
      <c r="O26" s="6" t="s">
        <v>121</v>
      </c>
      <c r="P26" s="6" t="s">
        <v>121</v>
      </c>
      <c r="Q26" s="6" t="s">
        <v>121</v>
      </c>
      <c r="R26" s="6" t="s">
        <v>121</v>
      </c>
      <c r="S26" s="6" t="s">
        <v>121</v>
      </c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42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6" t="s">
        <v>121</v>
      </c>
      <c r="I27" s="6" t="s">
        <v>121</v>
      </c>
      <c r="J27" s="6" t="s">
        <v>121</v>
      </c>
      <c r="K27" s="6" t="s">
        <v>121</v>
      </c>
      <c r="L27" s="6" t="s">
        <v>121</v>
      </c>
      <c r="M27" s="3"/>
      <c r="N27" s="3"/>
      <c r="O27" s="6" t="s">
        <v>121</v>
      </c>
      <c r="P27" s="6" t="s">
        <v>121</v>
      </c>
      <c r="Q27" s="6" t="s">
        <v>121</v>
      </c>
      <c r="R27" s="6" t="s">
        <v>121</v>
      </c>
      <c r="S27" s="6" t="s">
        <v>121</v>
      </c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42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6" t="s">
        <v>121</v>
      </c>
      <c r="I28" s="6" t="s">
        <v>121</v>
      </c>
      <c r="J28" s="6" t="s">
        <v>121</v>
      </c>
      <c r="K28" s="6" t="s">
        <v>121</v>
      </c>
      <c r="L28" s="6" t="s">
        <v>121</v>
      </c>
      <c r="M28" s="3"/>
      <c r="N28" s="3"/>
      <c r="O28" s="6" t="s">
        <v>121</v>
      </c>
      <c r="P28" s="6" t="s">
        <v>121</v>
      </c>
      <c r="Q28" s="6" t="s">
        <v>121</v>
      </c>
      <c r="R28" s="6" t="s">
        <v>121</v>
      </c>
      <c r="S28" s="6" t="s">
        <v>121</v>
      </c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42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6" t="s">
        <v>121</v>
      </c>
      <c r="I29" s="6" t="s">
        <v>121</v>
      </c>
      <c r="J29" s="6" t="s">
        <v>121</v>
      </c>
      <c r="K29" s="6" t="s">
        <v>121</v>
      </c>
      <c r="L29" s="6" t="s">
        <v>121</v>
      </c>
      <c r="M29" s="3"/>
      <c r="N29" s="3"/>
      <c r="O29" s="6" t="s">
        <v>121</v>
      </c>
      <c r="P29" s="6" t="s">
        <v>121</v>
      </c>
      <c r="Q29" s="6" t="s">
        <v>121</v>
      </c>
      <c r="R29" s="6" t="s">
        <v>121</v>
      </c>
      <c r="S29" s="6" t="s">
        <v>121</v>
      </c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42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6" t="s">
        <v>121</v>
      </c>
      <c r="I30" s="6" t="s">
        <v>121</v>
      </c>
      <c r="J30" s="6" t="s">
        <v>121</v>
      </c>
      <c r="K30" s="6" t="s">
        <v>121</v>
      </c>
      <c r="L30" s="6" t="s">
        <v>121</v>
      </c>
      <c r="M30" s="3"/>
      <c r="N30" s="3"/>
      <c r="O30" s="6" t="s">
        <v>121</v>
      </c>
      <c r="P30" s="6" t="s">
        <v>121</v>
      </c>
      <c r="Q30" s="6" t="s">
        <v>121</v>
      </c>
      <c r="R30" s="6" t="s">
        <v>121</v>
      </c>
      <c r="S30" s="6" t="s">
        <v>121</v>
      </c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42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6" t="s">
        <v>121</v>
      </c>
      <c r="I31" s="6" t="s">
        <v>121</v>
      </c>
      <c r="J31" s="6" t="s">
        <v>121</v>
      </c>
      <c r="K31" s="6" t="s">
        <v>121</v>
      </c>
      <c r="L31" s="6" t="s">
        <v>121</v>
      </c>
      <c r="M31" s="3"/>
      <c r="N31" s="3"/>
      <c r="O31" s="6" t="s">
        <v>121</v>
      </c>
      <c r="P31" s="6" t="s">
        <v>121</v>
      </c>
      <c r="Q31" s="6" t="s">
        <v>121</v>
      </c>
      <c r="R31" s="6" t="s">
        <v>121</v>
      </c>
      <c r="S31" s="6" t="s">
        <v>121</v>
      </c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42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6" t="s">
        <v>121</v>
      </c>
      <c r="I32" s="6" t="s">
        <v>121</v>
      </c>
      <c r="J32" s="6" t="s">
        <v>121</v>
      </c>
      <c r="K32" s="6" t="s">
        <v>121</v>
      </c>
      <c r="L32" s="6" t="s">
        <v>121</v>
      </c>
      <c r="M32" s="3"/>
      <c r="N32" s="3"/>
      <c r="O32" s="6" t="s">
        <v>121</v>
      </c>
      <c r="P32" s="6" t="s">
        <v>121</v>
      </c>
      <c r="Q32" s="6" t="s">
        <v>121</v>
      </c>
      <c r="R32" s="6" t="s">
        <v>121</v>
      </c>
      <c r="S32" s="6" t="s">
        <v>121</v>
      </c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6" t="s">
        <v>121</v>
      </c>
      <c r="I33" s="6" t="s">
        <v>121</v>
      </c>
      <c r="J33" s="6" t="s">
        <v>121</v>
      </c>
      <c r="K33" s="6" t="s">
        <v>121</v>
      </c>
      <c r="L33" s="6" t="s">
        <v>121</v>
      </c>
      <c r="M33" s="3"/>
      <c r="N33" s="3"/>
      <c r="O33" s="6" t="s">
        <v>121</v>
      </c>
      <c r="P33" s="6" t="s">
        <v>121</v>
      </c>
      <c r="Q33" s="6" t="s">
        <v>121</v>
      </c>
      <c r="R33" s="6" t="s">
        <v>121</v>
      </c>
      <c r="S33" s="6" t="s">
        <v>121</v>
      </c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6" t="s">
        <v>121</v>
      </c>
      <c r="I34" s="6" t="s">
        <v>121</v>
      </c>
      <c r="J34" s="6" t="s">
        <v>121</v>
      </c>
      <c r="K34" s="6" t="s">
        <v>121</v>
      </c>
      <c r="L34" s="6" t="s">
        <v>121</v>
      </c>
      <c r="M34" s="3"/>
      <c r="N34" s="3"/>
      <c r="O34" s="6" t="s">
        <v>121</v>
      </c>
      <c r="P34" s="6" t="s">
        <v>121</v>
      </c>
      <c r="Q34" s="6" t="s">
        <v>121</v>
      </c>
      <c r="R34" s="6" t="s">
        <v>121</v>
      </c>
      <c r="S34" s="6" t="s">
        <v>121</v>
      </c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6" t="s">
        <v>121</v>
      </c>
      <c r="I35" s="6" t="s">
        <v>121</v>
      </c>
      <c r="J35" s="6" t="s">
        <v>121</v>
      </c>
      <c r="K35" s="6" t="s">
        <v>121</v>
      </c>
      <c r="L35" s="6" t="s">
        <v>121</v>
      </c>
      <c r="M35" s="3"/>
      <c r="N35" s="3"/>
      <c r="O35" s="6" t="s">
        <v>121</v>
      </c>
      <c r="P35" s="6" t="s">
        <v>121</v>
      </c>
      <c r="Q35" s="6" t="s">
        <v>121</v>
      </c>
      <c r="R35" s="6" t="s">
        <v>121</v>
      </c>
      <c r="S35" s="6" t="s">
        <v>121</v>
      </c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6" t="s">
        <v>121</v>
      </c>
      <c r="I36" s="6" t="s">
        <v>121</v>
      </c>
      <c r="J36" s="6" t="s">
        <v>121</v>
      </c>
      <c r="K36" s="6" t="s">
        <v>121</v>
      </c>
      <c r="L36" s="6" t="s">
        <v>121</v>
      </c>
      <c r="M36" s="4"/>
      <c r="N36" s="4"/>
      <c r="O36" s="6" t="s">
        <v>121</v>
      </c>
      <c r="P36" s="6" t="s">
        <v>121</v>
      </c>
      <c r="Q36" s="6" t="s">
        <v>121</v>
      </c>
      <c r="R36" s="6" t="s">
        <v>121</v>
      </c>
      <c r="S36" s="6" t="s">
        <v>121</v>
      </c>
      <c r="T36" s="4"/>
      <c r="U36" s="4"/>
      <c r="V36" s="6" t="s">
        <v>121</v>
      </c>
      <c r="W36" s="6" t="s">
        <v>121</v>
      </c>
      <c r="X36" s="6" t="s">
        <v>121</v>
      </c>
      <c r="Y36" s="6" t="s">
        <v>121</v>
      </c>
      <c r="Z36" s="6" t="s">
        <v>121</v>
      </c>
      <c r="AA36" s="4"/>
      <c r="AB36" s="4"/>
      <c r="AC36" s="6" t="s">
        <v>121</v>
      </c>
      <c r="AD36" s="6" t="s">
        <v>121</v>
      </c>
      <c r="AE36" s="6" t="s">
        <v>121</v>
      </c>
      <c r="AF36" s="6" t="s">
        <v>121</v>
      </c>
      <c r="AG36" s="6" t="s">
        <v>121</v>
      </c>
      <c r="AH36" s="4"/>
      <c r="AI36" s="4"/>
      <c r="AJ36" s="4"/>
    </row>
    <row r="37" spans="1:36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6" t="s">
        <v>121</v>
      </c>
      <c r="I37" s="6" t="s">
        <v>121</v>
      </c>
      <c r="J37" s="6" t="s">
        <v>121</v>
      </c>
      <c r="K37" s="6" t="s">
        <v>121</v>
      </c>
      <c r="L37" s="6" t="s">
        <v>121</v>
      </c>
      <c r="M37" s="4"/>
      <c r="N37" s="4"/>
      <c r="O37" s="6" t="s">
        <v>121</v>
      </c>
      <c r="P37" s="6" t="s">
        <v>121</v>
      </c>
      <c r="Q37" s="6" t="s">
        <v>121</v>
      </c>
      <c r="R37" s="6" t="s">
        <v>121</v>
      </c>
      <c r="S37" s="6" t="s">
        <v>121</v>
      </c>
      <c r="T37" s="4"/>
      <c r="U37" s="4"/>
      <c r="V37" s="6" t="s">
        <v>121</v>
      </c>
      <c r="W37" s="6" t="s">
        <v>121</v>
      </c>
      <c r="X37" s="6" t="s">
        <v>121</v>
      </c>
      <c r="Y37" s="6" t="s">
        <v>121</v>
      </c>
      <c r="Z37" s="6" t="s">
        <v>121</v>
      </c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6" t="s">
        <v>121</v>
      </c>
      <c r="I38" s="6" t="s">
        <v>121</v>
      </c>
      <c r="J38" s="6" t="s">
        <v>121</v>
      </c>
      <c r="K38" s="6" t="s">
        <v>121</v>
      </c>
      <c r="L38" s="6" t="s">
        <v>121</v>
      </c>
      <c r="M38" s="4"/>
      <c r="N38" s="4"/>
      <c r="O38" s="6" t="s">
        <v>121</v>
      </c>
      <c r="P38" s="6" t="s">
        <v>121</v>
      </c>
      <c r="Q38" s="6" t="s">
        <v>121</v>
      </c>
      <c r="R38" s="6" t="s">
        <v>121</v>
      </c>
      <c r="S38" s="6" t="s">
        <v>121</v>
      </c>
      <c r="T38" s="4"/>
      <c r="U38" s="4"/>
      <c r="V38" s="6" t="s">
        <v>121</v>
      </c>
      <c r="W38" s="6" t="s">
        <v>121</v>
      </c>
      <c r="X38" s="6" t="s">
        <v>121</v>
      </c>
      <c r="Y38" s="6" t="s">
        <v>121</v>
      </c>
      <c r="Z38" s="6" t="s">
        <v>121</v>
      </c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6" t="s">
        <v>121</v>
      </c>
      <c r="I39" s="6" t="s">
        <v>121</v>
      </c>
      <c r="J39" s="6" t="s">
        <v>121</v>
      </c>
      <c r="K39" s="6" t="s">
        <v>121</v>
      </c>
      <c r="L39" s="6" t="s">
        <v>121</v>
      </c>
      <c r="M39" s="4"/>
      <c r="N39" s="4"/>
      <c r="O39" s="6" t="s">
        <v>121</v>
      </c>
      <c r="P39" s="6" t="s">
        <v>121</v>
      </c>
      <c r="Q39" s="6" t="s">
        <v>121</v>
      </c>
      <c r="R39" s="6" t="s">
        <v>121</v>
      </c>
      <c r="S39" s="6" t="s">
        <v>121</v>
      </c>
      <c r="T39" s="4"/>
      <c r="U39" s="4"/>
      <c r="V39" s="6" t="s">
        <v>121</v>
      </c>
      <c r="W39" s="6" t="s">
        <v>121</v>
      </c>
      <c r="X39" s="6" t="s">
        <v>121</v>
      </c>
      <c r="Y39" s="6" t="s">
        <v>121</v>
      </c>
      <c r="Z39" s="6" t="s">
        <v>121</v>
      </c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6" t="s">
        <v>121</v>
      </c>
      <c r="I40" s="6" t="s">
        <v>121</v>
      </c>
      <c r="J40" s="6" t="s">
        <v>121</v>
      </c>
      <c r="K40" s="6" t="s">
        <v>121</v>
      </c>
      <c r="L40" s="6" t="s">
        <v>121</v>
      </c>
      <c r="M40" s="4"/>
      <c r="N40" s="4"/>
      <c r="O40" s="6" t="s">
        <v>121</v>
      </c>
      <c r="P40" s="6" t="s">
        <v>121</v>
      </c>
      <c r="Q40" s="6" t="s">
        <v>121</v>
      </c>
      <c r="R40" s="6" t="s">
        <v>121</v>
      </c>
      <c r="S40" s="6" t="s">
        <v>121</v>
      </c>
      <c r="T40" s="4"/>
      <c r="U40" s="4"/>
      <c r="V40" s="6" t="s">
        <v>121</v>
      </c>
      <c r="W40" s="6" t="s">
        <v>121</v>
      </c>
      <c r="X40" s="6" t="s">
        <v>121</v>
      </c>
      <c r="Y40" s="6" t="s">
        <v>121</v>
      </c>
      <c r="Z40" s="6" t="s">
        <v>121</v>
      </c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6" t="s">
        <v>121</v>
      </c>
      <c r="I41" s="6" t="s">
        <v>121</v>
      </c>
      <c r="J41" s="6" t="s">
        <v>121</v>
      </c>
      <c r="K41" s="6" t="s">
        <v>121</v>
      </c>
      <c r="L41" s="6" t="s">
        <v>121</v>
      </c>
      <c r="M41" s="56" t="s">
        <v>121</v>
      </c>
      <c r="N41" s="56" t="s">
        <v>121</v>
      </c>
      <c r="O41" s="6" t="s">
        <v>121</v>
      </c>
      <c r="P41" s="6" t="s">
        <v>121</v>
      </c>
      <c r="Q41" s="6" t="s">
        <v>121</v>
      </c>
      <c r="R41" s="6" t="s">
        <v>121</v>
      </c>
      <c r="S41" s="6" t="s">
        <v>121</v>
      </c>
      <c r="T41" s="56" t="s">
        <v>121</v>
      </c>
      <c r="U41" s="56" t="s">
        <v>121</v>
      </c>
      <c r="V41" s="6" t="s">
        <v>121</v>
      </c>
      <c r="W41" s="6" t="s">
        <v>121</v>
      </c>
      <c r="X41" s="6" t="s">
        <v>121</v>
      </c>
      <c r="Y41" s="6" t="s">
        <v>121</v>
      </c>
      <c r="Z41" s="6" t="s">
        <v>121</v>
      </c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6" t="s">
        <v>121</v>
      </c>
      <c r="I42" s="6" t="s">
        <v>121</v>
      </c>
      <c r="J42" s="6" t="s">
        <v>121</v>
      </c>
      <c r="K42" s="6" t="s">
        <v>121</v>
      </c>
      <c r="L42" s="6" t="s">
        <v>121</v>
      </c>
      <c r="M42" s="4"/>
      <c r="N42" s="4"/>
      <c r="O42" s="6" t="s">
        <v>121</v>
      </c>
      <c r="P42" s="6" t="s">
        <v>121</v>
      </c>
      <c r="Q42" s="6" t="s">
        <v>121</v>
      </c>
      <c r="R42" s="6" t="s">
        <v>121</v>
      </c>
      <c r="S42" s="6" t="s">
        <v>121</v>
      </c>
      <c r="T42" s="4"/>
      <c r="U42" s="4"/>
      <c r="V42" s="6" t="s">
        <v>121</v>
      </c>
      <c r="W42" s="6" t="s">
        <v>121</v>
      </c>
      <c r="X42" s="6" t="s">
        <v>121</v>
      </c>
      <c r="Y42" s="6" t="s">
        <v>121</v>
      </c>
      <c r="Z42" s="6" t="s">
        <v>121</v>
      </c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6" t="s">
        <v>121</v>
      </c>
      <c r="I43" s="6" t="s">
        <v>121</v>
      </c>
      <c r="J43" s="6" t="s">
        <v>121</v>
      </c>
      <c r="K43" s="6" t="s">
        <v>121</v>
      </c>
      <c r="L43" s="6" t="s">
        <v>121</v>
      </c>
      <c r="M43" s="56" t="s">
        <v>121</v>
      </c>
      <c r="N43" s="56" t="s">
        <v>121</v>
      </c>
      <c r="O43" s="6" t="s">
        <v>121</v>
      </c>
      <c r="P43" s="6" t="s">
        <v>121</v>
      </c>
      <c r="Q43" s="6" t="s">
        <v>121</v>
      </c>
      <c r="R43" s="6" t="s">
        <v>121</v>
      </c>
      <c r="S43" s="6" t="s">
        <v>121</v>
      </c>
      <c r="T43" s="56" t="s">
        <v>121</v>
      </c>
      <c r="U43" s="56" t="s">
        <v>121</v>
      </c>
      <c r="V43" s="6" t="s">
        <v>121</v>
      </c>
      <c r="W43" s="6" t="s">
        <v>121</v>
      </c>
      <c r="X43" s="6" t="s">
        <v>121</v>
      </c>
      <c r="Y43" s="6" t="s">
        <v>121</v>
      </c>
      <c r="Z43" s="6" t="s">
        <v>121</v>
      </c>
      <c r="AA43" s="56" t="s">
        <v>121</v>
      </c>
      <c r="AB43" s="56" t="s">
        <v>121</v>
      </c>
      <c r="AC43" s="6" t="s">
        <v>121</v>
      </c>
      <c r="AD43" s="6" t="s">
        <v>121</v>
      </c>
      <c r="AE43" s="6" t="s">
        <v>121</v>
      </c>
      <c r="AF43" s="6" t="s">
        <v>121</v>
      </c>
      <c r="AG43" s="6" t="s">
        <v>121</v>
      </c>
      <c r="AH43" s="56" t="s">
        <v>121</v>
      </c>
      <c r="AI43" s="56" t="s">
        <v>121</v>
      </c>
      <c r="AJ43" s="6" t="s">
        <v>121</v>
      </c>
    </row>
    <row r="44" spans="1:36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>
      <c r="A45" s="26">
        <v>27</v>
      </c>
      <c r="B45" s="31"/>
      <c r="C45" s="32"/>
      <c r="D45" s="31"/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>
      <c r="A46" s="26">
        <v>28</v>
      </c>
      <c r="B46" s="31"/>
      <c r="C46" s="32"/>
      <c r="D46" s="31"/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  <row r="47" spans="1:36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</row>
  </sheetData>
  <mergeCells count="46">
    <mergeCell ref="D17:D18"/>
    <mergeCell ref="B3:C5"/>
    <mergeCell ref="B8:C9"/>
    <mergeCell ref="A17:A18"/>
    <mergeCell ref="B17:B18"/>
    <mergeCell ref="C17:C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</mergeCells>
  <conditionalFormatting sqref="E19:E47">
    <cfRule type="containsText" dxfId="75" priority="8" operator="containsText" text="REFERENT METIER">
      <formula>NOT(ISERROR(SEARCH("REFERENT METIER",E19)))</formula>
    </cfRule>
    <cfRule type="containsText" dxfId="74" priority="9" operator="containsText" text="CORSIC">
      <formula>NOT(ISERROR(SEARCH("CORSIC",E19)))</formula>
    </cfRule>
    <cfRule type="containsText" dxfId="73" priority="10" operator="containsText" text="RH">
      <formula>NOT(ISERROR(SEARCH("RH",E19)))</formula>
    </cfRule>
    <cfRule type="containsText" dxfId="72" priority="11" operator="containsText" text="SECTION 68">
      <formula>NOT(ISERROR(SEARCH("SECTION 68",E19)))</formula>
    </cfRule>
    <cfRule type="containsText" dxfId="71" priority="12" operator="containsText" text="SECTION 67">
      <formula>NOT(ISERROR(SEARCH("SECTION 67",E19)))</formula>
    </cfRule>
    <cfRule type="containsText" dxfId="70" priority="13" operator="containsText" text="COORDINATION">
      <formula>NOT(ISERROR(SEARCH("COORDINATION",E19)))</formula>
    </cfRule>
    <cfRule type="containsText" dxfId="69" priority="14" operator="containsText" text="COMMUNICATION">
      <formula>NOT(ISERROR(SEARCH("COMMUNICATION",E19)))</formula>
    </cfRule>
    <cfRule type="containsText" dxfId="68" priority="15" operator="containsText" text="BUDGET">
      <formula>NOT(ISERROR(SEARCH("BUDGET",E19)))</formula>
    </cfRule>
    <cfRule type="containsText" dxfId="67" priority="16" operator="containsText" text="SECRETARIAT">
      <formula>NOT(ISERROR(SEARCH("SECRETARIAT",E19)))</formula>
    </cfRule>
    <cfRule type="containsText" dxfId="66" priority="17" operator="containsText" text="CHEF BJDC">
      <formula>NOT(ISERROR(SEARCH("CHEF BJDC",E19)))</formula>
    </cfRule>
    <cfRule type="containsText" dxfId="65" priority="18" operator="containsText" text="DIRECTEUR">
      <formula>NOT(ISERROR(SEARCH("DIRECTEUR",E19)))</formula>
    </cfRule>
  </conditionalFormatting>
  <conditionalFormatting sqref="F17:AJ47">
    <cfRule type="expression" dxfId="64" priority="4">
      <formula>WEEKDAY(F$17,2)&gt;5</formula>
    </cfRule>
  </conditionalFormatting>
  <conditionalFormatting sqref="Y12:AA12">
    <cfRule type="expression" dxfId="63" priority="1">
      <formula>WEEKDAY(AQ$18,2)&gt;5</formula>
    </cfRule>
  </conditionalFormatting>
  <pageMargins left="0.7" right="0.7" top="0.75" bottom="0.75" header="0.3" footer="0.3"/>
  <pageSetup paperSize="9" scale="15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0</xdr:rowOff>
                  </from>
                  <to>
                    <xdr:col>5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0</xdr:rowOff>
                  </from>
                  <to>
                    <xdr:col>5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0</xdr:rowOff>
                  </from>
                  <to>
                    <xdr:col>5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0</xdr:rowOff>
                  </from>
                  <to>
                    <xdr:col>4</xdr:col>
                    <xdr:colOff>1476375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0</xdr:rowOff>
                  </from>
                  <to>
                    <xdr:col>19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6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7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12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8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180975</xdr:rowOff>
                  </from>
                  <to>
                    <xdr:col>19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9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0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0</xdr:rowOff>
                  </from>
                  <to>
                    <xdr:col>19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1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2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0</xdr:rowOff>
                  </from>
                  <to>
                    <xdr:col>26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3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4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171450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5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0</xdr:rowOff>
                  </from>
                  <to>
                    <xdr:col>33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6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0</xdr:rowOff>
                  </from>
                  <to>
                    <xdr:col>33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7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12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8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12</xdr:col>
                    <xdr:colOff>9525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B39CB8CD-5843-4C4B-B009-C1E31254D9EB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F17:AJ47</xm:sqref>
        </x14:conditionalFormatting>
        <x14:conditionalFormatting xmlns:xm="http://schemas.microsoft.com/office/excel/2006/main">
          <x14:cfRule type="expression" priority="6" id="{6FD67B0B-980B-4804-A41D-FAF9C303D471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5" id="{D64166FE-1D59-4EBB-A6B8-870ADE6D152E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F26:AJ27 F29:AJ39 F41:AJ44 F46:AJ47 F22:AJ24</xm:sqref>
        </x14:conditionalFormatting>
        <x14:conditionalFormatting xmlns:xm="http://schemas.microsoft.com/office/excel/2006/main">
          <x14:cfRule type="expression" priority="3" id="{B51F0C6C-20A9-450D-9D1E-A304C25808B9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871238F8-1088-44A0-8359-99633F2B2A65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2:AP47"/>
  <sheetViews>
    <sheetView showGridLines="0" zoomScaleNormal="100" workbookViewId="0">
      <pane ySplit="18" topLeftCell="A19" activePane="bottomLeft" state="frozen"/>
      <selection pane="bottomLeft" activeCell="F43" sqref="F43:G43"/>
    </sheetView>
  </sheetViews>
  <sheetFormatPr defaultColWidth="11.42578125" defaultRowHeight="1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5" width="4.28515625" style="7" customWidth="1"/>
    <col min="36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>
      <c r="F2" s="8"/>
      <c r="M2" s="9"/>
      <c r="T2" s="14"/>
      <c r="AA2" s="15"/>
      <c r="AH2" s="16"/>
    </row>
    <row r="3" spans="2:41" ht="15.75">
      <c r="B3" s="101">
        <f>Janvier!B3:C5</f>
        <v>2021</v>
      </c>
      <c r="C3" s="101"/>
      <c r="F3" s="8"/>
      <c r="M3" s="9"/>
      <c r="T3" s="14"/>
      <c r="AA3" s="15"/>
      <c r="AH3" s="16"/>
    </row>
    <row r="4" spans="2:41">
      <c r="B4" s="101"/>
      <c r="C4" s="101"/>
    </row>
    <row r="5" spans="2:41" ht="15.75">
      <c r="B5" s="101"/>
      <c r="C5" s="101"/>
      <c r="F5" s="18"/>
      <c r="M5" s="13"/>
      <c r="T5" s="112" t="s">
        <v>115</v>
      </c>
      <c r="AA5" s="113" t="s">
        <v>115</v>
      </c>
      <c r="AH5" s="110" t="s">
        <v>115</v>
      </c>
      <c r="AN5" s="11"/>
      <c r="AO5" s="11"/>
    </row>
    <row r="6" spans="2:41" ht="15.75">
      <c r="F6" s="18"/>
      <c r="M6" s="17"/>
      <c r="T6" s="112"/>
      <c r="AA6" s="113"/>
      <c r="AH6" s="110"/>
      <c r="AN6" s="11">
        <v>9</v>
      </c>
      <c r="AO6" s="11" t="s">
        <v>112</v>
      </c>
    </row>
    <row r="7" spans="2:41">
      <c r="AN7" s="11"/>
      <c r="AO7" s="11"/>
    </row>
    <row r="8" spans="2:41" ht="15.75">
      <c r="B8" s="102" t="s">
        <v>127</v>
      </c>
      <c r="C8" s="102"/>
      <c r="F8" s="111" t="s">
        <v>115</v>
      </c>
      <c r="M8" s="19"/>
      <c r="T8" s="112" t="s">
        <v>116</v>
      </c>
      <c r="AA8" s="113" t="s">
        <v>116</v>
      </c>
      <c r="AH8" s="110" t="s">
        <v>116</v>
      </c>
    </row>
    <row r="9" spans="2:41" ht="15.75">
      <c r="B9" s="102"/>
      <c r="C9" s="102"/>
      <c r="F9" s="111"/>
      <c r="M9" s="19"/>
      <c r="T9" s="112"/>
      <c r="AA9" s="113"/>
      <c r="AH9" s="110"/>
    </row>
    <row r="11" spans="2:41" ht="15.75">
      <c r="F11" s="111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>
      <c r="F12" s="111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>
      <c r="E15" s="7" t="str">
        <f>'JOURS NON TRAVAILLES'!L6</f>
        <v>Fichier mis à jour le  18/08/2020 17:04:44 par  jeane</v>
      </c>
    </row>
    <row r="17" spans="1:42" ht="27.75" customHeight="1">
      <c r="A17" s="103"/>
      <c r="B17" s="104" t="s">
        <v>1</v>
      </c>
      <c r="C17" s="106" t="s">
        <v>0</v>
      </c>
      <c r="D17" s="106" t="s">
        <v>45</v>
      </c>
      <c r="E17" s="106" t="s">
        <v>46</v>
      </c>
      <c r="F17" s="109">
        <f>DATE(B3,AN6,1)</f>
        <v>44440</v>
      </c>
      <c r="G17" s="109">
        <f t="shared" ref="G17:AI17" si="0">F17+1</f>
        <v>44441</v>
      </c>
      <c r="H17" s="109">
        <f t="shared" si="0"/>
        <v>44442</v>
      </c>
      <c r="I17" s="109">
        <f t="shared" si="0"/>
        <v>44443</v>
      </c>
      <c r="J17" s="108">
        <f t="shared" si="0"/>
        <v>44444</v>
      </c>
      <c r="K17" s="108">
        <f t="shared" si="0"/>
        <v>44445</v>
      </c>
      <c r="L17" s="108">
        <f t="shared" si="0"/>
        <v>44446</v>
      </c>
      <c r="M17" s="108">
        <f t="shared" si="0"/>
        <v>44447</v>
      </c>
      <c r="N17" s="108">
        <f t="shared" si="0"/>
        <v>44448</v>
      </c>
      <c r="O17" s="108">
        <f t="shared" si="0"/>
        <v>44449</v>
      </c>
      <c r="P17" s="108">
        <f t="shared" si="0"/>
        <v>44450</v>
      </c>
      <c r="Q17" s="108">
        <f t="shared" si="0"/>
        <v>44451</v>
      </c>
      <c r="R17" s="108">
        <f t="shared" si="0"/>
        <v>44452</v>
      </c>
      <c r="S17" s="108">
        <f t="shared" si="0"/>
        <v>44453</v>
      </c>
      <c r="T17" s="108">
        <f t="shared" si="0"/>
        <v>44454</v>
      </c>
      <c r="U17" s="108">
        <f t="shared" si="0"/>
        <v>44455</v>
      </c>
      <c r="V17" s="108">
        <f t="shared" si="0"/>
        <v>44456</v>
      </c>
      <c r="W17" s="108">
        <f t="shared" si="0"/>
        <v>44457</v>
      </c>
      <c r="X17" s="108">
        <f t="shared" si="0"/>
        <v>44458</v>
      </c>
      <c r="Y17" s="108">
        <f t="shared" si="0"/>
        <v>44459</v>
      </c>
      <c r="Z17" s="108">
        <f t="shared" si="0"/>
        <v>44460</v>
      </c>
      <c r="AA17" s="108">
        <f t="shared" si="0"/>
        <v>44461</v>
      </c>
      <c r="AB17" s="108">
        <f t="shared" si="0"/>
        <v>44462</v>
      </c>
      <c r="AC17" s="108">
        <f t="shared" si="0"/>
        <v>44463</v>
      </c>
      <c r="AD17" s="108">
        <f t="shared" si="0"/>
        <v>44464</v>
      </c>
      <c r="AE17" s="108">
        <f t="shared" si="0"/>
        <v>44465</v>
      </c>
      <c r="AF17" s="108">
        <f t="shared" si="0"/>
        <v>44466</v>
      </c>
      <c r="AG17" s="108">
        <f t="shared" si="0"/>
        <v>44467</v>
      </c>
      <c r="AH17" s="108">
        <f t="shared" si="0"/>
        <v>44468</v>
      </c>
      <c r="AI17" s="108">
        <f t="shared" si="0"/>
        <v>44469</v>
      </c>
    </row>
    <row r="18" spans="1:42">
      <c r="A18" s="103"/>
      <c r="B18" s="105"/>
      <c r="C18" s="107"/>
      <c r="D18" s="107"/>
      <c r="E18" s="107"/>
      <c r="F18" s="109"/>
      <c r="G18" s="109"/>
      <c r="H18" s="109"/>
      <c r="I18" s="109"/>
      <c r="J18" s="108"/>
      <c r="K18" s="108"/>
      <c r="L18" s="108"/>
      <c r="M18" s="108"/>
      <c r="N18" s="108"/>
      <c r="O18" s="108"/>
      <c r="P18" s="108"/>
      <c r="Q18" s="108"/>
      <c r="R18" s="108"/>
      <c r="S18" s="108"/>
      <c r="T18" s="108"/>
      <c r="U18" s="108"/>
      <c r="V18" s="108"/>
      <c r="W18" s="108"/>
      <c r="X18" s="108"/>
      <c r="Y18" s="108"/>
      <c r="Z18" s="108"/>
      <c r="AA18" s="108"/>
      <c r="AB18" s="108"/>
      <c r="AC18" s="108"/>
      <c r="AD18" s="108"/>
      <c r="AE18" s="108"/>
      <c r="AF18" s="108"/>
      <c r="AG18" s="108"/>
      <c r="AH18" s="108"/>
      <c r="AI18" s="108"/>
    </row>
    <row r="19" spans="1:42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42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42">
      <c r="A21" s="26">
        <v>3</v>
      </c>
      <c r="B21" s="27"/>
      <c r="C21" s="28"/>
      <c r="D21" s="27"/>
      <c r="E21" s="29" t="s">
        <v>55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42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5" t="s">
        <v>121</v>
      </c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1:42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</row>
    <row r="24" spans="1:42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</row>
    <row r="25" spans="1:42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P25" s="33"/>
    </row>
    <row r="26" spans="1:42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</row>
    <row r="27" spans="1:42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42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42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42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</row>
    <row r="31" spans="1:42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42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</row>
    <row r="33" spans="1:3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1:3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1:3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</row>
    <row r="37" spans="1:3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:3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</row>
    <row r="41" spans="1:3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</row>
    <row r="42" spans="1:3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</row>
    <row r="43" spans="1:3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6" t="s">
        <v>121</v>
      </c>
      <c r="G43" s="6" t="s">
        <v>121</v>
      </c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:3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</row>
    <row r="45" spans="1:35">
      <c r="A45" s="26">
        <v>27</v>
      </c>
      <c r="B45" s="31"/>
      <c r="C45" s="32"/>
      <c r="D45" s="31"/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:35">
      <c r="A46" s="26">
        <v>28</v>
      </c>
      <c r="B46" s="31"/>
      <c r="C46" s="32"/>
      <c r="D46" s="31"/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  <row r="47" spans="1:3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</row>
  </sheetData>
  <mergeCells count="45"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X17:X18"/>
    <mergeCell ref="Y17:Y18"/>
    <mergeCell ref="Z17:Z18"/>
    <mergeCell ref="AA17:AA18"/>
    <mergeCell ref="AB17:AB18"/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</mergeCells>
  <conditionalFormatting sqref="E19:E47">
    <cfRule type="containsText" dxfId="57" priority="8" operator="containsText" text="REFERENT METIER">
      <formula>NOT(ISERROR(SEARCH("REFERENT METIER",E19)))</formula>
    </cfRule>
    <cfRule type="containsText" dxfId="56" priority="9" operator="containsText" text="CORSIC">
      <formula>NOT(ISERROR(SEARCH("CORSIC",E19)))</formula>
    </cfRule>
    <cfRule type="containsText" dxfId="55" priority="10" operator="containsText" text="RH">
      <formula>NOT(ISERROR(SEARCH("RH",E19)))</formula>
    </cfRule>
    <cfRule type="containsText" dxfId="54" priority="11" operator="containsText" text="SECTION 68">
      <formula>NOT(ISERROR(SEARCH("SECTION 68",E19)))</formula>
    </cfRule>
    <cfRule type="containsText" dxfId="53" priority="12" operator="containsText" text="SECTION 67">
      <formula>NOT(ISERROR(SEARCH("SECTION 67",E19)))</formula>
    </cfRule>
    <cfRule type="containsText" dxfId="52" priority="13" operator="containsText" text="COORDINATION">
      <formula>NOT(ISERROR(SEARCH("COORDINATION",E19)))</formula>
    </cfRule>
    <cfRule type="containsText" dxfId="51" priority="14" operator="containsText" text="COMMUNICATION">
      <formula>NOT(ISERROR(SEARCH("COMMUNICATION",E19)))</formula>
    </cfRule>
    <cfRule type="containsText" dxfId="50" priority="15" operator="containsText" text="BUDGET">
      <formula>NOT(ISERROR(SEARCH("BUDGET",E19)))</formula>
    </cfRule>
    <cfRule type="containsText" dxfId="49" priority="16" operator="containsText" text="SECRETARIAT">
      <formula>NOT(ISERROR(SEARCH("SECRETARIAT",E19)))</formula>
    </cfRule>
    <cfRule type="containsText" dxfId="48" priority="17" operator="containsText" text="CHEF BJDC">
      <formula>NOT(ISERROR(SEARCH("CHEF BJDC",E19)))</formula>
    </cfRule>
    <cfRule type="containsText" dxfId="47" priority="18" operator="containsText" text="DIRECTEUR">
      <formula>NOT(ISERROR(SEARCH("DIRECTEUR",E19)))</formula>
    </cfRule>
  </conditionalFormatting>
  <conditionalFormatting sqref="F17:AI47">
    <cfRule type="expression" dxfId="46" priority="4">
      <formula>WEEKDAY(F$17,2)&gt;5</formula>
    </cfRule>
  </conditionalFormatting>
  <conditionalFormatting sqref="Y12:AA12">
    <cfRule type="expression" dxfId="45" priority="1">
      <formula>WEEKDAY(AQ$18,2)&gt;5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66675</xdr:colOff>
                    <xdr:row>4</xdr:row>
                    <xdr:rowOff>0</xdr:rowOff>
                  </from>
                  <to>
                    <xdr:col>5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6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66675</xdr:colOff>
                    <xdr:row>7</xdr:row>
                    <xdr:rowOff>0</xdr:rowOff>
                  </from>
                  <to>
                    <xdr:col>5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7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66675</xdr:colOff>
                    <xdr:row>10</xdr:row>
                    <xdr:rowOff>0</xdr:rowOff>
                  </from>
                  <to>
                    <xdr:col>5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8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57150</xdr:colOff>
                    <xdr:row>1</xdr:row>
                    <xdr:rowOff>0</xdr:rowOff>
                  </from>
                  <to>
                    <xdr:col>5</xdr:col>
                    <xdr:colOff>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9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19050</xdr:colOff>
                    <xdr:row>10</xdr:row>
                    <xdr:rowOff>0</xdr:rowOff>
                  </from>
                  <to>
                    <xdr:col>19</xdr:col>
                    <xdr:colOff>19050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0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9525</xdr:colOff>
                    <xdr:row>0</xdr:row>
                    <xdr:rowOff>171450</xdr:rowOff>
                  </from>
                  <to>
                    <xdr:col>12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1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9525</xdr:colOff>
                    <xdr:row>4</xdr:row>
                    <xdr:rowOff>0</xdr:rowOff>
                  </from>
                  <to>
                    <xdr:col>12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2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19050</xdr:colOff>
                    <xdr:row>0</xdr:row>
                    <xdr:rowOff>180975</xdr:rowOff>
                  </from>
                  <to>
                    <xdr:col>19</xdr:col>
                    <xdr:colOff>19050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3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19050</xdr:colOff>
                    <xdr:row>4</xdr:row>
                    <xdr:rowOff>0</xdr:rowOff>
                  </from>
                  <to>
                    <xdr:col>19</xdr:col>
                    <xdr:colOff>19050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4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19050</xdr:colOff>
                    <xdr:row>7</xdr:row>
                    <xdr:rowOff>0</xdr:rowOff>
                  </from>
                  <to>
                    <xdr:col>19</xdr:col>
                    <xdr:colOff>19050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5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9525</xdr:colOff>
                    <xdr:row>0</xdr:row>
                    <xdr:rowOff>171450</xdr:rowOff>
                  </from>
                  <to>
                    <xdr:col>26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6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19050</xdr:colOff>
                    <xdr:row>4</xdr:row>
                    <xdr:rowOff>0</xdr:rowOff>
                  </from>
                  <to>
                    <xdr:col>26</xdr:col>
                    <xdr:colOff>19050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7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9525</xdr:colOff>
                    <xdr:row>7</xdr:row>
                    <xdr:rowOff>0</xdr:rowOff>
                  </from>
                  <to>
                    <xdr:col>26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8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19050</xdr:colOff>
                    <xdr:row>0</xdr:row>
                    <xdr:rowOff>171450</xdr:rowOff>
                  </from>
                  <to>
                    <xdr:col>33</xdr:col>
                    <xdr:colOff>19050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9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19050</xdr:colOff>
                    <xdr:row>4</xdr:row>
                    <xdr:rowOff>0</xdr:rowOff>
                  </from>
                  <to>
                    <xdr:col>33</xdr:col>
                    <xdr:colOff>19050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0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19050</xdr:colOff>
                    <xdr:row>7</xdr:row>
                    <xdr:rowOff>0</xdr:rowOff>
                  </from>
                  <to>
                    <xdr:col>33</xdr:col>
                    <xdr:colOff>19050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1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19050</xdr:colOff>
                    <xdr:row>10</xdr:row>
                    <xdr:rowOff>0</xdr:rowOff>
                  </from>
                  <to>
                    <xdr:col>12</xdr:col>
                    <xdr:colOff>19050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2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19050</xdr:colOff>
                    <xdr:row>7</xdr:row>
                    <xdr:rowOff>0</xdr:rowOff>
                  </from>
                  <to>
                    <xdr:col>12</xdr:col>
                    <xdr:colOff>19050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03DC10C4-90F0-491F-AABF-369A805E3D0E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F17:AI47</xm:sqref>
        </x14:conditionalFormatting>
        <x14:conditionalFormatting xmlns:xm="http://schemas.microsoft.com/office/excel/2006/main">
          <x14:cfRule type="expression" priority="6" id="{BD5F39BB-667C-4998-824F-7F241C5C8F99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F45:AI45</xm:sqref>
        </x14:conditionalFormatting>
        <x14:conditionalFormatting xmlns:xm="http://schemas.microsoft.com/office/excel/2006/main">
          <x14:cfRule type="expression" priority="5" id="{CA98F0E0-FEC5-4BA6-9621-0D2003D576D4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F26:AI27 F29:AI39 F41:AI44 F46:AI47 F22:AI24</xm:sqref>
        </x14:conditionalFormatting>
        <x14:conditionalFormatting xmlns:xm="http://schemas.microsoft.com/office/excel/2006/main">
          <x14:cfRule type="expression" priority="3" id="{63C73557-CED7-4067-8AC1-28AC6BD911A3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D07B9B73-A00E-458F-B0EB-D54D93FA8FF5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2:AP47"/>
  <sheetViews>
    <sheetView showGridLines="0" zoomScaleNormal="100" workbookViewId="0">
      <pane ySplit="18" topLeftCell="A19" activePane="bottomLeft" state="frozen"/>
      <selection pane="bottomLeft" activeCell="F45" sqref="F45"/>
    </sheetView>
  </sheetViews>
  <sheetFormatPr defaultColWidth="11.42578125" defaultRowHeight="1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3" style="7" hidden="1" customWidth="1"/>
    <col min="41" max="41" width="14.140625" style="7" hidden="1" customWidth="1"/>
    <col min="42" max="16384" width="11.42578125" style="7"/>
  </cols>
  <sheetData>
    <row r="2" spans="2:41" ht="15.75">
      <c r="F2" s="8"/>
      <c r="M2" s="9"/>
      <c r="T2" s="14"/>
      <c r="AA2" s="15"/>
      <c r="AH2" s="16"/>
    </row>
    <row r="3" spans="2:41" ht="15.75">
      <c r="B3" s="101">
        <f>Janvier!B3:C5</f>
        <v>2021</v>
      </c>
      <c r="C3" s="101"/>
      <c r="F3" s="8"/>
      <c r="M3" s="9"/>
      <c r="T3" s="14"/>
      <c r="AA3" s="15"/>
      <c r="AH3" s="16"/>
    </row>
    <row r="4" spans="2:41">
      <c r="B4" s="101"/>
      <c r="C4" s="101"/>
    </row>
    <row r="5" spans="2:41" ht="15.75">
      <c r="B5" s="101"/>
      <c r="C5" s="101"/>
      <c r="F5" s="18"/>
      <c r="M5" s="13"/>
      <c r="T5" s="112" t="s">
        <v>115</v>
      </c>
      <c r="AA5" s="113" t="s">
        <v>115</v>
      </c>
      <c r="AH5" s="110" t="s">
        <v>115</v>
      </c>
      <c r="AN5" s="11"/>
      <c r="AO5" s="11"/>
    </row>
    <row r="6" spans="2:41" ht="15.75">
      <c r="F6" s="18"/>
      <c r="M6" s="17"/>
      <c r="T6" s="112"/>
      <c r="AA6" s="113"/>
      <c r="AH6" s="110"/>
      <c r="AN6" s="11">
        <v>10</v>
      </c>
      <c r="AO6" s="11" t="s">
        <v>112</v>
      </c>
    </row>
    <row r="7" spans="2:41">
      <c r="AN7" s="11"/>
      <c r="AO7" s="11"/>
    </row>
    <row r="8" spans="2:41" ht="15.75">
      <c r="B8" s="102" t="s">
        <v>128</v>
      </c>
      <c r="C8" s="102"/>
      <c r="F8" s="111" t="s">
        <v>115</v>
      </c>
      <c r="M8" s="19"/>
      <c r="T8" s="112" t="s">
        <v>116</v>
      </c>
      <c r="AA8" s="113" t="s">
        <v>116</v>
      </c>
      <c r="AH8" s="110" t="s">
        <v>116</v>
      </c>
    </row>
    <row r="9" spans="2:41" ht="15.75">
      <c r="B9" s="102"/>
      <c r="C9" s="102"/>
      <c r="F9" s="111"/>
      <c r="M9" s="19"/>
      <c r="T9" s="112"/>
      <c r="AA9" s="113"/>
      <c r="AH9" s="110"/>
    </row>
    <row r="11" spans="2:41" ht="15.75">
      <c r="F11" s="111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>
      <c r="F12" s="111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>
      <c r="E15" s="7" t="str">
        <f>'JOURS NON TRAVAILLES'!L6</f>
        <v>Fichier mis à jour le  18/08/2020 17:04:44 par  jeane</v>
      </c>
    </row>
    <row r="17" spans="1:42" ht="27.75" customHeight="1">
      <c r="A17" s="103"/>
      <c r="B17" s="104" t="s">
        <v>1</v>
      </c>
      <c r="C17" s="106" t="s">
        <v>0</v>
      </c>
      <c r="D17" s="106" t="s">
        <v>45</v>
      </c>
      <c r="E17" s="106" t="s">
        <v>46</v>
      </c>
      <c r="F17" s="109">
        <f>DATE(B3,AN6,1)</f>
        <v>44470</v>
      </c>
      <c r="G17" s="109">
        <f t="shared" ref="G17:AJ17" si="0">F17+1</f>
        <v>44471</v>
      </c>
      <c r="H17" s="109">
        <f t="shared" si="0"/>
        <v>44472</v>
      </c>
      <c r="I17" s="109">
        <f t="shared" si="0"/>
        <v>44473</v>
      </c>
      <c r="J17" s="108">
        <f t="shared" si="0"/>
        <v>44474</v>
      </c>
      <c r="K17" s="108">
        <f t="shared" si="0"/>
        <v>44475</v>
      </c>
      <c r="L17" s="108">
        <f t="shared" si="0"/>
        <v>44476</v>
      </c>
      <c r="M17" s="108">
        <f t="shared" si="0"/>
        <v>44477</v>
      </c>
      <c r="N17" s="108">
        <f t="shared" si="0"/>
        <v>44478</v>
      </c>
      <c r="O17" s="108">
        <f t="shared" si="0"/>
        <v>44479</v>
      </c>
      <c r="P17" s="108">
        <f t="shared" si="0"/>
        <v>44480</v>
      </c>
      <c r="Q17" s="108">
        <f t="shared" si="0"/>
        <v>44481</v>
      </c>
      <c r="R17" s="108">
        <f t="shared" si="0"/>
        <v>44482</v>
      </c>
      <c r="S17" s="108">
        <f t="shared" si="0"/>
        <v>44483</v>
      </c>
      <c r="T17" s="108">
        <f t="shared" si="0"/>
        <v>44484</v>
      </c>
      <c r="U17" s="108">
        <f t="shared" si="0"/>
        <v>44485</v>
      </c>
      <c r="V17" s="108">
        <f t="shared" si="0"/>
        <v>44486</v>
      </c>
      <c r="W17" s="108">
        <f t="shared" si="0"/>
        <v>44487</v>
      </c>
      <c r="X17" s="108">
        <f t="shared" si="0"/>
        <v>44488</v>
      </c>
      <c r="Y17" s="108">
        <f t="shared" si="0"/>
        <v>44489</v>
      </c>
      <c r="Z17" s="108">
        <f t="shared" si="0"/>
        <v>44490</v>
      </c>
      <c r="AA17" s="108">
        <f t="shared" si="0"/>
        <v>44491</v>
      </c>
      <c r="AB17" s="108">
        <f t="shared" si="0"/>
        <v>44492</v>
      </c>
      <c r="AC17" s="108">
        <f t="shared" si="0"/>
        <v>44493</v>
      </c>
      <c r="AD17" s="108">
        <f t="shared" si="0"/>
        <v>44494</v>
      </c>
      <c r="AE17" s="108">
        <f t="shared" si="0"/>
        <v>44495</v>
      </c>
      <c r="AF17" s="108">
        <f t="shared" si="0"/>
        <v>44496</v>
      </c>
      <c r="AG17" s="108">
        <f t="shared" si="0"/>
        <v>44497</v>
      </c>
      <c r="AH17" s="108">
        <f t="shared" si="0"/>
        <v>44498</v>
      </c>
      <c r="AI17" s="108">
        <f t="shared" si="0"/>
        <v>44499</v>
      </c>
      <c r="AJ17" s="108">
        <f t="shared" si="0"/>
        <v>44500</v>
      </c>
    </row>
    <row r="18" spans="1:42">
      <c r="A18" s="103"/>
      <c r="B18" s="105"/>
      <c r="C18" s="107"/>
      <c r="D18" s="107"/>
      <c r="E18" s="107"/>
      <c r="F18" s="109"/>
      <c r="G18" s="109"/>
      <c r="H18" s="109"/>
      <c r="I18" s="109"/>
      <c r="J18" s="108"/>
      <c r="K18" s="108"/>
      <c r="L18" s="108"/>
      <c r="M18" s="108"/>
      <c r="N18" s="108"/>
      <c r="O18" s="108"/>
      <c r="P18" s="108"/>
      <c r="Q18" s="108"/>
      <c r="R18" s="108"/>
      <c r="S18" s="108"/>
      <c r="T18" s="108"/>
      <c r="U18" s="108"/>
      <c r="V18" s="108"/>
      <c r="W18" s="108"/>
      <c r="X18" s="108"/>
      <c r="Y18" s="108"/>
      <c r="Z18" s="108"/>
      <c r="AA18" s="108"/>
      <c r="AB18" s="108"/>
      <c r="AC18" s="108"/>
      <c r="AD18" s="108"/>
      <c r="AE18" s="108"/>
      <c r="AF18" s="108"/>
      <c r="AG18" s="108"/>
      <c r="AH18" s="108"/>
      <c r="AI18" s="108"/>
      <c r="AJ18" s="108"/>
    </row>
    <row r="19" spans="1:42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42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42">
      <c r="A21" s="26">
        <v>3</v>
      </c>
      <c r="B21" s="27"/>
      <c r="C21" s="28"/>
      <c r="D21" s="27"/>
      <c r="E21" s="29" t="s">
        <v>55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42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3"/>
      <c r="L22" s="3"/>
      <c r="M22" s="3"/>
      <c r="N22" s="3"/>
      <c r="O22" s="3"/>
      <c r="P22" s="5" t="s">
        <v>121</v>
      </c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1:42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</row>
    <row r="24" spans="1:42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42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P25" s="33"/>
    </row>
    <row r="26" spans="1:42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42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42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42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42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42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42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>
      <c r="A45" s="26">
        <v>27</v>
      </c>
      <c r="B45" s="31"/>
      <c r="C45" s="32"/>
      <c r="D45" s="31"/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>
      <c r="A46" s="26">
        <v>28</v>
      </c>
      <c r="B46" s="31"/>
      <c r="C46" s="32"/>
      <c r="D46" s="31"/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  <row r="47" spans="1:36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</row>
  </sheetData>
  <mergeCells count="46">
    <mergeCell ref="D17:D18"/>
    <mergeCell ref="B3:C5"/>
    <mergeCell ref="B8:C9"/>
    <mergeCell ref="A17:A18"/>
    <mergeCell ref="B17:B18"/>
    <mergeCell ref="C17:C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</mergeCells>
  <conditionalFormatting sqref="E19:E47">
    <cfRule type="containsText" dxfId="39" priority="8" operator="containsText" text="REFERENT METIER">
      <formula>NOT(ISERROR(SEARCH("REFERENT METIER",E19)))</formula>
    </cfRule>
    <cfRule type="containsText" dxfId="38" priority="9" operator="containsText" text="CORSIC">
      <formula>NOT(ISERROR(SEARCH("CORSIC",E19)))</formula>
    </cfRule>
    <cfRule type="containsText" dxfId="37" priority="10" operator="containsText" text="RH">
      <formula>NOT(ISERROR(SEARCH("RH",E19)))</formula>
    </cfRule>
    <cfRule type="containsText" dxfId="36" priority="11" operator="containsText" text="SECTION 68">
      <formula>NOT(ISERROR(SEARCH("SECTION 68",E19)))</formula>
    </cfRule>
    <cfRule type="containsText" dxfId="35" priority="12" operator="containsText" text="SECTION 67">
      <formula>NOT(ISERROR(SEARCH("SECTION 67",E19)))</formula>
    </cfRule>
    <cfRule type="containsText" dxfId="34" priority="13" operator="containsText" text="COORDINATION">
      <formula>NOT(ISERROR(SEARCH("COORDINATION",E19)))</formula>
    </cfRule>
    <cfRule type="containsText" dxfId="33" priority="14" operator="containsText" text="COMMUNICATION">
      <formula>NOT(ISERROR(SEARCH("COMMUNICATION",E19)))</formula>
    </cfRule>
    <cfRule type="containsText" dxfId="32" priority="15" operator="containsText" text="BUDGET">
      <formula>NOT(ISERROR(SEARCH("BUDGET",E19)))</formula>
    </cfRule>
    <cfRule type="containsText" dxfId="31" priority="16" operator="containsText" text="SECRETARIAT">
      <formula>NOT(ISERROR(SEARCH("SECRETARIAT",E19)))</formula>
    </cfRule>
    <cfRule type="containsText" dxfId="30" priority="17" operator="containsText" text="CHEF BJDC">
      <formula>NOT(ISERROR(SEARCH("CHEF BJDC",E19)))</formula>
    </cfRule>
    <cfRule type="containsText" dxfId="29" priority="18" operator="containsText" text="DIRECTEUR">
      <formula>NOT(ISERROR(SEARCH("DIRECTEUR",E19)))</formula>
    </cfRule>
  </conditionalFormatting>
  <conditionalFormatting sqref="F17:AJ47">
    <cfRule type="expression" dxfId="28" priority="4">
      <formula>WEEKDAY(F$17,2)&gt;5</formula>
    </cfRule>
  </conditionalFormatting>
  <conditionalFormatting sqref="Y12:AA12">
    <cfRule type="expression" dxfId="27" priority="1">
      <formula>WEEKDAY(AQ$18,2)&gt;5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3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9525</xdr:rowOff>
                  </from>
                  <to>
                    <xdr:col>19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4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180975</xdr:rowOff>
                  </from>
                  <to>
                    <xdr:col>12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5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6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1</xdr:row>
                    <xdr:rowOff>0</xdr:rowOff>
                  </from>
                  <to>
                    <xdr:col>19</xdr:col>
                    <xdr:colOff>9525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7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9525</xdr:rowOff>
                  </from>
                  <to>
                    <xdr:col>19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8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9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180975</xdr:rowOff>
                  </from>
                  <to>
                    <xdr:col>26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0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1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9525</xdr:rowOff>
                  </from>
                  <to>
                    <xdr:col>26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2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3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4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5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12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6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9525</xdr:rowOff>
                  </from>
                  <to>
                    <xdr:col>12</xdr:col>
                    <xdr:colOff>9525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9A54596A-CC62-48A8-9EA4-F10B2A442CE8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F17:AJ47</xm:sqref>
        </x14:conditionalFormatting>
        <x14:conditionalFormatting xmlns:xm="http://schemas.microsoft.com/office/excel/2006/main">
          <x14:cfRule type="expression" priority="6" id="{305E79E6-D7D0-46C4-A85B-EA37F716F72E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5" id="{D023FEBC-1DC9-4DEC-AB74-3A36DEFBDC3D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F22:AJ24 F26:AJ27 F29:AJ39 F41:AJ44 F46:AJ47</xm:sqref>
        </x14:conditionalFormatting>
        <x14:conditionalFormatting xmlns:xm="http://schemas.microsoft.com/office/excel/2006/main">
          <x14:cfRule type="expression" priority="3" id="{0C98FB2F-3F28-41FA-9F83-B6C054043AA1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E7D3404C-D7DA-4B01-AE21-4BEE4B90C162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/>
  <dimension ref="A2:AP47"/>
  <sheetViews>
    <sheetView showGridLines="0" zoomScaleNormal="100" workbookViewId="0">
      <pane ySplit="18" topLeftCell="A31" activePane="bottomLeft" state="frozen"/>
      <selection pane="bottomLeft" activeCell="F17" sqref="F17:F18"/>
    </sheetView>
  </sheetViews>
  <sheetFormatPr defaultColWidth="11.42578125" defaultRowHeight="1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5" width="4.28515625" style="7" customWidth="1"/>
    <col min="36" max="37" width="4" style="7" customWidth="1"/>
    <col min="38" max="39" width="11.42578125" style="7"/>
    <col min="40" max="40" width="3" style="7" hidden="1" customWidth="1"/>
    <col min="41" max="41" width="14.140625" style="7" hidden="1" customWidth="1"/>
    <col min="42" max="16384" width="11.42578125" style="7"/>
  </cols>
  <sheetData>
    <row r="2" spans="2:41" ht="15.75">
      <c r="F2" s="8"/>
      <c r="M2" s="9"/>
      <c r="T2" s="14"/>
      <c r="AA2" s="15"/>
      <c r="AH2" s="16"/>
    </row>
    <row r="3" spans="2:41" ht="15.75">
      <c r="B3" s="101">
        <f>Janvier!B3:C5</f>
        <v>2021</v>
      </c>
      <c r="C3" s="101"/>
      <c r="F3" s="8"/>
      <c r="M3" s="9"/>
      <c r="T3" s="14"/>
      <c r="AA3" s="15"/>
      <c r="AH3" s="16"/>
    </row>
    <row r="4" spans="2:41">
      <c r="B4" s="101"/>
      <c r="C4" s="101"/>
    </row>
    <row r="5" spans="2:41" ht="15.75">
      <c r="B5" s="101"/>
      <c r="C5" s="101"/>
      <c r="F5" s="18"/>
      <c r="M5" s="13"/>
      <c r="T5" s="112" t="s">
        <v>115</v>
      </c>
      <c r="AA5" s="113" t="s">
        <v>115</v>
      </c>
      <c r="AH5" s="110" t="s">
        <v>115</v>
      </c>
      <c r="AN5" s="11"/>
      <c r="AO5" s="11"/>
    </row>
    <row r="6" spans="2:41" ht="15.75">
      <c r="F6" s="18"/>
      <c r="M6" s="17"/>
      <c r="T6" s="112"/>
      <c r="AA6" s="113"/>
      <c r="AH6" s="110"/>
      <c r="AN6" s="11">
        <v>11</v>
      </c>
      <c r="AO6" s="11" t="s">
        <v>112</v>
      </c>
    </row>
    <row r="7" spans="2:41">
      <c r="AN7" s="11"/>
      <c r="AO7" s="11"/>
    </row>
    <row r="8" spans="2:41" ht="15.75">
      <c r="B8" s="102" t="s">
        <v>129</v>
      </c>
      <c r="C8" s="102"/>
      <c r="F8" s="111" t="s">
        <v>115</v>
      </c>
      <c r="M8" s="19"/>
      <c r="T8" s="112" t="s">
        <v>116</v>
      </c>
      <c r="AA8" s="113" t="s">
        <v>116</v>
      </c>
      <c r="AH8" s="110" t="s">
        <v>116</v>
      </c>
    </row>
    <row r="9" spans="2:41" ht="15.75">
      <c r="B9" s="102"/>
      <c r="C9" s="102"/>
      <c r="F9" s="111"/>
      <c r="M9" s="19"/>
      <c r="T9" s="112"/>
      <c r="AA9" s="113"/>
      <c r="AH9" s="110"/>
    </row>
    <row r="11" spans="2:41" ht="15.75">
      <c r="F11" s="111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>
      <c r="F12" s="111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>
      <c r="E15" s="7" t="str">
        <f>'JOURS NON TRAVAILLES'!L6</f>
        <v>Fichier mis à jour le  18/08/2020 17:04:44 par  jeane</v>
      </c>
    </row>
    <row r="17" spans="1:42" ht="27.75" customHeight="1">
      <c r="A17" s="103"/>
      <c r="B17" s="104" t="s">
        <v>1</v>
      </c>
      <c r="C17" s="106" t="s">
        <v>0</v>
      </c>
      <c r="D17" s="106" t="s">
        <v>45</v>
      </c>
      <c r="E17" s="106" t="s">
        <v>46</v>
      </c>
      <c r="F17" s="109">
        <f>DATE(B3,AN6,1)</f>
        <v>44501</v>
      </c>
      <c r="G17" s="109">
        <f t="shared" ref="G17:AI17" si="0">F17+1</f>
        <v>44502</v>
      </c>
      <c r="H17" s="109">
        <f t="shared" si="0"/>
        <v>44503</v>
      </c>
      <c r="I17" s="109">
        <f t="shared" si="0"/>
        <v>44504</v>
      </c>
      <c r="J17" s="108">
        <f t="shared" si="0"/>
        <v>44505</v>
      </c>
      <c r="K17" s="108">
        <f t="shared" si="0"/>
        <v>44506</v>
      </c>
      <c r="L17" s="108">
        <f t="shared" si="0"/>
        <v>44507</v>
      </c>
      <c r="M17" s="108">
        <f t="shared" si="0"/>
        <v>44508</v>
      </c>
      <c r="N17" s="108">
        <f t="shared" si="0"/>
        <v>44509</v>
      </c>
      <c r="O17" s="108">
        <f t="shared" si="0"/>
        <v>44510</v>
      </c>
      <c r="P17" s="108">
        <f t="shared" si="0"/>
        <v>44511</v>
      </c>
      <c r="Q17" s="108">
        <f t="shared" si="0"/>
        <v>44512</v>
      </c>
      <c r="R17" s="108">
        <f t="shared" si="0"/>
        <v>44513</v>
      </c>
      <c r="S17" s="108">
        <f t="shared" si="0"/>
        <v>44514</v>
      </c>
      <c r="T17" s="108">
        <f t="shared" si="0"/>
        <v>44515</v>
      </c>
      <c r="U17" s="108">
        <f t="shared" si="0"/>
        <v>44516</v>
      </c>
      <c r="V17" s="108">
        <f t="shared" si="0"/>
        <v>44517</v>
      </c>
      <c r="W17" s="108">
        <f t="shared" si="0"/>
        <v>44518</v>
      </c>
      <c r="X17" s="108">
        <f t="shared" si="0"/>
        <v>44519</v>
      </c>
      <c r="Y17" s="108">
        <f t="shared" si="0"/>
        <v>44520</v>
      </c>
      <c r="Z17" s="108">
        <f t="shared" si="0"/>
        <v>44521</v>
      </c>
      <c r="AA17" s="108">
        <f t="shared" si="0"/>
        <v>44522</v>
      </c>
      <c r="AB17" s="108">
        <f t="shared" si="0"/>
        <v>44523</v>
      </c>
      <c r="AC17" s="108">
        <f t="shared" si="0"/>
        <v>44524</v>
      </c>
      <c r="AD17" s="108">
        <f t="shared" si="0"/>
        <v>44525</v>
      </c>
      <c r="AE17" s="108">
        <f t="shared" si="0"/>
        <v>44526</v>
      </c>
      <c r="AF17" s="108">
        <f t="shared" si="0"/>
        <v>44527</v>
      </c>
      <c r="AG17" s="108">
        <f t="shared" si="0"/>
        <v>44528</v>
      </c>
      <c r="AH17" s="108">
        <f t="shared" si="0"/>
        <v>44529</v>
      </c>
      <c r="AI17" s="108">
        <f t="shared" si="0"/>
        <v>44530</v>
      </c>
    </row>
    <row r="18" spans="1:42">
      <c r="A18" s="103"/>
      <c r="B18" s="105"/>
      <c r="C18" s="107"/>
      <c r="D18" s="107"/>
      <c r="E18" s="107"/>
      <c r="F18" s="109"/>
      <c r="G18" s="109"/>
      <c r="H18" s="109"/>
      <c r="I18" s="109"/>
      <c r="J18" s="108"/>
      <c r="K18" s="108"/>
      <c r="L18" s="108"/>
      <c r="M18" s="108"/>
      <c r="N18" s="108"/>
      <c r="O18" s="108"/>
      <c r="P18" s="108"/>
      <c r="Q18" s="108"/>
      <c r="R18" s="108"/>
      <c r="S18" s="108"/>
      <c r="T18" s="108"/>
      <c r="U18" s="108"/>
      <c r="V18" s="108"/>
      <c r="W18" s="108"/>
      <c r="X18" s="108"/>
      <c r="Y18" s="108"/>
      <c r="Z18" s="108"/>
      <c r="AA18" s="108"/>
      <c r="AB18" s="108"/>
      <c r="AC18" s="108"/>
      <c r="AD18" s="108"/>
      <c r="AE18" s="108"/>
      <c r="AF18" s="108"/>
      <c r="AG18" s="108"/>
      <c r="AH18" s="108"/>
      <c r="AI18" s="108"/>
    </row>
    <row r="19" spans="1:42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42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42">
      <c r="A21" s="26">
        <v>3</v>
      </c>
      <c r="B21" s="27"/>
      <c r="C21" s="28"/>
      <c r="D21" s="27"/>
      <c r="E21" s="29" t="s">
        <v>55</v>
      </c>
      <c r="F21" s="2"/>
      <c r="G21" s="2"/>
      <c r="H21" s="1"/>
      <c r="I21" s="2"/>
      <c r="J21" s="3"/>
      <c r="K21" s="3"/>
      <c r="L21" s="5" t="s">
        <v>121</v>
      </c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42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3"/>
      <c r="L22" s="3"/>
      <c r="M22" s="3"/>
      <c r="N22" s="6" t="s">
        <v>121</v>
      </c>
      <c r="O22" s="6" t="s">
        <v>121</v>
      </c>
      <c r="P22" s="3"/>
      <c r="Q22" s="6" t="s">
        <v>121</v>
      </c>
      <c r="R22" s="6" t="s">
        <v>121</v>
      </c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1:42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</row>
    <row r="24" spans="1:42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</row>
    <row r="25" spans="1:42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P25" s="33"/>
    </row>
    <row r="26" spans="1:42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</row>
    <row r="27" spans="1:42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42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42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42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</row>
    <row r="31" spans="1:42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42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</row>
    <row r="33" spans="1:3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1:3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1:3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</row>
    <row r="37" spans="1:3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:3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</row>
    <row r="41" spans="1:3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</row>
    <row r="42" spans="1:3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</row>
    <row r="43" spans="1:3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:3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</row>
    <row r="45" spans="1:35">
      <c r="A45" s="26">
        <v>27</v>
      </c>
      <c r="B45" s="31"/>
      <c r="C45" s="32"/>
      <c r="D45" s="31"/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:35">
      <c r="A46" s="26">
        <v>28</v>
      </c>
      <c r="B46" s="31"/>
      <c r="C46" s="32"/>
      <c r="D46" s="31"/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  <row r="47" spans="1:3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</row>
  </sheetData>
  <mergeCells count="45"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X17:X18"/>
    <mergeCell ref="Y17:Y18"/>
    <mergeCell ref="Z17:Z18"/>
    <mergeCell ref="AA17:AA18"/>
    <mergeCell ref="AB17:AB18"/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</mergeCells>
  <conditionalFormatting sqref="E19:E47">
    <cfRule type="containsText" dxfId="21" priority="8" operator="containsText" text="REFERENT METIER">
      <formula>NOT(ISERROR(SEARCH("REFERENT METIER",E19)))</formula>
    </cfRule>
    <cfRule type="containsText" dxfId="20" priority="9" operator="containsText" text="CORSIC">
      <formula>NOT(ISERROR(SEARCH("CORSIC",E19)))</formula>
    </cfRule>
    <cfRule type="containsText" dxfId="19" priority="10" operator="containsText" text="RH">
      <formula>NOT(ISERROR(SEARCH("RH",E19)))</formula>
    </cfRule>
    <cfRule type="containsText" dxfId="18" priority="11" operator="containsText" text="SECTION 68">
      <formula>NOT(ISERROR(SEARCH("SECTION 68",E19)))</formula>
    </cfRule>
    <cfRule type="containsText" dxfId="17" priority="12" operator="containsText" text="SECTION 67">
      <formula>NOT(ISERROR(SEARCH("SECTION 67",E19)))</formula>
    </cfRule>
    <cfRule type="containsText" dxfId="16" priority="13" operator="containsText" text="COORDINATION">
      <formula>NOT(ISERROR(SEARCH("COORDINATION",E19)))</formula>
    </cfRule>
    <cfRule type="containsText" dxfId="15" priority="14" operator="containsText" text="COMMUNICATION">
      <formula>NOT(ISERROR(SEARCH("COMMUNICATION",E19)))</formula>
    </cfRule>
    <cfRule type="containsText" dxfId="14" priority="15" operator="containsText" text="BUDGET">
      <formula>NOT(ISERROR(SEARCH("BUDGET",E19)))</formula>
    </cfRule>
    <cfRule type="containsText" dxfId="13" priority="16" operator="containsText" text="SECRETARIAT">
      <formula>NOT(ISERROR(SEARCH("SECRETARIAT",E19)))</formula>
    </cfRule>
    <cfRule type="containsText" dxfId="12" priority="17" operator="containsText" text="CHEF BJDC">
      <formula>NOT(ISERROR(SEARCH("CHEF BJDC",E19)))</formula>
    </cfRule>
    <cfRule type="containsText" dxfId="11" priority="18" operator="containsText" text="DIRECTEUR">
      <formula>NOT(ISERROR(SEARCH("DIRECTEUR",E19)))</formula>
    </cfRule>
  </conditionalFormatting>
  <conditionalFormatting sqref="F17:AI47">
    <cfRule type="expression" dxfId="10" priority="4">
      <formula>WEEKDAY(F$17,2)&gt;5</formula>
    </cfRule>
  </conditionalFormatting>
  <conditionalFormatting sqref="Y12:AA12">
    <cfRule type="expression" dxfId="9" priority="1">
      <formula>WEEKDAY(AQ$18,2)&gt;5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3</xdr:row>
                    <xdr:rowOff>180975</xdr:rowOff>
                  </from>
                  <to>
                    <xdr:col>5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6</xdr:row>
                    <xdr:rowOff>180975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5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9</xdr:row>
                    <xdr:rowOff>180975</xdr:rowOff>
                  </from>
                  <to>
                    <xdr:col>5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6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0</xdr:row>
                    <xdr:rowOff>180975</xdr:rowOff>
                  </from>
                  <to>
                    <xdr:col>4</xdr:col>
                    <xdr:colOff>1476375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7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9</xdr:row>
                    <xdr:rowOff>180975</xdr:rowOff>
                  </from>
                  <to>
                    <xdr:col>19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8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9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3</xdr:row>
                    <xdr:rowOff>180975</xdr:rowOff>
                  </from>
                  <to>
                    <xdr:col>12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0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171450</xdr:rowOff>
                  </from>
                  <to>
                    <xdr:col>19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1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3</xdr:row>
                    <xdr:rowOff>180975</xdr:rowOff>
                  </from>
                  <to>
                    <xdr:col>19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2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6</xdr:row>
                    <xdr:rowOff>180975</xdr:rowOff>
                  </from>
                  <to>
                    <xdr:col>19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3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4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3</xdr:row>
                    <xdr:rowOff>180975</xdr:rowOff>
                  </from>
                  <to>
                    <xdr:col>26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5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6</xdr:row>
                    <xdr:rowOff>180975</xdr:rowOff>
                  </from>
                  <to>
                    <xdr:col>26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6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1</xdr:row>
                    <xdr:rowOff>0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7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3</xdr:row>
                    <xdr:rowOff>180975</xdr:rowOff>
                  </from>
                  <to>
                    <xdr:col>33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8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6</xdr:row>
                    <xdr:rowOff>180975</xdr:rowOff>
                  </from>
                  <to>
                    <xdr:col>33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9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9</xdr:row>
                    <xdr:rowOff>180975</xdr:rowOff>
                  </from>
                  <to>
                    <xdr:col>12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90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6</xdr:row>
                    <xdr:rowOff>180975</xdr:rowOff>
                  </from>
                  <to>
                    <xdr:col>12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13E131CD-C516-417B-8495-B891F0AE060B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F17:AI47</xm:sqref>
        </x14:conditionalFormatting>
        <x14:conditionalFormatting xmlns:xm="http://schemas.microsoft.com/office/excel/2006/main">
          <x14:cfRule type="expression" priority="6" id="{66062F40-2B9A-493D-B9D7-106B3945EDF8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F45:AI45</xm:sqref>
        </x14:conditionalFormatting>
        <x14:conditionalFormatting xmlns:xm="http://schemas.microsoft.com/office/excel/2006/main">
          <x14:cfRule type="expression" priority="5" id="{1ED6A4E5-76EA-4A89-BD0B-EC945D7AB069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F22:AI24 F26:AI27 F29:AI39 F41:AI44 F46:AI47</xm:sqref>
        </x14:conditionalFormatting>
        <x14:conditionalFormatting xmlns:xm="http://schemas.microsoft.com/office/excel/2006/main">
          <x14:cfRule type="expression" priority="3" id="{4490CE31-5A66-4938-BF85-B77776FAC6E5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879BA907-B000-412D-8AEF-A58B4E6B76F1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/>
  <dimension ref="A1:AN63"/>
  <sheetViews>
    <sheetView zoomScale="68" zoomScaleNormal="68" workbookViewId="0">
      <pane ySplit="17" topLeftCell="A33" activePane="bottomLeft" state="frozen"/>
      <selection pane="bottomLeft" activeCell="AL18" sqref="AL18"/>
    </sheetView>
  </sheetViews>
  <sheetFormatPr defaultColWidth="11.42578125" defaultRowHeight="15.75"/>
  <cols>
    <col min="1" max="1" width="9.5703125" style="78" customWidth="1"/>
    <col min="2" max="2" width="10.42578125" style="78" bestFit="1" customWidth="1"/>
    <col min="3" max="3" width="30.140625" style="78" bestFit="1" customWidth="1"/>
    <col min="4" max="4" width="13.85546875" style="78" bestFit="1" customWidth="1"/>
    <col min="5" max="29" width="6" style="78" customWidth="1"/>
    <col min="30" max="32" width="6" style="78" hidden="1" customWidth="1"/>
    <col min="33" max="34" width="6" style="78" customWidth="1"/>
    <col min="35" max="35" width="4.28515625" style="78" customWidth="1"/>
    <col min="36" max="36" width="4" style="78" customWidth="1"/>
    <col min="37" max="38" width="11.42578125" style="78"/>
    <col min="39" max="39" width="3" style="78" hidden="1" customWidth="1"/>
    <col min="40" max="40" width="14.140625" style="78" hidden="1" customWidth="1"/>
    <col min="41" max="16384" width="11.42578125" style="78"/>
  </cols>
  <sheetData>
    <row r="1" spans="1:40" ht="28.5" customHeight="1">
      <c r="A1" s="85"/>
      <c r="B1" s="85"/>
      <c r="C1" s="78">
        <v>2</v>
      </c>
    </row>
    <row r="2" spans="1:40" ht="33" customHeight="1">
      <c r="A2" s="85"/>
      <c r="B2" s="85"/>
      <c r="C2" s="78">
        <v>2</v>
      </c>
      <c r="E2" s="86">
        <f>DATE(C2+2018,C1,1)</f>
        <v>43862</v>
      </c>
      <c r="F2" s="87">
        <f>DATE(C2+2018,C1+1,1-1)</f>
        <v>43890</v>
      </c>
    </row>
    <row r="3" spans="1:40">
      <c r="B3" s="117"/>
      <c r="C3" s="117"/>
      <c r="F3" s="88"/>
    </row>
    <row r="4" spans="1:40">
      <c r="B4" s="117"/>
      <c r="C4" s="117"/>
    </row>
    <row r="5" spans="1:40">
      <c r="B5" s="117"/>
      <c r="C5" s="117"/>
      <c r="F5" s="89"/>
      <c r="M5" s="90"/>
      <c r="T5" s="120" t="s">
        <v>116</v>
      </c>
      <c r="AA5" s="122" t="s">
        <v>115</v>
      </c>
      <c r="AH5" s="115" t="s">
        <v>115</v>
      </c>
      <c r="AM5" s="91"/>
      <c r="AN5" s="91"/>
    </row>
    <row r="6" spans="1:40">
      <c r="F6" s="89"/>
      <c r="M6" s="92"/>
      <c r="T6" s="120"/>
      <c r="AA6" s="122"/>
      <c r="AH6" s="115"/>
      <c r="AM6" s="91">
        <v>12</v>
      </c>
      <c r="AN6" s="91" t="s">
        <v>112</v>
      </c>
    </row>
    <row r="7" spans="1:40">
      <c r="AM7" s="91"/>
      <c r="AN7" s="91"/>
    </row>
    <row r="8" spans="1:40">
      <c r="B8" s="118"/>
      <c r="C8" s="118"/>
      <c r="F8" s="119"/>
      <c r="M8" s="93"/>
      <c r="T8" s="121"/>
      <c r="AA8" s="122"/>
      <c r="AH8" s="115" t="s">
        <v>116</v>
      </c>
    </row>
    <row r="9" spans="1:40">
      <c r="B9" s="118"/>
      <c r="C9" s="118"/>
      <c r="F9" s="119"/>
      <c r="M9" s="93"/>
      <c r="T9" s="121"/>
      <c r="AA9" s="122"/>
      <c r="AH9" s="115"/>
    </row>
    <row r="11" spans="1:40">
      <c r="F11" s="119"/>
      <c r="M11" s="94"/>
      <c r="W11" s="95"/>
      <c r="Y11" s="96"/>
      <c r="Z11" s="96"/>
      <c r="AA11" s="96"/>
      <c r="AD11" s="95"/>
      <c r="AF11" s="97"/>
      <c r="AG11" s="97"/>
      <c r="AH11" s="97"/>
    </row>
    <row r="12" spans="1:40">
      <c r="F12" s="119"/>
      <c r="M12" s="94"/>
      <c r="W12" s="95"/>
      <c r="Y12" s="98"/>
      <c r="Z12" s="98"/>
      <c r="AA12" s="98"/>
      <c r="AD12" s="95"/>
      <c r="AF12" s="99"/>
      <c r="AG12" s="99"/>
      <c r="AH12" s="99"/>
    </row>
    <row r="15" spans="1:40" ht="41.25" customHeight="1">
      <c r="E15" s="116" t="str">
        <f>"Planning BOI du "&amp;TEXT(E2,"jj mmmm aaaa")&amp;" au "&amp;TEXT(F2,"jjmmmmaaaa")</f>
        <v>Planning BOI du 01 février 2020 au 29février2020</v>
      </c>
      <c r="F15" s="116"/>
      <c r="G15" s="116"/>
      <c r="H15" s="116"/>
      <c r="I15" s="116"/>
      <c r="J15" s="116"/>
      <c r="K15" s="116"/>
      <c r="L15" s="116"/>
      <c r="M15" s="116"/>
      <c r="N15" s="116"/>
      <c r="O15" s="116"/>
      <c r="P15" s="116"/>
      <c r="Q15" s="116"/>
      <c r="R15" s="116"/>
      <c r="S15" s="116"/>
      <c r="T15" s="116"/>
      <c r="U15" s="116"/>
      <c r="V15" s="116"/>
      <c r="W15" s="116"/>
      <c r="X15" s="116"/>
      <c r="Y15" s="116"/>
      <c r="Z15" s="116"/>
      <c r="AA15" s="116"/>
      <c r="AB15" s="116"/>
      <c r="AC15" s="116"/>
      <c r="AD15" s="116"/>
      <c r="AE15" s="116"/>
      <c r="AF15" s="116"/>
      <c r="AG15" s="116"/>
      <c r="AH15" s="116"/>
      <c r="AI15" s="116"/>
    </row>
    <row r="17" spans="1:40" ht="49.5" customHeight="1">
      <c r="A17" s="65"/>
      <c r="B17" s="66"/>
      <c r="C17" s="67"/>
      <c r="D17" s="67"/>
      <c r="E17" s="100">
        <f>DATE(C2+2018,C1,1)</f>
        <v>43862</v>
      </c>
      <c r="F17" s="68">
        <f>E17+1</f>
        <v>43863</v>
      </c>
      <c r="G17" s="68">
        <f t="shared" ref="G17:AH17" si="0">F17+1</f>
        <v>43864</v>
      </c>
      <c r="H17" s="68">
        <f t="shared" si="0"/>
        <v>43865</v>
      </c>
      <c r="I17" s="68">
        <f t="shared" si="0"/>
        <v>43866</v>
      </c>
      <c r="J17" s="68">
        <f t="shared" si="0"/>
        <v>43867</v>
      </c>
      <c r="K17" s="68">
        <f t="shared" si="0"/>
        <v>43868</v>
      </c>
      <c r="L17" s="68">
        <f t="shared" si="0"/>
        <v>43869</v>
      </c>
      <c r="M17" s="68">
        <f t="shared" si="0"/>
        <v>43870</v>
      </c>
      <c r="N17" s="68">
        <f t="shared" si="0"/>
        <v>43871</v>
      </c>
      <c r="O17" s="68">
        <f t="shared" si="0"/>
        <v>43872</v>
      </c>
      <c r="P17" s="68">
        <f t="shared" si="0"/>
        <v>43873</v>
      </c>
      <c r="Q17" s="68">
        <f t="shared" si="0"/>
        <v>43874</v>
      </c>
      <c r="R17" s="68">
        <f t="shared" si="0"/>
        <v>43875</v>
      </c>
      <c r="S17" s="68">
        <f t="shared" si="0"/>
        <v>43876</v>
      </c>
      <c r="T17" s="68">
        <f t="shared" si="0"/>
        <v>43877</v>
      </c>
      <c r="U17" s="68">
        <f t="shared" si="0"/>
        <v>43878</v>
      </c>
      <c r="V17" s="68">
        <f t="shared" si="0"/>
        <v>43879</v>
      </c>
      <c r="W17" s="68">
        <f t="shared" si="0"/>
        <v>43880</v>
      </c>
      <c r="X17" s="68">
        <f t="shared" si="0"/>
        <v>43881</v>
      </c>
      <c r="Y17" s="68">
        <f t="shared" si="0"/>
        <v>43882</v>
      </c>
      <c r="Z17" s="68">
        <f t="shared" si="0"/>
        <v>43883</v>
      </c>
      <c r="AA17" s="68">
        <f t="shared" si="0"/>
        <v>43884</v>
      </c>
      <c r="AB17" s="68">
        <f t="shared" si="0"/>
        <v>43885</v>
      </c>
      <c r="AC17" s="68">
        <f t="shared" si="0"/>
        <v>43886</v>
      </c>
      <c r="AD17" s="68">
        <f t="shared" si="0"/>
        <v>43887</v>
      </c>
      <c r="AE17" s="68">
        <f t="shared" si="0"/>
        <v>43888</v>
      </c>
      <c r="AF17" s="68">
        <f t="shared" si="0"/>
        <v>43889</v>
      </c>
      <c r="AG17" s="68">
        <f t="shared" si="0"/>
        <v>43890</v>
      </c>
      <c r="AH17" s="68">
        <f t="shared" si="0"/>
        <v>43891</v>
      </c>
      <c r="AI17" s="68">
        <f t="shared" ref="AI17" si="1">AH17+1</f>
        <v>43892</v>
      </c>
    </row>
    <row r="18" spans="1:40">
      <c r="A18" s="69"/>
      <c r="B18" s="72" t="s">
        <v>154</v>
      </c>
      <c r="C18" s="73" t="s">
        <v>155</v>
      </c>
      <c r="D18" s="73" t="s">
        <v>156</v>
      </c>
      <c r="E18" s="70"/>
      <c r="F18" s="70"/>
      <c r="G18" s="70"/>
      <c r="H18" s="70"/>
      <c r="I18" s="71"/>
      <c r="J18" s="71"/>
      <c r="K18" s="71"/>
      <c r="L18" s="71"/>
      <c r="M18" s="71"/>
      <c r="N18" s="74" t="s">
        <v>121</v>
      </c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</row>
    <row r="19" spans="1:40">
      <c r="A19" s="69"/>
      <c r="B19" s="72" t="s">
        <v>157</v>
      </c>
      <c r="C19" s="73" t="s">
        <v>158</v>
      </c>
      <c r="D19" s="73" t="s">
        <v>159</v>
      </c>
      <c r="E19" s="70"/>
      <c r="F19" s="70"/>
      <c r="G19" s="70"/>
      <c r="H19" s="70"/>
      <c r="I19" s="74" t="s">
        <v>121</v>
      </c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</row>
    <row r="20" spans="1:40">
      <c r="A20" s="69"/>
      <c r="B20" s="72" t="s">
        <v>160</v>
      </c>
      <c r="C20" s="73" t="s">
        <v>161</v>
      </c>
      <c r="D20" s="73" t="s">
        <v>156</v>
      </c>
      <c r="E20" s="70"/>
      <c r="F20" s="70"/>
      <c r="G20" s="70"/>
      <c r="H20" s="74" t="s">
        <v>121</v>
      </c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</row>
    <row r="21" spans="1:40">
      <c r="A21" s="69"/>
      <c r="B21" s="72" t="s">
        <v>160</v>
      </c>
      <c r="C21" s="73" t="s">
        <v>162</v>
      </c>
      <c r="D21" s="73" t="s">
        <v>163</v>
      </c>
      <c r="E21" s="70"/>
      <c r="F21" s="70"/>
      <c r="G21" s="70"/>
      <c r="H21" s="70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N21" s="86"/>
    </row>
    <row r="22" spans="1:40">
      <c r="A22" s="69"/>
      <c r="B22" s="72" t="s">
        <v>51</v>
      </c>
      <c r="C22" s="73" t="s">
        <v>164</v>
      </c>
      <c r="D22" s="73" t="s">
        <v>165</v>
      </c>
      <c r="E22" s="70"/>
      <c r="F22" s="70"/>
      <c r="G22" s="70"/>
      <c r="H22" s="70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</row>
    <row r="23" spans="1:40">
      <c r="A23" s="69"/>
      <c r="B23" s="72" t="s">
        <v>51</v>
      </c>
      <c r="C23" s="73" t="s">
        <v>166</v>
      </c>
      <c r="D23" s="73" t="s">
        <v>167</v>
      </c>
      <c r="E23" s="71"/>
      <c r="F23" s="71"/>
      <c r="G23" s="71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</row>
    <row r="24" spans="1:40">
      <c r="A24" s="69"/>
      <c r="B24" s="72" t="s">
        <v>51</v>
      </c>
      <c r="C24" s="73" t="s">
        <v>168</v>
      </c>
      <c r="D24" s="73" t="s">
        <v>169</v>
      </c>
      <c r="E24" s="71"/>
      <c r="F24" s="71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5" t="s">
        <v>121</v>
      </c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</row>
    <row r="25" spans="1:40">
      <c r="A25" s="69"/>
      <c r="B25" s="72" t="s">
        <v>51</v>
      </c>
      <c r="C25" s="73" t="s">
        <v>170</v>
      </c>
      <c r="D25" s="73" t="s">
        <v>171</v>
      </c>
      <c r="E25" s="7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</row>
    <row r="26" spans="1:40">
      <c r="A26" s="69"/>
      <c r="B26" s="72" t="s">
        <v>172</v>
      </c>
      <c r="C26" s="73" t="s">
        <v>173</v>
      </c>
      <c r="D26" s="73" t="s">
        <v>174</v>
      </c>
      <c r="E26" s="71"/>
      <c r="F26" s="71"/>
      <c r="G26" s="71"/>
      <c r="H26" s="71"/>
      <c r="I26" s="71"/>
      <c r="J26" s="71"/>
      <c r="K26" s="71"/>
      <c r="L26" s="71"/>
      <c r="M26" s="71"/>
      <c r="N26" s="74" t="s">
        <v>121</v>
      </c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</row>
    <row r="27" spans="1:40">
      <c r="A27" s="69"/>
      <c r="B27" s="72" t="s">
        <v>175</v>
      </c>
      <c r="C27" s="73" t="s">
        <v>177</v>
      </c>
      <c r="D27" s="73" t="s">
        <v>178</v>
      </c>
      <c r="E27" s="71"/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71"/>
      <c r="AH27" s="71"/>
      <c r="AI27" s="71"/>
    </row>
    <row r="28" spans="1:40">
      <c r="A28" s="69"/>
      <c r="B28" s="72" t="s">
        <v>175</v>
      </c>
      <c r="C28" s="73" t="s">
        <v>179</v>
      </c>
      <c r="D28" s="73" t="s">
        <v>180</v>
      </c>
      <c r="E28" s="71"/>
      <c r="F28" s="71"/>
      <c r="G28" s="71"/>
      <c r="H28" s="71"/>
      <c r="I28" s="71"/>
      <c r="J28" s="71"/>
      <c r="K28" s="75" t="s">
        <v>121</v>
      </c>
      <c r="L28" s="75" t="s">
        <v>121</v>
      </c>
      <c r="M28" s="75" t="s">
        <v>121</v>
      </c>
      <c r="N28" s="75" t="s">
        <v>121</v>
      </c>
      <c r="O28" s="71"/>
      <c r="P28" s="71"/>
      <c r="Q28" s="71"/>
      <c r="R28" s="71"/>
      <c r="S28" s="75" t="s">
        <v>121</v>
      </c>
      <c r="T28" s="71"/>
      <c r="U28" s="71"/>
      <c r="V28" s="71"/>
      <c r="W28" s="71"/>
      <c r="X28" s="71"/>
      <c r="Y28" s="75" t="s">
        <v>121</v>
      </c>
      <c r="Z28" s="71"/>
      <c r="AA28" s="71"/>
      <c r="AB28" s="71"/>
      <c r="AC28" s="71"/>
      <c r="AD28" s="71"/>
      <c r="AE28" s="71"/>
      <c r="AF28" s="71"/>
      <c r="AG28" s="71"/>
      <c r="AH28" s="71"/>
      <c r="AI28" s="71"/>
    </row>
    <row r="29" spans="1:40">
      <c r="A29" s="69"/>
      <c r="B29" s="72" t="s">
        <v>175</v>
      </c>
      <c r="C29" s="73" t="s">
        <v>181</v>
      </c>
      <c r="D29" s="73" t="s">
        <v>182</v>
      </c>
      <c r="E29" s="75" t="s">
        <v>121</v>
      </c>
      <c r="F29" s="75" t="s">
        <v>121</v>
      </c>
      <c r="G29" s="75" t="s">
        <v>121</v>
      </c>
      <c r="H29" s="75" t="s">
        <v>121</v>
      </c>
      <c r="I29" s="71"/>
      <c r="J29" s="71"/>
      <c r="K29" s="75" t="s">
        <v>121</v>
      </c>
      <c r="L29" s="75" t="s">
        <v>121</v>
      </c>
      <c r="M29" s="75" t="s">
        <v>121</v>
      </c>
      <c r="N29" s="75" t="s">
        <v>121</v>
      </c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</row>
    <row r="30" spans="1:40">
      <c r="A30" s="69"/>
      <c r="B30" s="72" t="s">
        <v>175</v>
      </c>
      <c r="C30" s="73" t="s">
        <v>183</v>
      </c>
      <c r="D30" s="73" t="s">
        <v>184</v>
      </c>
      <c r="E30" s="76"/>
      <c r="F30" s="76"/>
      <c r="G30" s="76"/>
      <c r="H30" s="76"/>
      <c r="I30" s="76"/>
      <c r="J30" s="76"/>
      <c r="K30" s="76"/>
      <c r="L30" s="76"/>
      <c r="M30" s="76"/>
      <c r="N30" s="76"/>
      <c r="O30" s="76"/>
      <c r="P30" s="76"/>
      <c r="Q30" s="76"/>
      <c r="R30" s="76"/>
      <c r="S30" s="76"/>
      <c r="T30" s="76"/>
      <c r="U30" s="76"/>
      <c r="V30" s="76"/>
      <c r="W30" s="76"/>
      <c r="X30" s="76"/>
      <c r="Y30" s="76"/>
      <c r="Z30" s="76"/>
      <c r="AA30" s="76"/>
      <c r="AB30" s="76"/>
      <c r="AC30" s="76"/>
      <c r="AD30" s="76"/>
      <c r="AE30" s="76"/>
      <c r="AF30" s="70"/>
      <c r="AG30" s="70"/>
      <c r="AH30" s="70"/>
      <c r="AI30" s="71"/>
    </row>
    <row r="31" spans="1:40">
      <c r="A31" s="69"/>
      <c r="B31" s="72" t="s">
        <v>175</v>
      </c>
      <c r="C31" s="73" t="s">
        <v>245</v>
      </c>
      <c r="D31" s="73" t="s">
        <v>246</v>
      </c>
      <c r="E31" s="75" t="s">
        <v>121</v>
      </c>
      <c r="F31" s="76"/>
      <c r="G31" s="76"/>
      <c r="H31" s="76"/>
      <c r="I31" s="76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76"/>
      <c r="X31" s="76"/>
      <c r="Y31" s="76"/>
      <c r="Z31" s="76"/>
      <c r="AA31" s="76"/>
      <c r="AB31" s="76"/>
      <c r="AC31" s="76"/>
      <c r="AD31" s="76"/>
      <c r="AE31" s="76"/>
      <c r="AF31" s="70"/>
      <c r="AG31" s="70"/>
      <c r="AH31" s="70"/>
      <c r="AI31" s="71"/>
    </row>
    <row r="32" spans="1:40" ht="15" customHeight="1">
      <c r="A32" s="69"/>
      <c r="B32" s="72" t="s">
        <v>185</v>
      </c>
      <c r="C32" s="73" t="s">
        <v>186</v>
      </c>
      <c r="D32" s="73" t="s">
        <v>187</v>
      </c>
      <c r="E32" s="75" t="s">
        <v>121</v>
      </c>
      <c r="F32" s="75" t="s">
        <v>121</v>
      </c>
      <c r="G32" s="75" t="s">
        <v>121</v>
      </c>
      <c r="H32" s="75" t="s">
        <v>121</v>
      </c>
      <c r="I32" s="76"/>
      <c r="J32" s="76"/>
      <c r="K32" s="75" t="s">
        <v>121</v>
      </c>
      <c r="L32" s="75" t="s">
        <v>121</v>
      </c>
      <c r="M32" s="75" t="s">
        <v>121</v>
      </c>
      <c r="N32" s="75" t="s">
        <v>121</v>
      </c>
      <c r="O32" s="75" t="s">
        <v>121</v>
      </c>
      <c r="P32" s="76"/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6"/>
      <c r="AB32" s="76"/>
      <c r="AC32" s="76"/>
      <c r="AD32" s="76"/>
      <c r="AE32" s="76"/>
      <c r="AF32" s="70"/>
      <c r="AG32" s="70"/>
      <c r="AH32" s="70"/>
      <c r="AI32" s="71"/>
    </row>
    <row r="33" spans="1:35">
      <c r="A33" s="69"/>
      <c r="B33" s="72" t="s">
        <v>185</v>
      </c>
      <c r="C33" s="73" t="s">
        <v>188</v>
      </c>
      <c r="D33" s="73" t="s">
        <v>189</v>
      </c>
      <c r="E33" s="76"/>
      <c r="F33" s="76"/>
      <c r="G33" s="76"/>
      <c r="H33" s="76"/>
      <c r="I33" s="76"/>
      <c r="J33" s="76"/>
      <c r="K33" s="76"/>
      <c r="L33" s="76"/>
      <c r="M33" s="76"/>
      <c r="N33" s="76"/>
      <c r="O33" s="76"/>
      <c r="P33" s="76"/>
      <c r="Q33" s="76"/>
      <c r="R33" s="76"/>
      <c r="S33" s="76"/>
      <c r="T33" s="76"/>
      <c r="U33" s="76"/>
      <c r="V33" s="76"/>
      <c r="W33" s="76"/>
      <c r="X33" s="76"/>
      <c r="Y33" s="76"/>
      <c r="Z33" s="76"/>
      <c r="AA33" s="76"/>
      <c r="AB33" s="76"/>
      <c r="AC33" s="76"/>
      <c r="AD33" s="76"/>
      <c r="AE33" s="76"/>
      <c r="AF33" s="70"/>
      <c r="AG33" s="70"/>
      <c r="AH33" s="70"/>
      <c r="AI33" s="71"/>
    </row>
    <row r="34" spans="1:35">
      <c r="A34" s="69"/>
      <c r="B34" s="72" t="s">
        <v>185</v>
      </c>
      <c r="C34" s="73" t="s">
        <v>190</v>
      </c>
      <c r="D34" s="73" t="s">
        <v>191</v>
      </c>
      <c r="E34" s="76"/>
      <c r="F34" s="76"/>
      <c r="G34" s="76"/>
      <c r="H34" s="76"/>
      <c r="I34" s="76"/>
      <c r="J34" s="76"/>
      <c r="K34" s="76"/>
      <c r="L34" s="76"/>
      <c r="M34" s="76"/>
      <c r="N34" s="76"/>
      <c r="O34" s="76"/>
      <c r="P34" s="76"/>
      <c r="Q34" s="76"/>
      <c r="R34" s="76"/>
      <c r="S34" s="76"/>
      <c r="T34" s="76"/>
      <c r="U34" s="76"/>
      <c r="V34" s="76"/>
      <c r="W34" s="76"/>
      <c r="X34" s="76"/>
      <c r="Y34" s="76"/>
      <c r="Z34" s="76"/>
      <c r="AA34" s="76"/>
      <c r="AB34" s="76"/>
      <c r="AC34" s="76"/>
      <c r="AD34" s="76"/>
      <c r="AE34" s="76"/>
      <c r="AF34" s="70"/>
      <c r="AG34" s="70"/>
      <c r="AH34" s="70"/>
      <c r="AI34" s="71"/>
    </row>
    <row r="35" spans="1:35">
      <c r="A35" s="69"/>
      <c r="B35" s="72" t="s">
        <v>13</v>
      </c>
      <c r="C35" s="77" t="s">
        <v>192</v>
      </c>
      <c r="D35" s="73" t="s">
        <v>12</v>
      </c>
      <c r="E35" s="76"/>
      <c r="F35" s="76"/>
      <c r="G35" s="76"/>
      <c r="H35" s="76"/>
      <c r="I35" s="76"/>
      <c r="J35" s="76"/>
      <c r="K35" s="76"/>
      <c r="L35" s="76"/>
      <c r="M35" s="76"/>
      <c r="N35" s="76"/>
      <c r="O35" s="76"/>
      <c r="P35" s="76"/>
      <c r="Q35" s="76"/>
      <c r="R35" s="76"/>
      <c r="S35" s="76"/>
      <c r="T35" s="76"/>
      <c r="U35" s="76"/>
      <c r="V35" s="76"/>
      <c r="W35" s="76"/>
      <c r="X35" s="76"/>
      <c r="Y35" s="76"/>
      <c r="Z35" s="76"/>
      <c r="AA35" s="76"/>
      <c r="AB35" s="76"/>
      <c r="AC35" s="76"/>
      <c r="AD35" s="76"/>
      <c r="AE35" s="76"/>
      <c r="AF35" s="70"/>
      <c r="AG35" s="70"/>
      <c r="AH35" s="70"/>
      <c r="AI35" s="71"/>
    </row>
    <row r="36" spans="1:35">
      <c r="A36" s="69"/>
      <c r="B36" s="72" t="s">
        <v>13</v>
      </c>
      <c r="C36" s="73" t="s">
        <v>73</v>
      </c>
      <c r="D36" s="73" t="s">
        <v>193</v>
      </c>
      <c r="E36" s="76"/>
      <c r="F36" s="76"/>
      <c r="G36" s="76"/>
      <c r="H36" s="76"/>
      <c r="I36" s="76"/>
      <c r="J36" s="76"/>
      <c r="K36" s="76"/>
      <c r="L36" s="76"/>
      <c r="M36" s="76"/>
      <c r="N36" s="76"/>
      <c r="O36" s="76"/>
      <c r="P36" s="76"/>
      <c r="Q36" s="76"/>
      <c r="R36" s="76"/>
      <c r="S36" s="76"/>
      <c r="T36" s="76"/>
      <c r="U36" s="76"/>
      <c r="V36" s="76"/>
      <c r="W36" s="76"/>
      <c r="X36" s="76"/>
      <c r="Y36" s="76"/>
      <c r="Z36" s="76"/>
      <c r="AA36" s="76"/>
      <c r="AB36" s="76"/>
      <c r="AC36" s="76"/>
      <c r="AD36" s="76"/>
      <c r="AE36" s="76"/>
      <c r="AF36" s="70"/>
      <c r="AG36" s="70"/>
      <c r="AH36" s="70"/>
      <c r="AI36" s="71"/>
    </row>
    <row r="37" spans="1:35">
      <c r="A37" s="69"/>
      <c r="B37" s="72" t="s">
        <v>13</v>
      </c>
      <c r="C37" s="73" t="s">
        <v>194</v>
      </c>
      <c r="D37" s="73" t="s">
        <v>195</v>
      </c>
      <c r="E37" s="76"/>
      <c r="F37" s="76"/>
      <c r="G37" s="76"/>
      <c r="H37" s="76"/>
      <c r="I37" s="76"/>
      <c r="J37" s="76"/>
      <c r="K37" s="76"/>
      <c r="L37" s="76"/>
      <c r="M37" s="76"/>
      <c r="N37" s="76"/>
      <c r="O37" s="76"/>
      <c r="P37" s="76"/>
      <c r="Q37" s="76"/>
      <c r="R37" s="76"/>
      <c r="S37" s="76"/>
      <c r="T37" s="76"/>
      <c r="U37" s="76"/>
      <c r="V37" s="76"/>
      <c r="W37" s="76"/>
      <c r="X37" s="76"/>
      <c r="Y37" s="76"/>
      <c r="Z37" s="76"/>
      <c r="AA37" s="76"/>
      <c r="AB37" s="76"/>
      <c r="AC37" s="76"/>
      <c r="AD37" s="76"/>
      <c r="AE37" s="76"/>
      <c r="AF37" s="70"/>
      <c r="AG37" s="70"/>
      <c r="AH37" s="70"/>
      <c r="AI37" s="71"/>
    </row>
    <row r="38" spans="1:35">
      <c r="A38" s="69"/>
      <c r="B38" s="72" t="s">
        <v>13</v>
      </c>
      <c r="C38" s="73" t="s">
        <v>196</v>
      </c>
      <c r="D38" s="73" t="s">
        <v>197</v>
      </c>
      <c r="E38" s="76"/>
      <c r="F38" s="75" t="s">
        <v>121</v>
      </c>
      <c r="G38" s="75" t="s">
        <v>121</v>
      </c>
      <c r="H38" s="75" t="s">
        <v>121</v>
      </c>
      <c r="I38" s="76"/>
      <c r="J38" s="76"/>
      <c r="K38" s="76"/>
      <c r="L38" s="76"/>
      <c r="M38" s="76"/>
      <c r="N38" s="76"/>
      <c r="O38" s="76"/>
      <c r="P38" s="76"/>
      <c r="Q38" s="76"/>
      <c r="R38" s="76"/>
      <c r="S38" s="76"/>
      <c r="T38" s="76"/>
      <c r="U38" s="76"/>
      <c r="V38" s="76"/>
      <c r="W38" s="76"/>
      <c r="X38" s="76"/>
      <c r="Y38" s="76"/>
      <c r="Z38" s="76"/>
      <c r="AA38" s="76"/>
      <c r="AB38" s="76"/>
      <c r="AC38" s="76"/>
      <c r="AD38" s="76"/>
      <c r="AE38" s="76"/>
      <c r="AF38" s="70"/>
      <c r="AG38" s="70"/>
      <c r="AH38" s="70"/>
      <c r="AI38" s="71"/>
    </row>
    <row r="39" spans="1:35">
      <c r="A39" s="69"/>
      <c r="B39" s="72" t="s">
        <v>198</v>
      </c>
      <c r="C39" s="73" t="s">
        <v>199</v>
      </c>
      <c r="D39" s="73" t="s">
        <v>69</v>
      </c>
      <c r="E39" s="76"/>
      <c r="F39" s="76"/>
      <c r="G39" s="76"/>
      <c r="H39" s="76"/>
      <c r="I39" s="76"/>
      <c r="J39" s="76"/>
      <c r="K39" s="76"/>
      <c r="L39" s="76"/>
      <c r="M39" s="76"/>
      <c r="N39" s="76"/>
      <c r="O39" s="76"/>
      <c r="P39" s="76"/>
      <c r="Q39" s="76"/>
      <c r="R39" s="76"/>
      <c r="S39" s="76"/>
      <c r="T39" s="76"/>
      <c r="U39" s="76"/>
      <c r="V39" s="76"/>
      <c r="W39" s="76"/>
      <c r="X39" s="76"/>
      <c r="Y39" s="76"/>
      <c r="Z39" s="76"/>
      <c r="AA39" s="76"/>
      <c r="AB39" s="76"/>
      <c r="AC39" s="76"/>
      <c r="AD39" s="76"/>
      <c r="AE39" s="76"/>
      <c r="AF39" s="70"/>
      <c r="AG39" s="70"/>
      <c r="AH39" s="70"/>
      <c r="AI39" s="71"/>
    </row>
    <row r="40" spans="1:35">
      <c r="A40" s="69"/>
      <c r="B40" s="72" t="s">
        <v>198</v>
      </c>
      <c r="C40" s="73" t="s">
        <v>200</v>
      </c>
      <c r="D40" s="73" t="s">
        <v>201</v>
      </c>
      <c r="E40" s="76"/>
      <c r="F40" s="76"/>
      <c r="G40" s="76"/>
      <c r="H40" s="76"/>
      <c r="I40" s="76"/>
      <c r="J40" s="76"/>
      <c r="K40" s="76"/>
      <c r="L40" s="76"/>
      <c r="M40" s="76"/>
      <c r="N40" s="76"/>
      <c r="O40" s="76"/>
      <c r="P40" s="76"/>
      <c r="Q40" s="76"/>
      <c r="R40" s="76"/>
      <c r="S40" s="76"/>
      <c r="T40" s="76"/>
      <c r="U40" s="76"/>
      <c r="V40" s="76"/>
      <c r="W40" s="76"/>
      <c r="X40" s="76"/>
      <c r="Y40" s="76"/>
      <c r="Z40" s="76"/>
      <c r="AA40" s="76"/>
      <c r="AB40" s="76"/>
      <c r="AC40" s="76"/>
      <c r="AD40" s="76"/>
      <c r="AE40" s="76"/>
      <c r="AF40" s="70"/>
      <c r="AG40" s="70"/>
      <c r="AH40" s="70"/>
      <c r="AI40" s="71"/>
    </row>
    <row r="41" spans="1:35">
      <c r="B41" s="72" t="s">
        <v>198</v>
      </c>
      <c r="C41" s="73" t="s">
        <v>202</v>
      </c>
      <c r="D41" s="73" t="s">
        <v>203</v>
      </c>
      <c r="E41" s="76"/>
      <c r="F41" s="76"/>
      <c r="G41" s="76"/>
      <c r="H41" s="76"/>
      <c r="I41" s="76"/>
      <c r="J41" s="76"/>
      <c r="K41" s="76"/>
      <c r="L41" s="76"/>
      <c r="M41" s="76"/>
      <c r="N41" s="76"/>
      <c r="O41" s="76"/>
      <c r="P41" s="76"/>
      <c r="Q41" s="76"/>
      <c r="R41" s="76"/>
      <c r="S41" s="76"/>
      <c r="T41" s="76"/>
      <c r="U41" s="76"/>
      <c r="V41" s="76"/>
      <c r="W41" s="76"/>
      <c r="X41" s="76"/>
      <c r="Y41" s="76"/>
      <c r="Z41" s="76"/>
      <c r="AA41" s="76"/>
      <c r="AB41" s="76"/>
      <c r="AC41" s="76"/>
      <c r="AD41" s="76"/>
      <c r="AE41" s="76"/>
      <c r="AF41" s="70"/>
      <c r="AG41" s="70"/>
      <c r="AH41" s="70"/>
      <c r="AI41" s="71"/>
    </row>
    <row r="42" spans="1:35">
      <c r="B42" s="72" t="s">
        <v>198</v>
      </c>
      <c r="C42" s="73" t="s">
        <v>204</v>
      </c>
      <c r="D42" s="73" t="s">
        <v>205</v>
      </c>
      <c r="E42" s="76"/>
      <c r="F42" s="76"/>
      <c r="G42" s="76"/>
      <c r="H42" s="76"/>
      <c r="I42" s="76"/>
      <c r="J42" s="76"/>
      <c r="K42" s="76"/>
      <c r="L42" s="76"/>
      <c r="M42" s="76"/>
      <c r="N42" s="76"/>
      <c r="O42" s="76"/>
      <c r="P42" s="76"/>
      <c r="Q42" s="76"/>
      <c r="R42" s="76"/>
      <c r="S42" s="76"/>
      <c r="T42" s="76"/>
      <c r="U42" s="76"/>
      <c r="V42" s="76"/>
      <c r="W42" s="76"/>
      <c r="X42" s="76"/>
      <c r="Y42" s="76"/>
      <c r="Z42" s="76"/>
      <c r="AA42" s="76"/>
      <c r="AB42" s="76"/>
      <c r="AC42" s="76"/>
      <c r="AD42" s="76"/>
      <c r="AE42" s="76"/>
      <c r="AF42" s="70"/>
      <c r="AG42" s="70"/>
      <c r="AH42" s="70"/>
      <c r="AI42" s="71"/>
    </row>
    <row r="43" spans="1:35">
      <c r="B43" s="72" t="s">
        <v>198</v>
      </c>
      <c r="C43" s="73" t="s">
        <v>206</v>
      </c>
      <c r="D43" s="73" t="s">
        <v>207</v>
      </c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76"/>
      <c r="U43" s="76"/>
      <c r="V43" s="76"/>
      <c r="W43" s="76"/>
      <c r="X43" s="76"/>
      <c r="Y43" s="76"/>
      <c r="Z43" s="76"/>
      <c r="AA43" s="76"/>
      <c r="AB43" s="76"/>
      <c r="AC43" s="76"/>
      <c r="AD43" s="76"/>
      <c r="AE43" s="76"/>
      <c r="AF43" s="70"/>
      <c r="AG43" s="70"/>
      <c r="AH43" s="70"/>
      <c r="AI43" s="71"/>
    </row>
    <row r="44" spans="1:35">
      <c r="B44" s="72" t="s">
        <v>198</v>
      </c>
      <c r="C44" s="73" t="s">
        <v>208</v>
      </c>
      <c r="D44" s="73" t="s">
        <v>209</v>
      </c>
      <c r="E44" s="76"/>
      <c r="F44" s="76"/>
      <c r="G44" s="76"/>
      <c r="H44" s="76"/>
      <c r="I44" s="76"/>
      <c r="J44" s="76"/>
      <c r="K44" s="76"/>
      <c r="L44" s="76"/>
      <c r="M44" s="76"/>
      <c r="N44" s="76"/>
      <c r="O44" s="76"/>
      <c r="P44" s="76"/>
      <c r="Q44" s="76"/>
      <c r="R44" s="76"/>
      <c r="S44" s="76"/>
      <c r="T44" s="76"/>
      <c r="U44" s="76"/>
      <c r="V44" s="76"/>
      <c r="W44" s="76"/>
      <c r="X44" s="76"/>
      <c r="Y44" s="76"/>
      <c r="Z44" s="76"/>
      <c r="AA44" s="76"/>
      <c r="AB44" s="76"/>
      <c r="AC44" s="76"/>
      <c r="AD44" s="76"/>
      <c r="AE44" s="76"/>
      <c r="AF44" s="70"/>
      <c r="AG44" s="70"/>
      <c r="AH44" s="70"/>
      <c r="AI44" s="71"/>
    </row>
    <row r="45" spans="1:35">
      <c r="B45" s="72" t="s">
        <v>198</v>
      </c>
      <c r="C45" s="73" t="s">
        <v>210</v>
      </c>
      <c r="D45" s="73" t="s">
        <v>163</v>
      </c>
      <c r="E45" s="76"/>
      <c r="F45" s="76"/>
      <c r="G45" s="76"/>
      <c r="H45" s="76"/>
      <c r="I45" s="76"/>
      <c r="J45" s="76"/>
      <c r="K45" s="76"/>
      <c r="L45" s="76"/>
      <c r="M45" s="76"/>
      <c r="N45" s="76"/>
      <c r="O45" s="76"/>
      <c r="P45" s="76"/>
      <c r="Q45" s="76"/>
      <c r="R45" s="76"/>
      <c r="S45" s="76"/>
      <c r="T45" s="76"/>
      <c r="U45" s="76"/>
      <c r="V45" s="76"/>
      <c r="W45" s="76"/>
      <c r="X45" s="76"/>
      <c r="Y45" s="76"/>
      <c r="Z45" s="76"/>
      <c r="AA45" s="76"/>
      <c r="AB45" s="76"/>
      <c r="AC45" s="76"/>
      <c r="AD45" s="76"/>
      <c r="AE45" s="76"/>
      <c r="AF45" s="70"/>
      <c r="AG45" s="70"/>
      <c r="AH45" s="70"/>
      <c r="AI45" s="71"/>
    </row>
    <row r="46" spans="1:35">
      <c r="B46" s="72" t="s">
        <v>198</v>
      </c>
      <c r="C46" s="73" t="s">
        <v>211</v>
      </c>
      <c r="D46" s="73" t="s">
        <v>212</v>
      </c>
      <c r="E46" s="76"/>
      <c r="F46" s="76"/>
      <c r="G46" s="76"/>
      <c r="H46" s="76"/>
      <c r="I46" s="76"/>
      <c r="J46" s="76"/>
      <c r="K46" s="76"/>
      <c r="L46" s="76"/>
      <c r="M46" s="76"/>
      <c r="N46" s="76"/>
      <c r="O46" s="76"/>
      <c r="P46" s="76"/>
      <c r="Q46" s="76"/>
      <c r="R46" s="76"/>
      <c r="S46" s="76"/>
      <c r="T46" s="76"/>
      <c r="U46" s="76"/>
      <c r="V46" s="76"/>
      <c r="W46" s="76"/>
      <c r="X46" s="76"/>
      <c r="Y46" s="76"/>
      <c r="Z46" s="76"/>
      <c r="AA46" s="76"/>
      <c r="AB46" s="76"/>
      <c r="AC46" s="76"/>
      <c r="AD46" s="76"/>
      <c r="AE46" s="76"/>
      <c r="AF46" s="70"/>
      <c r="AG46" s="70"/>
      <c r="AH46" s="70"/>
      <c r="AI46" s="71"/>
    </row>
    <row r="47" spans="1:35">
      <c r="B47" s="72" t="s">
        <v>213</v>
      </c>
      <c r="C47" s="73" t="s">
        <v>214</v>
      </c>
      <c r="D47" s="73" t="s">
        <v>215</v>
      </c>
      <c r="E47" s="76"/>
      <c r="F47" s="76"/>
      <c r="G47" s="76"/>
      <c r="H47" s="76"/>
      <c r="I47" s="76"/>
      <c r="J47" s="76"/>
      <c r="K47" s="76"/>
      <c r="L47" s="76"/>
      <c r="M47" s="76"/>
      <c r="N47" s="76"/>
      <c r="O47" s="76"/>
      <c r="P47" s="76"/>
      <c r="Q47" s="76"/>
      <c r="R47" s="76"/>
      <c r="S47" s="76"/>
      <c r="T47" s="76"/>
      <c r="U47" s="76"/>
      <c r="V47" s="76"/>
      <c r="W47" s="76"/>
      <c r="X47" s="76"/>
      <c r="Y47" s="76"/>
      <c r="Z47" s="76"/>
      <c r="AA47" s="76"/>
      <c r="AB47" s="76"/>
      <c r="AC47" s="76"/>
      <c r="AD47" s="76"/>
      <c r="AE47" s="76"/>
      <c r="AF47" s="70"/>
      <c r="AG47" s="70"/>
      <c r="AH47" s="70"/>
      <c r="AI47" s="71"/>
    </row>
    <row r="48" spans="1:35">
      <c r="B48" s="72" t="s">
        <v>213</v>
      </c>
      <c r="C48" s="73" t="s">
        <v>216</v>
      </c>
      <c r="D48" s="73" t="s">
        <v>217</v>
      </c>
      <c r="E48" s="76"/>
      <c r="F48" s="76"/>
      <c r="G48" s="76"/>
      <c r="H48" s="76"/>
      <c r="I48" s="76"/>
      <c r="J48" s="76"/>
      <c r="K48" s="76"/>
      <c r="L48" s="76"/>
      <c r="M48" s="76"/>
      <c r="N48" s="76"/>
      <c r="O48" s="76"/>
      <c r="P48" s="76"/>
      <c r="Q48" s="76"/>
      <c r="R48" s="76"/>
      <c r="S48" s="76"/>
      <c r="T48" s="76"/>
      <c r="U48" s="76"/>
      <c r="V48" s="76"/>
      <c r="W48" s="76"/>
      <c r="X48" s="76"/>
      <c r="Y48" s="76"/>
      <c r="Z48" s="76"/>
      <c r="AA48" s="76"/>
      <c r="AB48" s="76"/>
      <c r="AC48" s="76"/>
      <c r="AD48" s="76"/>
      <c r="AE48" s="76"/>
      <c r="AF48" s="70"/>
      <c r="AG48" s="70"/>
      <c r="AH48" s="70"/>
      <c r="AI48" s="71"/>
    </row>
    <row r="49" spans="2:35">
      <c r="B49" s="72" t="s">
        <v>213</v>
      </c>
      <c r="C49" s="73" t="s">
        <v>218</v>
      </c>
      <c r="D49" s="73" t="s">
        <v>178</v>
      </c>
      <c r="E49" s="76"/>
      <c r="F49" s="76"/>
      <c r="G49" s="76"/>
      <c r="H49" s="76"/>
      <c r="I49" s="76"/>
      <c r="J49" s="76"/>
      <c r="K49" s="76"/>
      <c r="L49" s="76"/>
      <c r="M49" s="76"/>
      <c r="N49" s="76"/>
      <c r="O49" s="76"/>
      <c r="P49" s="76"/>
      <c r="Q49" s="76"/>
      <c r="R49" s="76"/>
      <c r="S49" s="76"/>
      <c r="T49" s="76"/>
      <c r="U49" s="76"/>
      <c r="V49" s="76"/>
      <c r="W49" s="76"/>
      <c r="X49" s="76"/>
      <c r="Y49" s="76"/>
      <c r="Z49" s="76"/>
      <c r="AA49" s="76"/>
      <c r="AB49" s="76"/>
      <c r="AC49" s="76"/>
      <c r="AD49" s="76"/>
      <c r="AE49" s="76"/>
      <c r="AF49" s="70"/>
      <c r="AG49" s="70"/>
      <c r="AH49" s="70"/>
      <c r="AI49" s="71"/>
    </row>
    <row r="50" spans="2:35">
      <c r="B50" s="72" t="s">
        <v>213</v>
      </c>
      <c r="C50" s="73" t="s">
        <v>174</v>
      </c>
      <c r="D50" s="73" t="s">
        <v>219</v>
      </c>
      <c r="E50" s="76"/>
      <c r="F50" s="76"/>
      <c r="G50" s="76"/>
      <c r="H50" s="76"/>
      <c r="I50" s="76"/>
      <c r="J50" s="76"/>
      <c r="K50" s="76"/>
      <c r="L50" s="76"/>
      <c r="M50" s="76"/>
      <c r="N50" s="76"/>
      <c r="O50" s="76"/>
      <c r="P50" s="76"/>
      <c r="Q50" s="76"/>
      <c r="R50" s="76"/>
      <c r="S50" s="76"/>
      <c r="T50" s="76"/>
      <c r="U50" s="76"/>
      <c r="V50" s="76"/>
      <c r="W50" s="76"/>
      <c r="X50" s="76"/>
      <c r="Y50" s="76"/>
      <c r="Z50" s="76"/>
      <c r="AA50" s="76"/>
      <c r="AB50" s="76"/>
      <c r="AC50" s="76"/>
      <c r="AD50" s="76"/>
      <c r="AE50" s="76"/>
      <c r="AF50" s="70"/>
      <c r="AG50" s="70"/>
      <c r="AH50" s="70"/>
      <c r="AI50" s="71"/>
    </row>
    <row r="51" spans="2:35">
      <c r="B51" s="72" t="s">
        <v>213</v>
      </c>
      <c r="C51" s="73" t="s">
        <v>220</v>
      </c>
      <c r="D51" s="73" t="s">
        <v>221</v>
      </c>
      <c r="E51" s="76"/>
      <c r="F51" s="76"/>
      <c r="G51" s="76"/>
      <c r="H51" s="76"/>
      <c r="I51" s="76"/>
      <c r="J51" s="76"/>
      <c r="K51" s="76"/>
      <c r="L51" s="76"/>
      <c r="M51" s="76"/>
      <c r="N51" s="76"/>
      <c r="O51" s="76"/>
      <c r="P51" s="76"/>
      <c r="Q51" s="76"/>
      <c r="R51" s="76"/>
      <c r="S51" s="76"/>
      <c r="T51" s="76"/>
      <c r="U51" s="76"/>
      <c r="V51" s="76"/>
      <c r="W51" s="76"/>
      <c r="X51" s="76"/>
      <c r="Y51" s="76"/>
      <c r="Z51" s="76"/>
      <c r="AA51" s="76"/>
      <c r="AB51" s="76"/>
      <c r="AC51" s="76"/>
      <c r="AD51" s="76"/>
      <c r="AE51" s="76"/>
      <c r="AF51" s="70"/>
      <c r="AG51" s="70"/>
      <c r="AH51" s="70"/>
      <c r="AI51" s="71"/>
    </row>
    <row r="52" spans="2:35">
      <c r="B52" s="72" t="s">
        <v>213</v>
      </c>
      <c r="C52" s="73" t="s">
        <v>222</v>
      </c>
      <c r="D52" s="73" t="s">
        <v>223</v>
      </c>
      <c r="E52" s="76"/>
      <c r="F52" s="76"/>
      <c r="G52" s="76"/>
      <c r="H52" s="76"/>
      <c r="I52" s="76"/>
      <c r="J52" s="76"/>
      <c r="K52" s="76"/>
      <c r="L52" s="76"/>
      <c r="M52" s="76"/>
      <c r="N52" s="76"/>
      <c r="O52" s="76"/>
      <c r="P52" s="76"/>
      <c r="Q52" s="76"/>
      <c r="R52" s="76"/>
      <c r="S52" s="76"/>
      <c r="T52" s="76"/>
      <c r="U52" s="76"/>
      <c r="V52" s="76"/>
      <c r="W52" s="76"/>
      <c r="X52" s="76"/>
      <c r="Y52" s="76"/>
      <c r="Z52" s="76"/>
      <c r="AA52" s="76"/>
      <c r="AB52" s="76"/>
      <c r="AC52" s="76"/>
      <c r="AD52" s="76"/>
      <c r="AE52" s="76"/>
      <c r="AF52" s="70"/>
      <c r="AG52" s="70"/>
      <c r="AH52" s="70"/>
      <c r="AI52" s="71"/>
    </row>
    <row r="53" spans="2:35">
      <c r="B53" s="72" t="s">
        <v>213</v>
      </c>
      <c r="C53" s="73" t="s">
        <v>224</v>
      </c>
      <c r="D53" s="73" t="s">
        <v>225</v>
      </c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6"/>
      <c r="R53" s="76"/>
      <c r="S53" s="76"/>
      <c r="T53" s="76"/>
      <c r="U53" s="76"/>
      <c r="V53" s="76"/>
      <c r="W53" s="76"/>
      <c r="X53" s="76"/>
      <c r="Y53" s="76"/>
      <c r="Z53" s="76"/>
      <c r="AA53" s="76"/>
      <c r="AB53" s="76"/>
      <c r="AC53" s="76"/>
      <c r="AD53" s="76"/>
      <c r="AE53" s="76"/>
      <c r="AF53" s="70"/>
      <c r="AG53" s="70"/>
      <c r="AH53" s="70"/>
      <c r="AI53" s="71"/>
    </row>
    <row r="54" spans="2:35">
      <c r="B54" s="72" t="s">
        <v>213</v>
      </c>
      <c r="C54" s="73" t="s">
        <v>226</v>
      </c>
      <c r="D54" s="73" t="s">
        <v>227</v>
      </c>
      <c r="E54" s="76"/>
      <c r="F54" s="76"/>
      <c r="G54" s="76"/>
      <c r="H54" s="76"/>
      <c r="I54" s="76"/>
      <c r="J54" s="76"/>
      <c r="K54" s="76"/>
      <c r="L54" s="76"/>
      <c r="M54" s="76"/>
      <c r="N54" s="76"/>
      <c r="O54" s="76"/>
      <c r="P54" s="76"/>
      <c r="Q54" s="76"/>
      <c r="R54" s="76"/>
      <c r="S54" s="76"/>
      <c r="T54" s="76"/>
      <c r="U54" s="76"/>
      <c r="V54" s="76"/>
      <c r="W54" s="76"/>
      <c r="X54" s="76"/>
      <c r="Y54" s="76"/>
      <c r="Z54" s="76"/>
      <c r="AA54" s="76"/>
      <c r="AB54" s="76"/>
      <c r="AC54" s="76"/>
      <c r="AD54" s="76"/>
      <c r="AE54" s="76"/>
      <c r="AF54" s="70"/>
      <c r="AG54" s="70"/>
      <c r="AH54" s="70"/>
      <c r="AI54" s="71"/>
    </row>
    <row r="55" spans="2:35">
      <c r="B55" s="72" t="s">
        <v>213</v>
      </c>
      <c r="C55" s="73" t="s">
        <v>228</v>
      </c>
      <c r="D55" s="73" t="s">
        <v>229</v>
      </c>
      <c r="E55" s="76"/>
      <c r="F55" s="76"/>
      <c r="G55" s="76"/>
      <c r="H55" s="76"/>
      <c r="I55" s="76"/>
      <c r="J55" s="76"/>
      <c r="K55" s="76"/>
      <c r="L55" s="76"/>
      <c r="M55" s="76"/>
      <c r="N55" s="76"/>
      <c r="O55" s="76"/>
      <c r="P55" s="76"/>
      <c r="Q55" s="76"/>
      <c r="R55" s="76"/>
      <c r="S55" s="76"/>
      <c r="T55" s="76"/>
      <c r="U55" s="76"/>
      <c r="V55" s="76"/>
      <c r="W55" s="76"/>
      <c r="X55" s="76"/>
      <c r="Y55" s="76"/>
      <c r="Z55" s="76"/>
      <c r="AA55" s="76"/>
      <c r="AB55" s="76"/>
      <c r="AC55" s="76"/>
      <c r="AD55" s="76"/>
      <c r="AE55" s="76"/>
      <c r="AF55" s="70"/>
      <c r="AG55" s="70"/>
      <c r="AH55" s="70"/>
      <c r="AI55" s="71"/>
    </row>
    <row r="56" spans="2:35">
      <c r="B56" s="72" t="s">
        <v>213</v>
      </c>
      <c r="C56" s="73" t="s">
        <v>247</v>
      </c>
      <c r="D56" s="73"/>
      <c r="E56" s="76"/>
      <c r="F56" s="76"/>
      <c r="G56" s="76"/>
      <c r="H56" s="76"/>
      <c r="I56" s="76"/>
      <c r="J56" s="76"/>
      <c r="K56" s="76"/>
      <c r="L56" s="76"/>
      <c r="M56" s="76"/>
      <c r="N56" s="76"/>
      <c r="O56" s="76"/>
      <c r="P56" s="76"/>
      <c r="Q56" s="76"/>
      <c r="R56" s="76"/>
      <c r="S56" s="76"/>
      <c r="T56" s="76"/>
      <c r="U56" s="76"/>
      <c r="V56" s="76"/>
      <c r="W56" s="76"/>
      <c r="X56" s="76"/>
      <c r="Y56" s="76"/>
      <c r="Z56" s="76"/>
      <c r="AA56" s="76"/>
      <c r="AB56" s="76"/>
      <c r="AC56" s="76"/>
      <c r="AD56" s="76"/>
      <c r="AE56" s="76"/>
      <c r="AF56" s="70"/>
      <c r="AG56" s="70"/>
      <c r="AH56" s="70"/>
      <c r="AI56" s="71"/>
    </row>
    <row r="57" spans="2:35">
      <c r="B57" s="72" t="s">
        <v>230</v>
      </c>
      <c r="C57" s="73" t="s">
        <v>231</v>
      </c>
      <c r="D57" s="73" t="s">
        <v>232</v>
      </c>
      <c r="E57" s="76"/>
      <c r="F57" s="76"/>
      <c r="G57" s="76"/>
      <c r="H57" s="76"/>
      <c r="I57" s="76"/>
      <c r="J57" s="76"/>
      <c r="K57" s="76"/>
      <c r="L57" s="76"/>
      <c r="M57" s="76"/>
      <c r="N57" s="76"/>
      <c r="O57" s="76"/>
      <c r="P57" s="76"/>
      <c r="Q57" s="76"/>
      <c r="R57" s="76"/>
      <c r="S57" s="76"/>
      <c r="T57" s="76"/>
      <c r="U57" s="76"/>
      <c r="V57" s="76"/>
      <c r="W57" s="76"/>
      <c r="X57" s="76"/>
      <c r="Y57" s="76"/>
      <c r="Z57" s="76"/>
      <c r="AA57" s="76"/>
      <c r="AB57" s="76"/>
      <c r="AC57" s="76"/>
      <c r="AD57" s="76"/>
      <c r="AE57" s="76"/>
      <c r="AF57" s="70"/>
      <c r="AG57" s="70"/>
      <c r="AH57" s="70"/>
      <c r="AI57" s="71"/>
    </row>
    <row r="58" spans="2:35">
      <c r="B58" s="72" t="s">
        <v>230</v>
      </c>
      <c r="C58" s="73" t="s">
        <v>233</v>
      </c>
      <c r="D58" s="73" t="s">
        <v>234</v>
      </c>
      <c r="E58" s="76"/>
      <c r="F58" s="76"/>
      <c r="G58" s="76"/>
      <c r="H58" s="76"/>
      <c r="I58" s="76"/>
      <c r="J58" s="76"/>
      <c r="K58" s="76"/>
      <c r="L58" s="76"/>
      <c r="M58" s="76"/>
      <c r="N58" s="76"/>
      <c r="O58" s="76"/>
      <c r="P58" s="76"/>
      <c r="Q58" s="76"/>
      <c r="R58" s="76"/>
      <c r="S58" s="76"/>
      <c r="T58" s="76"/>
      <c r="U58" s="76"/>
      <c r="V58" s="76"/>
      <c r="W58" s="76"/>
      <c r="X58" s="76"/>
      <c r="Y58" s="76"/>
      <c r="Z58" s="76"/>
      <c r="AA58" s="76"/>
      <c r="AB58" s="76"/>
      <c r="AC58" s="76"/>
      <c r="AD58" s="76"/>
      <c r="AE58" s="76"/>
      <c r="AF58" s="70"/>
      <c r="AG58" s="70"/>
      <c r="AH58" s="70"/>
      <c r="AI58" s="71"/>
    </row>
    <row r="59" spans="2:35">
      <c r="B59" s="72" t="s">
        <v>230</v>
      </c>
      <c r="C59" s="79" t="s">
        <v>235</v>
      </c>
      <c r="D59" s="80" t="s">
        <v>236</v>
      </c>
      <c r="E59" s="76"/>
      <c r="F59" s="76"/>
      <c r="G59" s="76"/>
      <c r="H59" s="76"/>
      <c r="I59" s="76"/>
      <c r="J59" s="76"/>
      <c r="K59" s="76"/>
      <c r="L59" s="76"/>
      <c r="M59" s="76"/>
      <c r="N59" s="76"/>
      <c r="O59" s="76"/>
      <c r="P59" s="76"/>
      <c r="Q59" s="76"/>
      <c r="R59" s="76"/>
      <c r="S59" s="76"/>
      <c r="T59" s="76"/>
      <c r="U59" s="76"/>
      <c r="V59" s="76"/>
      <c r="W59" s="76"/>
      <c r="X59" s="76"/>
      <c r="Y59" s="76"/>
      <c r="Z59" s="76"/>
      <c r="AA59" s="76"/>
      <c r="AB59" s="76"/>
      <c r="AC59" s="76"/>
      <c r="AD59" s="76"/>
      <c r="AE59" s="76"/>
      <c r="AF59" s="70"/>
      <c r="AG59" s="70"/>
      <c r="AH59" s="70"/>
      <c r="AI59" s="71"/>
    </row>
    <row r="60" spans="2:35">
      <c r="B60" s="72" t="s">
        <v>230</v>
      </c>
      <c r="C60" s="79" t="s">
        <v>237</v>
      </c>
      <c r="D60" s="80" t="s">
        <v>49</v>
      </c>
      <c r="E60" s="76"/>
      <c r="F60" s="76"/>
      <c r="G60" s="76"/>
      <c r="H60" s="76"/>
      <c r="I60" s="76"/>
      <c r="J60" s="76"/>
      <c r="K60" s="76"/>
      <c r="L60" s="76"/>
      <c r="M60" s="76"/>
      <c r="N60" s="76"/>
      <c r="O60" s="76"/>
      <c r="P60" s="76"/>
      <c r="Q60" s="76"/>
      <c r="R60" s="76"/>
      <c r="S60" s="76"/>
      <c r="T60" s="76"/>
      <c r="U60" s="76"/>
      <c r="V60" s="76"/>
      <c r="W60" s="76"/>
      <c r="X60" s="76"/>
      <c r="Y60" s="76"/>
      <c r="Z60" s="76"/>
      <c r="AA60" s="76"/>
      <c r="AB60" s="76"/>
      <c r="AC60" s="76"/>
      <c r="AD60" s="76"/>
      <c r="AE60" s="76"/>
      <c r="AF60" s="70"/>
      <c r="AG60" s="70"/>
      <c r="AH60" s="70"/>
      <c r="AI60" s="71"/>
    </row>
    <row r="61" spans="2:35">
      <c r="B61" s="72" t="s">
        <v>238</v>
      </c>
      <c r="C61" s="79" t="s">
        <v>239</v>
      </c>
      <c r="D61" s="80" t="s">
        <v>240</v>
      </c>
      <c r="E61" s="76"/>
      <c r="F61" s="76"/>
      <c r="G61" s="76"/>
      <c r="H61" s="76"/>
      <c r="I61" s="76"/>
      <c r="J61" s="76"/>
      <c r="K61" s="76"/>
      <c r="L61" s="76"/>
      <c r="M61" s="76"/>
      <c r="N61" s="76"/>
      <c r="O61" s="76"/>
      <c r="P61" s="76"/>
      <c r="Q61" s="76"/>
      <c r="R61" s="76"/>
      <c r="S61" s="76"/>
      <c r="T61" s="76"/>
      <c r="U61" s="76"/>
      <c r="V61" s="76"/>
      <c r="W61" s="76"/>
      <c r="X61" s="76"/>
      <c r="Y61" s="76"/>
      <c r="Z61" s="76"/>
      <c r="AA61" s="76"/>
      <c r="AB61" s="76"/>
      <c r="AC61" s="76"/>
      <c r="AD61" s="76"/>
      <c r="AE61" s="76"/>
      <c r="AF61" s="70"/>
      <c r="AG61" s="70"/>
      <c r="AH61" s="70"/>
      <c r="AI61" s="71"/>
    </row>
    <row r="62" spans="2:35">
      <c r="B62" s="72" t="s">
        <v>241</v>
      </c>
      <c r="C62" s="79" t="s">
        <v>242</v>
      </c>
      <c r="D62" s="80" t="s">
        <v>243</v>
      </c>
      <c r="E62" s="76"/>
      <c r="F62" s="76"/>
      <c r="G62" s="76"/>
      <c r="H62" s="76"/>
      <c r="I62" s="76"/>
      <c r="J62" s="76"/>
      <c r="K62" s="76"/>
      <c r="L62" s="76"/>
      <c r="M62" s="76"/>
      <c r="N62" s="76"/>
      <c r="O62" s="76"/>
      <c r="P62" s="76"/>
      <c r="Q62" s="76"/>
      <c r="R62" s="76"/>
      <c r="S62" s="76"/>
      <c r="T62" s="76"/>
      <c r="U62" s="76"/>
      <c r="V62" s="76"/>
      <c r="W62" s="76"/>
      <c r="X62" s="76"/>
      <c r="Y62" s="76"/>
      <c r="Z62" s="76"/>
      <c r="AA62" s="76"/>
      <c r="AB62" s="76"/>
      <c r="AC62" s="76"/>
      <c r="AD62" s="76"/>
      <c r="AE62" s="76"/>
      <c r="AF62" s="70"/>
      <c r="AG62" s="70"/>
      <c r="AH62" s="70"/>
      <c r="AI62" s="71"/>
    </row>
    <row r="63" spans="2:35">
      <c r="B63" s="72" t="s">
        <v>241</v>
      </c>
      <c r="C63" s="79" t="s">
        <v>244</v>
      </c>
      <c r="D63" s="80" t="s">
        <v>176</v>
      </c>
      <c r="E63" s="76"/>
      <c r="F63" s="76"/>
      <c r="G63" s="76"/>
      <c r="H63" s="76"/>
      <c r="I63" s="76"/>
      <c r="J63" s="76"/>
      <c r="K63" s="76"/>
      <c r="L63" s="76"/>
      <c r="M63" s="76"/>
      <c r="N63" s="76"/>
      <c r="O63" s="76"/>
      <c r="P63" s="76"/>
      <c r="Q63" s="76"/>
      <c r="R63" s="76"/>
      <c r="S63" s="76"/>
      <c r="T63" s="76"/>
      <c r="U63" s="76"/>
      <c r="V63" s="76"/>
      <c r="W63" s="76"/>
      <c r="X63" s="76"/>
      <c r="Y63" s="76"/>
      <c r="Z63" s="76"/>
      <c r="AA63" s="76"/>
      <c r="AB63" s="76"/>
      <c r="AC63" s="76"/>
      <c r="AD63" s="76"/>
      <c r="AE63" s="76"/>
      <c r="AF63" s="70"/>
      <c r="AG63" s="70"/>
      <c r="AH63" s="70"/>
      <c r="AI63" s="71"/>
    </row>
  </sheetData>
  <mergeCells count="11">
    <mergeCell ref="AH5:AH6"/>
    <mergeCell ref="AH8:AH9"/>
    <mergeCell ref="E15:AI15"/>
    <mergeCell ref="B3:C5"/>
    <mergeCell ref="B8:C9"/>
    <mergeCell ref="F8:F9"/>
    <mergeCell ref="F11:F12"/>
    <mergeCell ref="T5:T6"/>
    <mergeCell ref="T8:T9"/>
    <mergeCell ref="AA5:AA6"/>
    <mergeCell ref="AA8:AA9"/>
  </mergeCells>
  <conditionalFormatting sqref="E17:AI63">
    <cfRule type="expression" dxfId="3" priority="1">
      <formula>WEEKDAY(E$17,2)&gt;5</formula>
    </cfRule>
  </conditionalFormatting>
  <conditionalFormatting sqref="Y12:AA12">
    <cfRule type="expression" dxfId="2" priority="96">
      <formula>WEEKDAY(#REF!,2)&gt;5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Conges_acceptes">
                <anchor moveWithCells="1" sizeWithCells="1">
                  <from>
                    <xdr:col>3</xdr:col>
                    <xdr:colOff>857250</xdr:colOff>
                    <xdr:row>6</xdr:row>
                    <xdr:rowOff>19050</xdr:rowOff>
                  </from>
                  <to>
                    <xdr:col>4</xdr:col>
                    <xdr:colOff>1304925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8" r:id="rId5" name="Button 2">
              <controlPr defaultSize="0" print="0" autoFill="0" autoPict="0" macro="[0]!conges_matin">
                <anchor moveWithCells="1" sizeWithCells="1">
                  <from>
                    <xdr:col>3</xdr:col>
                    <xdr:colOff>866775</xdr:colOff>
                    <xdr:row>8</xdr:row>
                    <xdr:rowOff>142875</xdr:rowOff>
                  </from>
                  <to>
                    <xdr:col>4</xdr:col>
                    <xdr:colOff>1314450</xdr:colOff>
                    <xdr:row>10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9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28575</xdr:colOff>
                    <xdr:row>11</xdr:row>
                    <xdr:rowOff>47625</xdr:rowOff>
                  </from>
                  <to>
                    <xdr:col>4</xdr:col>
                    <xdr:colOff>1400175</xdr:colOff>
                    <xdr:row>13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0" r:id="rId7" name="Button 4">
              <controlPr defaultSize="0" print="0" autoFill="0" autoPict="0" macro="[0]!previsions_conges">
                <anchor moveWithCells="1" sizeWithCells="1">
                  <from>
                    <xdr:col>3</xdr:col>
                    <xdr:colOff>876300</xdr:colOff>
                    <xdr:row>3</xdr:row>
                    <xdr:rowOff>85725</xdr:rowOff>
                  </from>
                  <to>
                    <xdr:col>4</xdr:col>
                    <xdr:colOff>1314450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1" r:id="rId8" name="Button 5">
              <controlPr defaultSize="0" print="0" autoFill="0" autoPict="0" macro="[0]!effacer">
                <anchor moveWithCells="1" sizeWithCells="1">
                  <from>
                    <xdr:col>13</xdr:col>
                    <xdr:colOff>238125</xdr:colOff>
                    <xdr:row>4</xdr:row>
                    <xdr:rowOff>171450</xdr:rowOff>
                  </from>
                  <to>
                    <xdr:col>18</xdr:col>
                    <xdr:colOff>238125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2" r:id="rId9" name="Button 6">
              <controlPr defaultSize="0" print="0" autoFill="0" autoPict="0" macro="[0]!arret_maladie">
                <anchor moveWithCells="1" sizeWithCells="1">
                  <from>
                    <xdr:col>6</xdr:col>
                    <xdr:colOff>276225</xdr:colOff>
                    <xdr:row>1</xdr:row>
                    <xdr:rowOff>0</xdr:rowOff>
                  </from>
                  <to>
                    <xdr:col>11</xdr:col>
                    <xdr:colOff>247650</xdr:colOff>
                    <xdr:row>1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3" r:id="rId10" name="Button 7">
              <controlPr defaultSize="0" print="0" autoFill="0" autoPict="0" macro="[0]!rendez_vous">
                <anchor moveWithCells="1" sizeWithCells="1">
                  <from>
                    <xdr:col>6</xdr:col>
                    <xdr:colOff>352425</xdr:colOff>
                    <xdr:row>2</xdr:row>
                    <xdr:rowOff>133350</xdr:rowOff>
                  </from>
                  <to>
                    <xdr:col>11</xdr:col>
                    <xdr:colOff>352425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4" r:id="rId11" name="Button 8">
              <controlPr defaultSize="0" print="0" autoFill="0" autoPict="0" macro="[0]!accueil">
                <anchor moveWithCells="1" sizeWithCells="1">
                  <from>
                    <xdr:col>13</xdr:col>
                    <xdr:colOff>200025</xdr:colOff>
                    <xdr:row>1</xdr:row>
                    <xdr:rowOff>57150</xdr:rowOff>
                  </from>
                  <to>
                    <xdr:col>18</xdr:col>
                    <xdr:colOff>219075</xdr:colOff>
                    <xdr:row>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6" r:id="rId12" name="Button 10">
              <controlPr defaultSize="0" print="0" autoFill="0" autoPict="0" macro="[0]!accueil_apres_midi">
                <anchor moveWithCells="1" sizeWithCells="1">
                  <from>
                    <xdr:col>13</xdr:col>
                    <xdr:colOff>219075</xdr:colOff>
                    <xdr:row>2</xdr:row>
                    <xdr:rowOff>57150</xdr:rowOff>
                  </from>
                  <to>
                    <xdr:col>18</xdr:col>
                    <xdr:colOff>219075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7" r:id="rId13" name="Button 11">
              <controlPr defaultSize="0" print="0" autoFill="0" autoPict="0" macro="[0]!stage">
                <anchor moveWithCells="1" sizeWithCells="1">
                  <from>
                    <xdr:col>13</xdr:col>
                    <xdr:colOff>200025</xdr:colOff>
                    <xdr:row>7</xdr:row>
                    <xdr:rowOff>95250</xdr:rowOff>
                  </from>
                  <to>
                    <xdr:col>18</xdr:col>
                    <xdr:colOff>114300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8" r:id="rId14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3</xdr:row>
                    <xdr:rowOff>171450</xdr:rowOff>
                  </from>
                  <to>
                    <xdr:col>26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9" r:id="rId15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6</xdr:row>
                    <xdr:rowOff>171450</xdr:rowOff>
                  </from>
                  <to>
                    <xdr:col>26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0" r:id="rId16" name="Button 14">
              <controlPr defaultSize="0" print="0" autoFill="0" autoPict="0" macro="[0]!auto_d_abs">
                <anchor moveWithCells="1" sizeWithCells="1">
                  <from>
                    <xdr:col>13</xdr:col>
                    <xdr:colOff>333375</xdr:colOff>
                    <xdr:row>9</xdr:row>
                    <xdr:rowOff>152400</xdr:rowOff>
                  </from>
                  <to>
                    <xdr:col>18</xdr:col>
                    <xdr:colOff>314325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1" r:id="rId17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3</xdr:row>
                    <xdr:rowOff>171450</xdr:rowOff>
                  </from>
                  <to>
                    <xdr:col>33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2" r:id="rId18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6</xdr:row>
                    <xdr:rowOff>171450</xdr:rowOff>
                  </from>
                  <to>
                    <xdr:col>33</xdr:col>
                    <xdr:colOff>9525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3" r:id="rId19" name="Button 17">
              <controlPr defaultSize="0" print="0" autoFill="0" autoPict="0" macro="[0]!astreinte">
                <anchor moveWithCells="1" sizeWithCells="1">
                  <from>
                    <xdr:col>6</xdr:col>
                    <xdr:colOff>371475</xdr:colOff>
                    <xdr:row>8</xdr:row>
                    <xdr:rowOff>19050</xdr:rowOff>
                  </from>
                  <to>
                    <xdr:col>11</xdr:col>
                    <xdr:colOff>371475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4" r:id="rId20" name="Button 18">
              <controlPr defaultSize="0" print="0" autoFill="0" autoPict="0" macro="[0]!jdc">
                <anchor moveWithCells="1" sizeWithCells="1">
                  <from>
                    <xdr:col>6</xdr:col>
                    <xdr:colOff>342900</xdr:colOff>
                    <xdr:row>5</xdr:row>
                    <xdr:rowOff>104775</xdr:rowOff>
                  </from>
                  <to>
                    <xdr:col>11</xdr:col>
                    <xdr:colOff>342900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5" r:id="rId21" name="Drop Down 19">
              <controlPr defaultSize="0" autoLine="0" autoPict="0" macro="[0]!Masquer_Jour">
                <anchor moveWithCells="1">
                  <from>
                    <xdr:col>0</xdr:col>
                    <xdr:colOff>28575</xdr:colOff>
                    <xdr:row>0</xdr:row>
                    <xdr:rowOff>9525</xdr:rowOff>
                  </from>
                  <to>
                    <xdr:col>2</xdr:col>
                    <xdr:colOff>9525</xdr:colOff>
                    <xdr:row>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6" r:id="rId22" name="Drop Down 20">
              <controlPr defaultSize="0" autoLine="0" autoPict="0" macro="[0]!Masquer_Jour">
                <anchor moveWithCells="1">
                  <from>
                    <xdr:col>0</xdr:col>
                    <xdr:colOff>47625</xdr:colOff>
                    <xdr:row>1</xdr:row>
                    <xdr:rowOff>114300</xdr:rowOff>
                  </from>
                  <to>
                    <xdr:col>2</xdr:col>
                    <xdr:colOff>19050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9" id="{C24E08D5-36C4-4285-BC0F-822548355EB9}">
            <xm:f>NOT(ISNA(VLOOKUP(#REF!,'JOURS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100" id="{BBC39118-2ECB-4422-BBB0-EDC37BA0F3E2}">
            <xm:f>NOT(ISNA(VLOOKUP(#REF!,'JOURS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4"/>
  <dimension ref="D1:G13"/>
  <sheetViews>
    <sheetView workbookViewId="0">
      <selection activeCell="G8" sqref="G8"/>
    </sheetView>
  </sheetViews>
  <sheetFormatPr defaultColWidth="11.42578125" defaultRowHeight="15"/>
  <sheetData>
    <row r="1" spans="4:7" ht="15.75">
      <c r="D1" s="81" t="s">
        <v>248</v>
      </c>
      <c r="E1" s="81" t="s">
        <v>249</v>
      </c>
      <c r="F1" s="82"/>
      <c r="G1" s="81" t="s">
        <v>250</v>
      </c>
    </row>
    <row r="2" spans="4:7">
      <c r="D2" s="83" t="s">
        <v>107</v>
      </c>
      <c r="E2">
        <v>1</v>
      </c>
      <c r="G2" s="84">
        <v>2019</v>
      </c>
    </row>
    <row r="3" spans="4:7">
      <c r="D3" s="83" t="s">
        <v>251</v>
      </c>
      <c r="E3">
        <v>2</v>
      </c>
      <c r="G3" s="84">
        <v>2020</v>
      </c>
    </row>
    <row r="4" spans="4:7">
      <c r="D4" s="83" t="s">
        <v>36</v>
      </c>
      <c r="E4">
        <v>3</v>
      </c>
      <c r="G4" s="84">
        <v>2021</v>
      </c>
    </row>
    <row r="5" spans="4:7">
      <c r="D5" s="83" t="s">
        <v>122</v>
      </c>
      <c r="E5">
        <v>4</v>
      </c>
      <c r="G5" s="84">
        <v>2022</v>
      </c>
    </row>
    <row r="6" spans="4:7">
      <c r="D6" s="83" t="s">
        <v>123</v>
      </c>
      <c r="E6">
        <v>5</v>
      </c>
      <c r="G6" s="84">
        <v>2023</v>
      </c>
    </row>
    <row r="7" spans="4:7">
      <c r="D7" s="83" t="s">
        <v>124</v>
      </c>
      <c r="E7">
        <v>6</v>
      </c>
      <c r="G7" s="84">
        <v>2024</v>
      </c>
    </row>
    <row r="8" spans="4:7">
      <c r="D8" s="83" t="s">
        <v>125</v>
      </c>
      <c r="E8">
        <v>7</v>
      </c>
      <c r="G8" s="84">
        <v>2025</v>
      </c>
    </row>
    <row r="9" spans="4:7">
      <c r="D9" s="83" t="s">
        <v>126</v>
      </c>
      <c r="E9">
        <v>8</v>
      </c>
      <c r="G9" s="84">
        <v>2026</v>
      </c>
    </row>
    <row r="10" spans="4:7">
      <c r="D10" s="83" t="s">
        <v>127</v>
      </c>
      <c r="E10">
        <v>9</v>
      </c>
      <c r="G10" s="84">
        <v>2027</v>
      </c>
    </row>
    <row r="11" spans="4:7">
      <c r="D11" s="83" t="s">
        <v>128</v>
      </c>
      <c r="E11">
        <v>10</v>
      </c>
      <c r="G11" s="84">
        <v>2028</v>
      </c>
    </row>
    <row r="12" spans="4:7">
      <c r="D12" s="83" t="s">
        <v>129</v>
      </c>
      <c r="E12">
        <v>11</v>
      </c>
      <c r="G12" s="84">
        <v>2029</v>
      </c>
    </row>
    <row r="13" spans="4:7">
      <c r="D13" s="83" t="s">
        <v>252</v>
      </c>
      <c r="E13">
        <v>12</v>
      </c>
      <c r="G13" s="84">
        <v>2030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3"/>
  <dimension ref="A1:Y35"/>
  <sheetViews>
    <sheetView showGridLines="0" zoomScaleNormal="100" workbookViewId="0">
      <selection activeCell="J24" sqref="J24"/>
    </sheetView>
  </sheetViews>
  <sheetFormatPr defaultColWidth="11.42578125" defaultRowHeight="15"/>
  <cols>
    <col min="1" max="1" width="18.28515625" style="7" bestFit="1" customWidth="1"/>
    <col min="2" max="3" width="11.42578125" style="7"/>
    <col min="4" max="4" width="13" style="7" bestFit="1" customWidth="1"/>
    <col min="5" max="5" width="11.85546875" style="7" bestFit="1" customWidth="1"/>
    <col min="6" max="6" width="11.42578125" style="7"/>
    <col min="7" max="7" width="13" style="7" bestFit="1" customWidth="1"/>
    <col min="8" max="8" width="11.85546875" style="7" bestFit="1" customWidth="1"/>
    <col min="9" max="10" width="11.42578125" style="7"/>
    <col min="11" max="11" width="0" style="7" hidden="1" customWidth="1"/>
    <col min="12" max="12" width="48.28515625" style="49" hidden="1" customWidth="1"/>
    <col min="13" max="13" width="30.85546875" style="49" hidden="1" customWidth="1"/>
    <col min="14" max="14" width="11.42578125" style="7" hidden="1" customWidth="1"/>
    <col min="15" max="15" width="4.85546875" style="7" customWidth="1"/>
    <col min="16" max="25" width="11.42578125" style="7"/>
    <col min="26" max="16384" width="11.42578125" style="49"/>
  </cols>
  <sheetData>
    <row r="1" spans="1:16">
      <c r="A1" s="7" t="s">
        <v>20</v>
      </c>
      <c r="B1" s="52">
        <v>2021</v>
      </c>
    </row>
    <row r="2" spans="1:16">
      <c r="A2" s="123" t="s">
        <v>37</v>
      </c>
      <c r="B2" s="123"/>
      <c r="D2" s="123" t="s">
        <v>39</v>
      </c>
      <c r="E2" s="123"/>
      <c r="G2" s="123" t="s">
        <v>38</v>
      </c>
      <c r="H2" s="123"/>
      <c r="L2" s="50">
        <f>IF(MOD((B1),4)=0,1,0)</f>
        <v>0</v>
      </c>
      <c r="M2" s="50" t="s">
        <v>113</v>
      </c>
      <c r="N2" s="42"/>
      <c r="O2" s="42"/>
    </row>
    <row r="3" spans="1:16" ht="15.75">
      <c r="D3" s="43"/>
      <c r="E3" s="43"/>
      <c r="F3" s="43"/>
      <c r="G3" s="43"/>
    </row>
    <row r="4" spans="1:16" ht="15.75">
      <c r="A4" s="40" t="s">
        <v>25</v>
      </c>
      <c r="B4" s="41">
        <f>DATE($B$1,1,1)</f>
        <v>44197</v>
      </c>
      <c r="D4" s="53" t="s">
        <v>142</v>
      </c>
      <c r="E4" s="54">
        <v>43832</v>
      </c>
      <c r="F4" s="43"/>
      <c r="G4" s="53" t="s">
        <v>142</v>
      </c>
      <c r="H4" s="54">
        <v>43832</v>
      </c>
    </row>
    <row r="5" spans="1:16" ht="15.75">
      <c r="A5" s="40" t="s">
        <v>21</v>
      </c>
      <c r="B5" s="41">
        <f>B6-2</f>
        <v>44288</v>
      </c>
      <c r="D5" s="53" t="s">
        <v>143</v>
      </c>
      <c r="E5" s="54">
        <v>43833</v>
      </c>
      <c r="F5" s="43"/>
      <c r="G5" s="53" t="s">
        <v>143</v>
      </c>
      <c r="H5" s="54">
        <v>43833</v>
      </c>
    </row>
    <row r="6" spans="1:16" ht="15.75">
      <c r="A6" s="40" t="s">
        <v>22</v>
      </c>
      <c r="B6" s="41">
        <f>ROUND(DATE($B$1,4,MOD(234-11*MOD($B$1,19),30))/7,)*7-6</f>
        <v>44290</v>
      </c>
      <c r="D6" s="53" t="s">
        <v>144</v>
      </c>
      <c r="E6" s="54">
        <v>43973</v>
      </c>
      <c r="F6" s="43"/>
      <c r="G6" s="53" t="s">
        <v>144</v>
      </c>
      <c r="H6" s="54">
        <v>43973</v>
      </c>
      <c r="L6" s="50" t="s">
        <v>253</v>
      </c>
      <c r="M6" s="50"/>
    </row>
    <row r="7" spans="1:16" ht="15.75">
      <c r="A7" s="40" t="s">
        <v>23</v>
      </c>
      <c r="B7" s="41">
        <f>B6+1</f>
        <v>44291</v>
      </c>
      <c r="D7" s="53" t="s">
        <v>145</v>
      </c>
      <c r="E7" s="54">
        <v>44025</v>
      </c>
      <c r="F7" s="43"/>
      <c r="G7" s="53"/>
      <c r="H7" s="54"/>
      <c r="L7" s="50" t="s">
        <v>107</v>
      </c>
      <c r="M7" s="51">
        <v>44047.648113425923</v>
      </c>
    </row>
    <row r="8" spans="1:16" ht="15.75">
      <c r="A8" s="40" t="s">
        <v>24</v>
      </c>
      <c r="B8" s="41">
        <f>DATE($B$1,5,1)</f>
        <v>44317</v>
      </c>
      <c r="D8" s="53" t="s">
        <v>146</v>
      </c>
      <c r="E8" s="54">
        <v>44189</v>
      </c>
      <c r="F8" s="43"/>
      <c r="G8" s="44"/>
      <c r="H8" s="43"/>
      <c r="L8" s="50" t="s">
        <v>108</v>
      </c>
      <c r="M8" s="51">
        <v>44061.710046296299</v>
      </c>
    </row>
    <row r="9" spans="1:16" ht="15.75">
      <c r="A9" s="40" t="s">
        <v>26</v>
      </c>
      <c r="B9" s="41">
        <f>DATE($B$1,5,8)</f>
        <v>44324</v>
      </c>
      <c r="D9" s="53" t="s">
        <v>147</v>
      </c>
      <c r="E9" s="54">
        <v>44193</v>
      </c>
      <c r="F9" s="43"/>
      <c r="G9" s="44"/>
      <c r="H9" s="43"/>
      <c r="L9" s="50" t="s">
        <v>36</v>
      </c>
      <c r="M9" s="51">
        <v>44047.647465277776</v>
      </c>
    </row>
    <row r="10" spans="1:16" ht="15.75">
      <c r="A10" s="40" t="s">
        <v>27</v>
      </c>
      <c r="B10" s="41">
        <f>B6+39</f>
        <v>44329</v>
      </c>
      <c r="D10" s="53" t="s">
        <v>148</v>
      </c>
      <c r="E10" s="54">
        <v>44194</v>
      </c>
      <c r="F10" s="43"/>
      <c r="G10" s="44"/>
      <c r="H10" s="43"/>
      <c r="L10" s="50" t="s">
        <v>122</v>
      </c>
      <c r="M10" s="51">
        <v>44047.649143518516</v>
      </c>
    </row>
    <row r="11" spans="1:16" ht="15.75">
      <c r="A11" s="40" t="s">
        <v>28</v>
      </c>
      <c r="B11" s="41">
        <f>B6+49</f>
        <v>44339</v>
      </c>
      <c r="D11" s="53" t="s">
        <v>149</v>
      </c>
      <c r="E11" s="54">
        <v>44195</v>
      </c>
      <c r="F11" s="43"/>
      <c r="G11" s="44"/>
      <c r="H11" s="43"/>
      <c r="L11" s="50" t="s">
        <v>123</v>
      </c>
      <c r="M11" s="51">
        <v>44047.650081018517</v>
      </c>
      <c r="P11" s="33"/>
    </row>
    <row r="12" spans="1:16" ht="15.75">
      <c r="A12" s="40" t="s">
        <v>29</v>
      </c>
      <c r="B12" s="41">
        <f>B6+50</f>
        <v>44340</v>
      </c>
      <c r="D12" s="53" t="s">
        <v>150</v>
      </c>
      <c r="E12" s="54">
        <v>44196</v>
      </c>
      <c r="F12" s="43"/>
      <c r="G12" s="44"/>
      <c r="H12" s="43"/>
      <c r="L12" s="50" t="s">
        <v>124</v>
      </c>
      <c r="M12" s="51">
        <v>44047.651087962964</v>
      </c>
    </row>
    <row r="13" spans="1:16" ht="15.75">
      <c r="A13" s="40" t="s">
        <v>30</v>
      </c>
      <c r="B13" s="41">
        <f>DATE($B$1,7,14)</f>
        <v>44391</v>
      </c>
      <c r="F13" s="43"/>
      <c r="L13" s="50" t="s">
        <v>125</v>
      </c>
      <c r="M13" s="51">
        <v>44047.651932870373</v>
      </c>
    </row>
    <row r="14" spans="1:16">
      <c r="A14" s="40" t="s">
        <v>31</v>
      </c>
      <c r="B14" s="41">
        <f>DATE($B$1,8,15)</f>
        <v>44423</v>
      </c>
      <c r="L14" s="50" t="s">
        <v>126</v>
      </c>
      <c r="M14" s="51">
        <v>44047.654004629629</v>
      </c>
    </row>
    <row r="15" spans="1:16">
      <c r="A15" s="40" t="s">
        <v>32</v>
      </c>
      <c r="B15" s="41">
        <f>DATE($B$1,11,1)</f>
        <v>44501</v>
      </c>
      <c r="L15" s="50" t="s">
        <v>127</v>
      </c>
      <c r="M15" s="51">
        <v>44047.654074074075</v>
      </c>
    </row>
    <row r="16" spans="1:16">
      <c r="A16" s="40" t="s">
        <v>33</v>
      </c>
      <c r="B16" s="41">
        <f>DATE($B$1,11,11)</f>
        <v>44511</v>
      </c>
      <c r="L16" s="50" t="s">
        <v>128</v>
      </c>
      <c r="M16" s="51">
        <v>43873.404803240737</v>
      </c>
    </row>
    <row r="17" spans="1:13">
      <c r="A17" s="40" t="s">
        <v>34</v>
      </c>
      <c r="B17" s="41">
        <f>DATE($B$1,12,25)</f>
        <v>44555</v>
      </c>
      <c r="L17" s="50" t="s">
        <v>129</v>
      </c>
      <c r="M17" s="51">
        <v>44047.65420138889</v>
      </c>
    </row>
    <row r="18" spans="1:13">
      <c r="A18" s="40" t="s">
        <v>35</v>
      </c>
      <c r="B18" s="41">
        <f>DATE($B$1,12,26)</f>
        <v>44556</v>
      </c>
      <c r="L18" s="50" t="s">
        <v>130</v>
      </c>
      <c r="M18" s="51">
        <v>44061.595277777778</v>
      </c>
    </row>
    <row r="19" spans="1:13">
      <c r="A19" s="45"/>
    </row>
    <row r="21" spans="1:13">
      <c r="A21" s="46" t="s">
        <v>42</v>
      </c>
    </row>
    <row r="22" spans="1:13">
      <c r="A22" s="47" t="s">
        <v>139</v>
      </c>
    </row>
    <row r="23" spans="1:13">
      <c r="A23" s="48" t="s">
        <v>43</v>
      </c>
    </row>
    <row r="24" spans="1:13">
      <c r="A24" s="47" t="s">
        <v>44</v>
      </c>
    </row>
    <row r="25" spans="1:13">
      <c r="A25" s="47" t="s">
        <v>40</v>
      </c>
    </row>
    <row r="26" spans="1:13">
      <c r="A26" s="47" t="s">
        <v>41</v>
      </c>
    </row>
    <row r="27" spans="1:13">
      <c r="A27" s="47" t="s">
        <v>131</v>
      </c>
    </row>
    <row r="28" spans="1:13">
      <c r="A28" s="47" t="s">
        <v>132</v>
      </c>
    </row>
    <row r="29" spans="1:13">
      <c r="A29" s="47"/>
    </row>
    <row r="30" spans="1:13">
      <c r="A30" s="47"/>
    </row>
    <row r="31" spans="1:13">
      <c r="A31" s="46" t="s">
        <v>137</v>
      </c>
    </row>
    <row r="32" spans="1:13">
      <c r="A32" s="47" t="s">
        <v>140</v>
      </c>
    </row>
    <row r="33" spans="1:1">
      <c r="A33" s="47" t="s">
        <v>135</v>
      </c>
    </row>
    <row r="34" spans="1:1">
      <c r="A34" s="47" t="s">
        <v>136</v>
      </c>
    </row>
    <row r="35" spans="1:1">
      <c r="A35" s="47" t="s">
        <v>138</v>
      </c>
    </row>
  </sheetData>
  <mergeCells count="3">
    <mergeCell ref="A2:B2"/>
    <mergeCell ref="D2:E2"/>
    <mergeCell ref="G2:H2"/>
  </mergeCells>
  <conditionalFormatting sqref="D7:E14 F8:F15 I8:AH15 G7:H14 L16:L18">
    <cfRule type="expression" priority="2">
      <formula>NOT(ISNA(VLOOKUP(D7,$B$4:$B$18,1,0)))</formula>
    </cfRule>
  </conditionalFormatting>
  <conditionalFormatting sqref="D8:AH8 D12:AH12">
    <cfRule type="expression" priority="1">
      <formula>NOT(ISNA(VLOOKUP(D$7,$H$4:$H$7,1,0)))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14</vt:i4>
      </vt:variant>
    </vt:vector>
  </HeadingPairs>
  <TitlesOfParts>
    <vt:vector size="1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Feuil1</vt:lpstr>
      <vt:lpstr>JOURS NON TRAVAILLES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GOSLIN Aurelie ADJT ADM AE</dc:creator>
  <cp:lastModifiedBy>Jean-Eric</cp:lastModifiedBy>
  <dcterms:created xsi:type="dcterms:W3CDTF">2019-07-02T06:44:43Z</dcterms:created>
  <dcterms:modified xsi:type="dcterms:W3CDTF">2020-08-18T15:08:23Z</dcterms:modified>
</cp:coreProperties>
</file>