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26E0182-6EDA-40F5-A93D-2CEA40D9B24F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1 (2)" sheetId="2" r:id="rId2"/>
  </sheets>
  <calcPr calcId="191029"/>
  <pivotCaches>
    <pivotCache cacheId="17" r:id="rId3"/>
    <pivotCache cacheId="1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M9" i="1" l="1"/>
  <c r="K3" i="1"/>
  <c r="J3" i="1"/>
  <c r="O3" i="1" l="1"/>
  <c r="O4" i="1" l="1"/>
  <c r="O5" i="1"/>
  <c r="O6" i="1"/>
  <c r="O7" i="1"/>
  <c r="O8" i="1"/>
  <c r="O9" i="1"/>
  <c r="O10" i="1"/>
  <c r="O11" i="1"/>
  <c r="O12" i="1"/>
  <c r="O13" i="1"/>
</calcChain>
</file>

<file path=xl/sharedStrings.xml><?xml version="1.0" encoding="utf-8"?>
<sst xmlns="http://schemas.openxmlformats.org/spreadsheetml/2006/main" count="88" uniqueCount="31">
  <si>
    <t xml:space="preserve">nom prénom </t>
  </si>
  <si>
    <t xml:space="preserve">type </t>
  </si>
  <si>
    <t>montant</t>
  </si>
  <si>
    <t>jean</t>
  </si>
  <si>
    <t>A</t>
  </si>
  <si>
    <t>Jean</t>
  </si>
  <si>
    <t>B</t>
  </si>
  <si>
    <t>PIERRE</t>
  </si>
  <si>
    <t>DIMITRI</t>
  </si>
  <si>
    <t>C</t>
  </si>
  <si>
    <t>PAUL</t>
  </si>
  <si>
    <t>ELIOT</t>
  </si>
  <si>
    <t>Étiquettes de lignes</t>
  </si>
  <si>
    <t>Total général</t>
  </si>
  <si>
    <t>Étiquettes de colonnes</t>
  </si>
  <si>
    <t xml:space="preserve">nom </t>
  </si>
  <si>
    <t>mois</t>
  </si>
  <si>
    <t>nb si ens</t>
  </si>
  <si>
    <t>Nombre de montant</t>
  </si>
  <si>
    <t xml:space="preserve">récupérer le nom prénom + le montant par mois </t>
  </si>
  <si>
    <t xml:space="preserve">jean </t>
  </si>
  <si>
    <t>Eliot</t>
  </si>
  <si>
    <t>Nom Prenom</t>
  </si>
  <si>
    <t>Période</t>
  </si>
  <si>
    <t>Montant</t>
  </si>
  <si>
    <t>Total Nb.</t>
  </si>
  <si>
    <t>Nb.</t>
  </si>
  <si>
    <t xml:space="preserve">Total Montant </t>
  </si>
  <si>
    <t xml:space="preserve">Montant </t>
  </si>
  <si>
    <t>Type</t>
  </si>
  <si>
    <t>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</si>
</sst>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1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1" fillId="0" borderId="0" xfId="1"/>
    <xf numFmtId="0" fontId="2" fillId="0" borderId="0" xfId="0" quotePrefix="1" applyFont="1"/>
    <xf numFmtId="0" fontId="0" fillId="3" borderId="0" xfId="0" applyFill="1"/>
    <xf numFmtId="17" fontId="0" fillId="3" borderId="0" xfId="0" applyNumberFormat="1" applyFill="1"/>
    <xf numFmtId="0" fontId="0" fillId="4" borderId="0" xfId="0" applyFill="1"/>
    <xf numFmtId="17" fontId="0" fillId="4" borderId="0" xfId="0" applyNumberFormat="1" applyFill="1"/>
    <xf numFmtId="0" fontId="2" fillId="4" borderId="1" xfId="0" applyFont="1" applyFill="1" applyBorder="1"/>
    <xf numFmtId="0" fontId="0" fillId="4" borderId="1" xfId="0" applyFill="1" applyBorder="1"/>
  </cellXfs>
  <cellStyles count="2">
    <cellStyle name="Lien hypertexte" xfId="1" builtinId="8"/>
    <cellStyle name="Normal" xfId="0" builtinId="0"/>
  </cellStyles>
  <dxfs count="4">
    <dxf>
      <numFmt numFmtId="0" formatCode="General"/>
    </dxf>
    <dxf>
      <numFmt numFmtId="22" formatCode="mmm\-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DB067146-7BC4-4D1C-BEC2-DA817E4DBF80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1</xdr:row>
      <xdr:rowOff>161925</xdr:rowOff>
    </xdr:from>
    <xdr:to>
      <xdr:col>8</xdr:col>
      <xdr:colOff>295275</xdr:colOff>
      <xdr:row>2</xdr:row>
      <xdr:rowOff>142875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47700" y="352425"/>
          <a:ext cx="5086350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61.342412962964" createdVersion="6" refreshedVersion="6" minRefreshableVersion="3" recordCount="12" xr:uid="{43269873-F278-47F5-8839-1C4BDEB28DE6}">
  <cacheSource type="worksheet">
    <worksheetSource name="Données"/>
  </cacheSource>
  <cacheFields count="5">
    <cacheField name="Nom Prenom" numFmtId="0">
      <sharedItems count="5">
        <s v="jean"/>
        <s v="PIERRE"/>
        <s v="DIMITRI"/>
        <s v="PAUL"/>
        <s v="ELIOT"/>
      </sharedItems>
    </cacheField>
    <cacheField name="Période" numFmtId="17">
      <sharedItems containsSemiMixedTypes="0" containsNonDate="0" containsDate="1" containsString="0" minDate="2020-01-01T00:00:00" maxDate="2020-04-02T00:00:00" count="4">
        <d v="2020-01-01T00:00:00"/>
        <d v="2020-02-01T00:00:00"/>
        <d v="2020-03-01T00:00:00"/>
        <d v="2020-04-01T00:00:00"/>
      </sharedItems>
    </cacheField>
    <cacheField name="Montant" numFmtId="0">
      <sharedItems containsSemiMixedTypes="0" containsString="0" containsNumber="1" containsInteger="1" minValue="10" maxValue="100"/>
    </cacheField>
    <cacheField name="Type" numFmtId="0">
      <sharedItems/>
    </cacheField>
    <cacheField name="Unique" numFmtId="0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61.342412962964" createdVersion="5" refreshedVersion="6" minRefreshableVersion="3" recordCount="12" xr:uid="{00000000-000A-0000-FFFF-FFFF0C000000}">
  <cacheSource type="worksheet">
    <worksheetSource ref="A1:D13" sheet="Feuil1"/>
  </cacheSource>
  <cacheFields count="4">
    <cacheField name="nom prénom " numFmtId="0">
      <sharedItems count="5">
        <s v="jean"/>
        <s v="PIERRE"/>
        <s v="DIMITRI"/>
        <s v="PAUL"/>
        <s v="ELIOT"/>
      </sharedItems>
    </cacheField>
    <cacheField name="mois" numFmtId="17">
      <sharedItems containsSemiMixedTypes="0" containsNonDate="0" containsDate="1" containsString="0" minDate="2020-01-01T00:00:00" maxDate="2020-04-02T00:00:00" count="4">
        <d v="2020-01-01T00:00:00"/>
        <d v="2020-02-01T00:00:00"/>
        <d v="2020-03-01T00:00:00"/>
        <d v="2020-04-01T00:00:00"/>
      </sharedItems>
    </cacheField>
    <cacheField name="montant" numFmtId="0">
      <sharedItems containsSemiMixedTypes="0" containsString="0" containsNumber="1" containsInteger="1" minValue="10" maxValue="100"/>
    </cacheField>
    <cacheField name="type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n v="100"/>
    <s v="A"/>
    <x v="0"/>
  </r>
  <r>
    <x v="0"/>
    <x v="0"/>
    <n v="100"/>
    <s v="A"/>
    <x v="1"/>
  </r>
  <r>
    <x v="0"/>
    <x v="1"/>
    <n v="50"/>
    <s v="B"/>
    <x v="0"/>
  </r>
  <r>
    <x v="1"/>
    <x v="0"/>
    <n v="50"/>
    <s v="A"/>
    <x v="0"/>
  </r>
  <r>
    <x v="1"/>
    <x v="0"/>
    <n v="50"/>
    <s v="A"/>
    <x v="1"/>
  </r>
  <r>
    <x v="1"/>
    <x v="0"/>
    <n v="10"/>
    <s v="A"/>
    <x v="0"/>
  </r>
  <r>
    <x v="2"/>
    <x v="1"/>
    <n v="10"/>
    <s v="C"/>
    <x v="0"/>
  </r>
  <r>
    <x v="2"/>
    <x v="2"/>
    <n v="10"/>
    <s v="C"/>
    <x v="0"/>
  </r>
  <r>
    <x v="2"/>
    <x v="3"/>
    <n v="10"/>
    <s v="C"/>
    <x v="0"/>
  </r>
  <r>
    <x v="3"/>
    <x v="3"/>
    <n v="10"/>
    <s v="A"/>
    <x v="0"/>
  </r>
  <r>
    <x v="4"/>
    <x v="3"/>
    <n v="20"/>
    <s v="A"/>
    <x v="0"/>
  </r>
  <r>
    <x v="4"/>
    <x v="3"/>
    <n v="10"/>
    <s v="A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n v="100"/>
    <s v="A"/>
  </r>
  <r>
    <x v="0"/>
    <x v="0"/>
    <n v="100"/>
    <s v="A"/>
  </r>
  <r>
    <x v="0"/>
    <x v="1"/>
    <n v="50"/>
    <s v="B"/>
  </r>
  <r>
    <x v="1"/>
    <x v="0"/>
    <n v="50"/>
    <s v="A"/>
  </r>
  <r>
    <x v="1"/>
    <x v="0"/>
    <n v="50"/>
    <s v="A"/>
  </r>
  <r>
    <x v="1"/>
    <x v="0"/>
    <n v="10"/>
    <s v="A"/>
  </r>
  <r>
    <x v="2"/>
    <x v="1"/>
    <n v="10"/>
    <s v="C"/>
  </r>
  <r>
    <x v="2"/>
    <x v="2"/>
    <n v="10"/>
    <s v="C"/>
  </r>
  <r>
    <x v="2"/>
    <x v="3"/>
    <n v="10"/>
    <s v="C"/>
  </r>
  <r>
    <x v="3"/>
    <x v="3"/>
    <n v="10"/>
    <s v="A"/>
  </r>
  <r>
    <x v="4"/>
    <x v="3"/>
    <n v="20"/>
    <s v="A"/>
  </r>
  <r>
    <x v="4"/>
    <x v="3"/>
    <n v="10"/>
    <s v="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I24:N31" firstHeaderRow="1" firstDataRow="2" firstDataCol="1"/>
  <pivotFields count="4">
    <pivotField axis="axisRow" showAll="0">
      <items count="6">
        <item x="2"/>
        <item x="4"/>
        <item x="0"/>
        <item x="3"/>
        <item x="1"/>
        <item t="default"/>
      </items>
    </pivotField>
    <pivotField axis="axisCol" numFmtId="17" showAll="0">
      <items count="5">
        <item x="0"/>
        <item x="1"/>
        <item x="2"/>
        <item x="3"/>
        <item t="default"/>
      </items>
    </pivotField>
    <pivotField dataField="1"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montan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4CA7D1-B682-4554-9614-E6CF490A548E}" name="Tableau croisé dynamique1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H2:S9" firstHeaderRow="0" firstDataRow="2" firstDataCol="2"/>
  <pivotFields count="5">
    <pivotField axis="axisRow" compact="0" outline="0" showAll="0" defaultSubtotal="0">
      <items count="5">
        <item x="2"/>
        <item x="4"/>
        <item x="0"/>
        <item x="3"/>
        <item x="1"/>
      </items>
    </pivotField>
    <pivotField axis="axisCol" compact="0" numFmtId="17" outline="0" showAll="0" defaultSubtotal="0">
      <items count="4">
        <item x="0"/>
        <item x="1"/>
        <item x="2"/>
        <item x="3"/>
      </items>
    </pivotField>
    <pivotField dataField="1" compact="0" outline="0" showAll="0" defaultSubtotal="0"/>
    <pivotField compact="0" outline="0" showAll="0" defaultSubtotal="0"/>
    <pivotField axis="axisRow" dataField="1" compact="0" outline="0" showAll="0" defaultSubtotal="0">
      <items count="2">
        <item h="1" x="1"/>
        <item x="0"/>
      </items>
    </pivotField>
  </pivotFields>
  <rowFields count="2">
    <field x="4"/>
    <field x="0"/>
  </rowFields>
  <rowItems count="6">
    <i>
      <x v="1"/>
      <x/>
    </i>
    <i r="1">
      <x v="1"/>
    </i>
    <i r="1">
      <x v="2"/>
    </i>
    <i r="1">
      <x v="3"/>
    </i>
    <i r="1">
      <x v="4"/>
    </i>
    <i t="grand">
      <x/>
    </i>
  </rowItems>
  <colFields count="2">
    <field x="1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Nb." fld="4" baseField="0" baseItem="0"/>
    <dataField name="Montant " fld="2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6C0600-586B-4F34-8CAA-0F83751B7CE6}" name="Données" displayName="Données" ref="A2:E14" totalsRowShown="0">
  <autoFilter ref="A2:E14" xr:uid="{82EC06A3-427A-4BCD-9111-D1B41902F0FB}"/>
  <tableColumns count="5">
    <tableColumn id="1" xr3:uid="{C77C3E5C-AF65-4BC1-BEA4-A362B0F6A31C}" name="Nom Prenom"/>
    <tableColumn id="2" xr3:uid="{A34080C7-C17A-4AA7-AF3B-D53FFCDB0A38}" name="Période" dataDxfId="1"/>
    <tableColumn id="3" xr3:uid="{EDC3C32D-F508-4C85-A5D5-FEFC0692A852}" name="Montant"/>
    <tableColumn id="4" xr3:uid="{454F568B-92E4-4138-B1D1-117E6C173C56}" name="Type" dataCellStyle="Normal"/>
    <tableColumn id="5" xr3:uid="{C91454EF-1A24-4C80-ABE1-6EC6FB14A17D}" name="Unique" dataDxfId="0">
      <calculatedColumnFormula>IF(COUNTIFS(A$3:A3,Données[[#This Row],[Nom Prenom]],B$3:B3,Données[[#This Row],[Période]],C$3:C3,Données[[#This Row],[Montant]])&gt;1,0,1)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workbookViewId="0">
      <selection activeCell="B17" sqref="B17"/>
    </sheetView>
  </sheetViews>
  <sheetFormatPr baseColWidth="10" defaultRowHeight="15"/>
  <cols>
    <col min="1" max="1" width="17" customWidth="1"/>
    <col min="3" max="3" width="17" customWidth="1"/>
    <col min="4" max="4" width="16.28515625" hidden="1" customWidth="1"/>
    <col min="5" max="5" width="10.42578125" customWidth="1"/>
    <col min="7" max="7" width="3" customWidth="1"/>
    <col min="8" max="8" width="11.28515625" customWidth="1"/>
    <col min="9" max="9" width="21" bestFit="1" customWidth="1"/>
    <col min="10" max="10" width="23.85546875" bestFit="1" customWidth="1"/>
    <col min="11" max="11" width="7.28515625" bestFit="1" customWidth="1"/>
    <col min="12" max="12" width="8" bestFit="1" customWidth="1"/>
    <col min="13" max="13" width="6.42578125" bestFit="1" customWidth="1"/>
    <col min="14" max="14" width="12.5703125" bestFit="1" customWidth="1"/>
  </cols>
  <sheetData>
    <row r="1" spans="1:15">
      <c r="A1" s="8" t="s">
        <v>0</v>
      </c>
      <c r="B1" s="8" t="s">
        <v>16</v>
      </c>
      <c r="C1" s="8" t="s">
        <v>2</v>
      </c>
      <c r="D1" s="8" t="s">
        <v>1</v>
      </c>
    </row>
    <row r="2" spans="1:15">
      <c r="A2" s="8" t="s">
        <v>3</v>
      </c>
      <c r="B2" s="9">
        <v>43831</v>
      </c>
      <c r="C2" s="8">
        <v>100</v>
      </c>
      <c r="D2" s="8" t="s">
        <v>4</v>
      </c>
      <c r="I2" s="10" t="s">
        <v>15</v>
      </c>
      <c r="J2" s="11">
        <v>43831</v>
      </c>
      <c r="K2" s="11">
        <v>43862</v>
      </c>
      <c r="L2" s="11">
        <v>43891</v>
      </c>
      <c r="M2" s="11">
        <v>43922</v>
      </c>
      <c r="O2" t="s">
        <v>17</v>
      </c>
    </row>
    <row r="3" spans="1:15">
      <c r="A3" s="8" t="s">
        <v>5</v>
      </c>
      <c r="B3" s="9">
        <v>43831</v>
      </c>
      <c r="C3" s="8">
        <v>100</v>
      </c>
      <c r="D3" s="8" t="s">
        <v>4</v>
      </c>
      <c r="I3" s="13" t="s">
        <v>20</v>
      </c>
      <c r="J3" s="12">
        <f>C2+C3</f>
        <v>200</v>
      </c>
      <c r="K3" s="12">
        <f>C4</f>
        <v>50</v>
      </c>
      <c r="L3" s="12"/>
      <c r="M3" s="12"/>
      <c r="O3" s="7">
        <f t="shared" ref="O3:O13" si="0">COUNTIFS($A$2:$A$13,A2,$B$2:$B$13,"&lt;&gt;"&amp;B2)+1</f>
        <v>2</v>
      </c>
    </row>
    <row r="4" spans="1:15">
      <c r="A4" s="8" t="s">
        <v>3</v>
      </c>
      <c r="B4" s="9">
        <v>43862</v>
      </c>
      <c r="C4" s="8">
        <v>50</v>
      </c>
      <c r="D4" s="8" t="s">
        <v>6</v>
      </c>
      <c r="I4" s="13"/>
      <c r="J4" s="12"/>
      <c r="K4" s="13"/>
      <c r="L4" s="13"/>
      <c r="M4" s="13"/>
      <c r="O4" s="7">
        <f t="shared" si="0"/>
        <v>2</v>
      </c>
    </row>
    <row r="5" spans="1:15">
      <c r="A5" s="8" t="s">
        <v>7</v>
      </c>
      <c r="B5" s="9">
        <v>43831</v>
      </c>
      <c r="C5" s="8">
        <v>50</v>
      </c>
      <c r="D5" s="8" t="s">
        <v>4</v>
      </c>
      <c r="I5" s="13"/>
      <c r="J5" s="12"/>
      <c r="K5" s="13"/>
      <c r="L5" s="13"/>
      <c r="M5" s="13"/>
      <c r="O5" s="7">
        <f t="shared" si="0"/>
        <v>3</v>
      </c>
    </row>
    <row r="6" spans="1:15">
      <c r="A6" s="8" t="s">
        <v>7</v>
      </c>
      <c r="B6" s="9">
        <v>43831</v>
      </c>
      <c r="C6" s="8">
        <v>50</v>
      </c>
      <c r="D6" s="8" t="s">
        <v>4</v>
      </c>
      <c r="I6" s="13"/>
      <c r="J6" s="12"/>
      <c r="K6" s="13"/>
      <c r="L6" s="13"/>
      <c r="M6" s="13"/>
      <c r="O6" s="7">
        <f t="shared" si="0"/>
        <v>1</v>
      </c>
    </row>
    <row r="7" spans="1:15">
      <c r="A7" s="8" t="s">
        <v>7</v>
      </c>
      <c r="B7" s="9">
        <v>43831</v>
      </c>
      <c r="C7" s="8">
        <v>10</v>
      </c>
      <c r="D7" s="8" t="s">
        <v>4</v>
      </c>
      <c r="I7" s="13"/>
      <c r="J7" s="12"/>
      <c r="K7" s="13"/>
      <c r="L7" s="13"/>
      <c r="M7" s="13"/>
      <c r="O7" s="7">
        <f t="shared" si="0"/>
        <v>1</v>
      </c>
    </row>
    <row r="8" spans="1:15">
      <c r="A8" s="8" t="s">
        <v>8</v>
      </c>
      <c r="B8" s="9">
        <v>43862</v>
      </c>
      <c r="C8" s="8">
        <v>10</v>
      </c>
      <c r="D8" s="8" t="s">
        <v>9</v>
      </c>
      <c r="I8" s="13"/>
      <c r="J8" s="12"/>
      <c r="K8" s="13"/>
      <c r="L8" s="13"/>
      <c r="M8" s="13"/>
      <c r="O8" s="7">
        <f t="shared" si="0"/>
        <v>1</v>
      </c>
    </row>
    <row r="9" spans="1:15">
      <c r="A9" s="8" t="s">
        <v>8</v>
      </c>
      <c r="B9" s="9">
        <v>43891</v>
      </c>
      <c r="C9" s="8">
        <v>10</v>
      </c>
      <c r="D9" s="8" t="s">
        <v>9</v>
      </c>
      <c r="I9" s="13" t="s">
        <v>21</v>
      </c>
      <c r="J9" s="12"/>
      <c r="K9" s="13"/>
      <c r="L9" s="13"/>
      <c r="M9" s="13">
        <f>C12+C13</f>
        <v>30</v>
      </c>
      <c r="O9" s="7">
        <f t="shared" si="0"/>
        <v>3</v>
      </c>
    </row>
    <row r="10" spans="1:15">
      <c r="A10" s="8" t="s">
        <v>8</v>
      </c>
      <c r="B10" s="9">
        <v>43922</v>
      </c>
      <c r="C10" s="8">
        <v>10</v>
      </c>
      <c r="D10" s="8" t="s">
        <v>9</v>
      </c>
      <c r="I10" s="13"/>
      <c r="J10" s="12"/>
      <c r="K10" s="13"/>
      <c r="L10" s="13"/>
      <c r="M10" s="13"/>
      <c r="O10" s="7">
        <f t="shared" si="0"/>
        <v>3</v>
      </c>
    </row>
    <row r="11" spans="1:15">
      <c r="A11" s="8" t="s">
        <v>10</v>
      </c>
      <c r="B11" s="9">
        <v>43922</v>
      </c>
      <c r="C11" s="8">
        <v>10</v>
      </c>
      <c r="D11" s="8" t="s">
        <v>4</v>
      </c>
      <c r="I11" s="13"/>
      <c r="J11" s="12"/>
      <c r="K11" s="13"/>
      <c r="L11" s="13"/>
      <c r="M11" s="13"/>
      <c r="O11" s="7">
        <f t="shared" si="0"/>
        <v>3</v>
      </c>
    </row>
    <row r="12" spans="1:15">
      <c r="A12" s="8" t="s">
        <v>11</v>
      </c>
      <c r="B12" s="9">
        <v>43922</v>
      </c>
      <c r="C12" s="8">
        <v>20</v>
      </c>
      <c r="D12" s="8" t="s">
        <v>4</v>
      </c>
      <c r="I12" s="13"/>
      <c r="J12" s="12"/>
      <c r="K12" s="13"/>
      <c r="L12" s="13"/>
      <c r="M12" s="13"/>
      <c r="O12" s="7">
        <f t="shared" si="0"/>
        <v>1</v>
      </c>
    </row>
    <row r="13" spans="1:15">
      <c r="A13" s="8" t="s">
        <v>11</v>
      </c>
      <c r="B13" s="9">
        <v>43922</v>
      </c>
      <c r="C13" s="8">
        <v>10</v>
      </c>
      <c r="D13" s="8" t="s">
        <v>4</v>
      </c>
      <c r="I13" s="13"/>
      <c r="J13" s="12"/>
      <c r="K13" s="13"/>
      <c r="L13" s="13"/>
      <c r="M13" s="13"/>
      <c r="O13" s="7">
        <f t="shared" si="0"/>
        <v>1</v>
      </c>
    </row>
    <row r="16" spans="1:15">
      <c r="I16" s="5" t="s">
        <v>19</v>
      </c>
      <c r="J16" s="5"/>
      <c r="K16" s="5"/>
      <c r="L16" s="5"/>
      <c r="M16" s="5"/>
    </row>
    <row r="23" spans="1:14">
      <c r="A23" s="6"/>
    </row>
    <row r="24" spans="1:14">
      <c r="I24" s="2" t="s">
        <v>18</v>
      </c>
      <c r="J24" s="2" t="s">
        <v>14</v>
      </c>
    </row>
    <row r="25" spans="1:14">
      <c r="I25" s="2" t="s">
        <v>12</v>
      </c>
      <c r="J25" s="1">
        <v>43831</v>
      </c>
      <c r="K25" s="1">
        <v>43862</v>
      </c>
      <c r="L25" s="1">
        <v>43891</v>
      </c>
      <c r="M25" s="1">
        <v>43922</v>
      </c>
      <c r="N25" s="1" t="s">
        <v>13</v>
      </c>
    </row>
    <row r="26" spans="1:14">
      <c r="I26" s="3" t="s">
        <v>8</v>
      </c>
      <c r="J26" s="4"/>
      <c r="K26" s="4">
        <v>1</v>
      </c>
      <c r="L26" s="4">
        <v>1</v>
      </c>
      <c r="M26" s="4">
        <v>1</v>
      </c>
      <c r="N26" s="4">
        <v>3</v>
      </c>
    </row>
    <row r="27" spans="1:14">
      <c r="I27" s="3" t="s">
        <v>11</v>
      </c>
      <c r="J27" s="4"/>
      <c r="K27" s="4"/>
      <c r="L27" s="4"/>
      <c r="M27" s="4">
        <v>2</v>
      </c>
      <c r="N27" s="4">
        <v>2</v>
      </c>
    </row>
    <row r="28" spans="1:14">
      <c r="I28" s="3" t="s">
        <v>3</v>
      </c>
      <c r="J28" s="4">
        <v>2</v>
      </c>
      <c r="K28" s="4">
        <v>1</v>
      </c>
      <c r="L28" s="4"/>
      <c r="M28" s="4"/>
      <c r="N28" s="4">
        <v>3</v>
      </c>
    </row>
    <row r="29" spans="1:14">
      <c r="I29" s="3" t="s">
        <v>10</v>
      </c>
      <c r="J29" s="4"/>
      <c r="K29" s="4"/>
      <c r="L29" s="4"/>
      <c r="M29" s="4">
        <v>1</v>
      </c>
      <c r="N29" s="4">
        <v>1</v>
      </c>
    </row>
    <row r="30" spans="1:14">
      <c r="I30" s="3" t="s">
        <v>7</v>
      </c>
      <c r="J30" s="4">
        <v>3</v>
      </c>
      <c r="K30" s="4"/>
      <c r="L30" s="4"/>
      <c r="M30" s="4"/>
      <c r="N30" s="4">
        <v>3</v>
      </c>
    </row>
    <row r="31" spans="1:14">
      <c r="I31" s="3" t="s">
        <v>13</v>
      </c>
      <c r="J31" s="4">
        <v>5</v>
      </c>
      <c r="K31" s="4">
        <v>2</v>
      </c>
      <c r="L31" s="4">
        <v>1</v>
      </c>
      <c r="M31" s="4">
        <v>4</v>
      </c>
      <c r="N31" s="4">
        <v>12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E7B54-ED54-41A6-9C31-1B6BB94A4BC5}">
  <dimension ref="A2:S24"/>
  <sheetViews>
    <sheetView showGridLines="0" tabSelected="1" workbookViewId="0">
      <selection activeCell="J15" sqref="J15"/>
    </sheetView>
  </sheetViews>
  <sheetFormatPr baseColWidth="10" defaultRowHeight="15"/>
  <cols>
    <col min="1" max="1" width="17" customWidth="1"/>
    <col min="3" max="3" width="11" bestFit="1" customWidth="1"/>
    <col min="4" max="4" width="7.5703125" hidden="1" customWidth="1"/>
    <col min="5" max="5" width="10.42578125" hidden="1" customWidth="1"/>
    <col min="6" max="6" width="10.42578125" customWidth="1"/>
    <col min="7" max="7" width="8.85546875" bestFit="1" customWidth="1"/>
    <col min="8" max="8" width="12.5703125" hidden="1" customWidth="1"/>
    <col min="9" max="9" width="7.85546875" bestFit="1" customWidth="1"/>
    <col min="10" max="17" width="9.140625" bestFit="1" customWidth="1"/>
    <col min="18" max="18" width="9" bestFit="1" customWidth="1"/>
    <col min="19" max="19" width="14" bestFit="1" customWidth="1"/>
    <col min="20" max="20" width="18.7109375" bestFit="1" customWidth="1"/>
    <col min="21" max="21" width="23.5703125" bestFit="1" customWidth="1"/>
    <col min="22" max="22" width="22.5703125" bestFit="1" customWidth="1"/>
    <col min="23" max="23" width="23.7109375" bestFit="1" customWidth="1"/>
  </cols>
  <sheetData>
    <row r="2" spans="1:19">
      <c r="A2" t="s">
        <v>22</v>
      </c>
      <c r="B2" t="s">
        <v>23</v>
      </c>
      <c r="C2" t="s">
        <v>24</v>
      </c>
      <c r="D2" t="s">
        <v>29</v>
      </c>
      <c r="E2" t="s">
        <v>30</v>
      </c>
      <c r="J2" s="1">
        <v>43831</v>
      </c>
      <c r="L2" s="1">
        <v>43862</v>
      </c>
      <c r="N2" s="1">
        <v>43891</v>
      </c>
      <c r="P2" s="1">
        <v>43922</v>
      </c>
      <c r="R2" s="1" t="s">
        <v>25</v>
      </c>
      <c r="S2" s="1" t="s">
        <v>27</v>
      </c>
    </row>
    <row r="3" spans="1:19">
      <c r="A3" t="s">
        <v>3</v>
      </c>
      <c r="B3" s="1">
        <v>43831</v>
      </c>
      <c r="C3">
        <v>100</v>
      </c>
      <c r="D3" t="s">
        <v>4</v>
      </c>
      <c r="E3">
        <f>IF(COUNTIFS(A$3:A3,Données[[#This Row],[Nom Prenom]],B$3:B3,Données[[#This Row],[Période]],C$3:C3,Données[[#This Row],[Montant]])&gt;1,0,1)</f>
        <v>1</v>
      </c>
      <c r="J3" t="s">
        <v>26</v>
      </c>
      <c r="K3" t="s">
        <v>28</v>
      </c>
      <c r="L3" t="s">
        <v>26</v>
      </c>
      <c r="M3" t="s">
        <v>28</v>
      </c>
      <c r="N3" t="s">
        <v>26</v>
      </c>
      <c r="O3" t="s">
        <v>28</v>
      </c>
      <c r="P3" t="s">
        <v>26</v>
      </c>
      <c r="Q3" t="s">
        <v>28</v>
      </c>
    </row>
    <row r="4" spans="1:19">
      <c r="A4" t="s">
        <v>5</v>
      </c>
      <c r="B4" s="1">
        <v>43831</v>
      </c>
      <c r="C4">
        <v>100</v>
      </c>
      <c r="D4" t="s">
        <v>4</v>
      </c>
      <c r="E4">
        <f>IF(COUNTIFS(A$3:A4,Données[[#This Row],[Nom Prenom]],B$3:B4,Données[[#This Row],[Période]],C$3:C4,Données[[#This Row],[Montant]])&gt;1,0,1)</f>
        <v>0</v>
      </c>
      <c r="H4">
        <v>1</v>
      </c>
      <c r="I4" t="s">
        <v>8</v>
      </c>
      <c r="J4" s="4"/>
      <c r="K4" s="4"/>
      <c r="L4" s="4">
        <v>1</v>
      </c>
      <c r="M4" s="4">
        <v>10</v>
      </c>
      <c r="N4" s="4">
        <v>1</v>
      </c>
      <c r="O4" s="4">
        <v>10</v>
      </c>
      <c r="P4" s="4">
        <v>1</v>
      </c>
      <c r="Q4" s="4">
        <v>10</v>
      </c>
      <c r="R4" s="4">
        <v>3</v>
      </c>
      <c r="S4" s="4">
        <v>30</v>
      </c>
    </row>
    <row r="5" spans="1:19">
      <c r="A5" t="s">
        <v>3</v>
      </c>
      <c r="B5" s="1">
        <v>43862</v>
      </c>
      <c r="C5">
        <v>50</v>
      </c>
      <c r="D5" t="s">
        <v>6</v>
      </c>
      <c r="E5">
        <f>IF(COUNTIFS(A$3:A5,Données[[#This Row],[Nom Prenom]],B$3:B5,Données[[#This Row],[Période]],C$3:C5,Données[[#This Row],[Montant]])&gt;1,0,1)</f>
        <v>1</v>
      </c>
      <c r="I5" t="s">
        <v>11</v>
      </c>
      <c r="J5" s="4"/>
      <c r="K5" s="4"/>
      <c r="L5" s="4"/>
      <c r="M5" s="4"/>
      <c r="N5" s="4"/>
      <c r="O5" s="4"/>
      <c r="P5" s="4">
        <v>2</v>
      </c>
      <c r="Q5" s="4">
        <v>30</v>
      </c>
      <c r="R5" s="4">
        <v>2</v>
      </c>
      <c r="S5" s="4">
        <v>30</v>
      </c>
    </row>
    <row r="6" spans="1:19">
      <c r="A6" t="s">
        <v>7</v>
      </c>
      <c r="B6" s="1">
        <v>43831</v>
      </c>
      <c r="C6">
        <v>50</v>
      </c>
      <c r="D6" t="s">
        <v>4</v>
      </c>
      <c r="E6">
        <f>IF(COUNTIFS(A$3:A6,Données[[#This Row],[Nom Prenom]],B$3:B6,Données[[#This Row],[Période]],C$3:C6,Données[[#This Row],[Montant]])&gt;1,0,1)</f>
        <v>1</v>
      </c>
      <c r="I6" t="s">
        <v>3</v>
      </c>
      <c r="J6" s="4">
        <v>1</v>
      </c>
      <c r="K6" s="4">
        <v>100</v>
      </c>
      <c r="L6" s="4">
        <v>1</v>
      </c>
      <c r="M6" s="4">
        <v>50</v>
      </c>
      <c r="N6" s="4"/>
      <c r="O6" s="4"/>
      <c r="P6" s="4"/>
      <c r="Q6" s="4"/>
      <c r="R6" s="4">
        <v>2</v>
      </c>
      <c r="S6" s="4">
        <v>150</v>
      </c>
    </row>
    <row r="7" spans="1:19">
      <c r="A7" t="s">
        <v>7</v>
      </c>
      <c r="B7" s="1">
        <v>43831</v>
      </c>
      <c r="C7">
        <v>50</v>
      </c>
      <c r="D7" t="s">
        <v>4</v>
      </c>
      <c r="E7">
        <f>IF(COUNTIFS(A$3:A7,Données[[#This Row],[Nom Prenom]],B$3:B7,Données[[#This Row],[Période]],C$3:C7,Données[[#This Row],[Montant]])&gt;1,0,1)</f>
        <v>0</v>
      </c>
      <c r="I7" t="s">
        <v>10</v>
      </c>
      <c r="J7" s="4"/>
      <c r="K7" s="4"/>
      <c r="L7" s="4"/>
      <c r="M7" s="4"/>
      <c r="N7" s="4"/>
      <c r="O7" s="4"/>
      <c r="P7" s="4">
        <v>1</v>
      </c>
      <c r="Q7" s="4">
        <v>10</v>
      </c>
      <c r="R7" s="4">
        <v>1</v>
      </c>
      <c r="S7" s="4">
        <v>10</v>
      </c>
    </row>
    <row r="8" spans="1:19">
      <c r="A8" t="s">
        <v>7</v>
      </c>
      <c r="B8" s="1">
        <v>43831</v>
      </c>
      <c r="C8">
        <v>10</v>
      </c>
      <c r="D8" t="s">
        <v>4</v>
      </c>
      <c r="E8">
        <f>IF(COUNTIFS(A$3:A8,Données[[#This Row],[Nom Prenom]],B$3:B8,Données[[#This Row],[Période]],C$3:C8,Données[[#This Row],[Montant]])&gt;1,0,1)</f>
        <v>1</v>
      </c>
      <c r="I8" t="s">
        <v>7</v>
      </c>
      <c r="J8" s="4">
        <v>2</v>
      </c>
      <c r="K8" s="4">
        <v>60</v>
      </c>
      <c r="L8" s="4"/>
      <c r="M8" s="4"/>
      <c r="N8" s="4"/>
      <c r="O8" s="4"/>
      <c r="P8" s="4"/>
      <c r="Q8" s="4"/>
      <c r="R8" s="4">
        <v>2</v>
      </c>
      <c r="S8" s="4">
        <v>60</v>
      </c>
    </row>
    <row r="9" spans="1:19">
      <c r="A9" t="s">
        <v>8</v>
      </c>
      <c r="B9" s="1">
        <v>43862</v>
      </c>
      <c r="C9">
        <v>10</v>
      </c>
      <c r="D9" t="s">
        <v>9</v>
      </c>
      <c r="E9">
        <f>IF(COUNTIFS(A$3:A9,Données[[#This Row],[Nom Prenom]],B$3:B9,Données[[#This Row],[Période]],C$3:C9,Données[[#This Row],[Montant]])&gt;1,0,1)</f>
        <v>1</v>
      </c>
      <c r="H9" t="s">
        <v>13</v>
      </c>
      <c r="J9" s="4">
        <v>3</v>
      </c>
      <c r="K9" s="4">
        <v>160</v>
      </c>
      <c r="L9" s="4">
        <v>2</v>
      </c>
      <c r="M9" s="4">
        <v>60</v>
      </c>
      <c r="N9" s="4">
        <v>1</v>
      </c>
      <c r="O9" s="4">
        <v>10</v>
      </c>
      <c r="P9" s="4">
        <v>4</v>
      </c>
      <c r="Q9" s="4">
        <v>50</v>
      </c>
      <c r="R9" s="4">
        <v>10</v>
      </c>
      <c r="S9" s="4">
        <v>280</v>
      </c>
    </row>
    <row r="10" spans="1:19">
      <c r="A10" t="s">
        <v>8</v>
      </c>
      <c r="B10" s="1">
        <v>43891</v>
      </c>
      <c r="C10">
        <v>10</v>
      </c>
      <c r="D10" t="s">
        <v>9</v>
      </c>
      <c r="E10">
        <f>IF(COUNTIFS(A$3:A10,Données[[#This Row],[Nom Prenom]],B$3:B10,Données[[#This Row],[Période]],C$3:C10,Données[[#This Row],[Montant]])&gt;1,0,1)</f>
        <v>1</v>
      </c>
    </row>
    <row r="11" spans="1:19">
      <c r="A11" t="s">
        <v>8</v>
      </c>
      <c r="B11" s="1">
        <v>43922</v>
      </c>
      <c r="C11">
        <v>10</v>
      </c>
      <c r="D11" t="s">
        <v>9</v>
      </c>
      <c r="E11">
        <f>IF(COUNTIFS(A$3:A11,Données[[#This Row],[Nom Prenom]],B$3:B11,Données[[#This Row],[Période]],C$3:C11,Données[[#This Row],[Montant]])&gt;1,0,1)</f>
        <v>1</v>
      </c>
    </row>
    <row r="12" spans="1:19">
      <c r="A12" t="s">
        <v>10</v>
      </c>
      <c r="B12" s="1">
        <v>43922</v>
      </c>
      <c r="C12">
        <v>10</v>
      </c>
      <c r="D12" t="s">
        <v>4</v>
      </c>
      <c r="E12">
        <f>IF(COUNTIFS(A$3:A12,Données[[#This Row],[Nom Prenom]],B$3:B12,Données[[#This Row],[Période]],C$3:C12,Données[[#This Row],[Montant]])&gt;1,0,1)</f>
        <v>1</v>
      </c>
    </row>
    <row r="13" spans="1:19">
      <c r="A13" t="s">
        <v>11</v>
      </c>
      <c r="B13" s="1">
        <v>43922</v>
      </c>
      <c r="C13">
        <v>20</v>
      </c>
      <c r="D13" t="s">
        <v>4</v>
      </c>
      <c r="E13">
        <f>IF(COUNTIFS(A$3:A13,Données[[#This Row],[Nom Prenom]],B$3:B13,Données[[#This Row],[Période]],C$3:C13,Données[[#This Row],[Montant]])&gt;1,0,1)</f>
        <v>1</v>
      </c>
    </row>
    <row r="14" spans="1:19">
      <c r="A14" t="s">
        <v>11</v>
      </c>
      <c r="B14" s="1">
        <v>43922</v>
      </c>
      <c r="C14">
        <v>10</v>
      </c>
      <c r="D14" t="s">
        <v>4</v>
      </c>
      <c r="E14">
        <f>IF(COUNTIFS(A$3:A14,Données[[#This Row],[Nom Prenom]],B$3:B14,Données[[#This Row],[Période]],C$3:C14,Données[[#This Row],[Montant]])&gt;1,0,1)</f>
        <v>1</v>
      </c>
    </row>
    <row r="24" spans="1:1">
      <c r="A24" s="6"/>
    </row>
  </sheetData>
  <pageMargins left="0.7" right="0.7" top="0.75" bottom="0.75" header="0.3" footer="0.3"/>
  <pageSetup paperSize="9" orientation="portrait" verticalDpi="0" r:id="rId2"/>
  <ignoredErrors>
    <ignoredError sqref="E4:E13" formulaRange="1"/>
  </ignoredErrors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CIVCM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Jean-Eric</cp:lastModifiedBy>
  <dcterms:created xsi:type="dcterms:W3CDTF">2020-08-17T16:33:27Z</dcterms:created>
  <dcterms:modified xsi:type="dcterms:W3CDTF">2020-08-18T06:20:37Z</dcterms:modified>
</cp:coreProperties>
</file>