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8_{0FF88BDB-AAE8-4F12-BC1C-3915C3CF266E}" xr6:coauthVersionLast="45" xr6:coauthVersionMax="45" xr10:uidLastSave="{00000000-0000-0000-0000-000000000000}"/>
  <bookViews>
    <workbookView xWindow="-120" yWindow="-120" windowWidth="24240" windowHeight="13740" xr2:uid="{E3847E20-BAC7-4D63-B848-356F19878C7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 l="1" a="1"/>
  <c r="E4" i="1" s="1"/>
  <c r="E5" i="1" a="1"/>
  <c r="E5" i="1" s="1"/>
  <c r="E6" i="1" a="1"/>
  <c r="E6" i="1" s="1"/>
  <c r="E3" i="1" a="1"/>
  <c r="E3" i="1" s="1"/>
  <c r="C4" i="1" a="1"/>
  <c r="C4" i="1" s="1"/>
  <c r="C5" i="1" a="1"/>
  <c r="C5" i="1" s="1"/>
  <c r="C6" i="1" a="1"/>
  <c r="C6" i="1" s="1"/>
  <c r="C3" i="1" a="1"/>
  <c r="C3" i="1" s="1"/>
  <c r="H6" i="1" a="1"/>
  <c r="H6" i="1" s="1"/>
  <c r="G6" i="1" a="1"/>
  <c r="G6" i="1" s="1"/>
  <c r="F6" i="1" a="1"/>
  <c r="F6" i="1" s="1"/>
  <c r="D6" i="1" a="1"/>
  <c r="D6" i="1" s="1"/>
  <c r="F5" i="1" a="1"/>
  <c r="F5" i="1" s="1"/>
  <c r="G5" i="1" a="1"/>
  <c r="G5" i="1" s="1"/>
  <c r="H5" i="1" a="1"/>
  <c r="H5" i="1" s="1"/>
  <c r="D5" i="1" a="1"/>
  <c r="D5" i="1" s="1"/>
  <c r="H4" i="1" a="1"/>
  <c r="H4" i="1" s="1"/>
  <c r="G4" i="1" a="1"/>
  <c r="G4" i="1" s="1"/>
  <c r="F4" i="1" a="1"/>
  <c r="F4" i="1" s="1"/>
  <c r="D4" i="1" a="1"/>
  <c r="D4" i="1" s="1"/>
  <c r="D3" i="1" a="1"/>
  <c r="D3" i="1" s="1"/>
  <c r="H3" i="1" a="1"/>
  <c r="H3" i="1" s="1"/>
  <c r="F3" i="1" a="1"/>
  <c r="F3" i="1" s="1"/>
  <c r="G3" i="1" a="1"/>
  <c r="G3" i="1" s="1"/>
  <c r="B12" i="1"/>
  <c r="B11" i="1"/>
  <c r="B10" i="1"/>
  <c r="B9" i="1"/>
  <c r="B8"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4">
    <bk>
      <extLst>
        <ext uri="{3e2802c4-a4d2-4d8b-9148-e3be6c30e623}">
          <xlrd:rvb i="6"/>
        </ext>
      </extLst>
    </bk>
    <bk>
      <extLst>
        <ext uri="{3e2802c4-a4d2-4d8b-9148-e3be6c30e623}">
          <xlrd:rvb i="9"/>
        </ext>
      </extLst>
    </bk>
    <bk>
      <extLst>
        <ext uri="{3e2802c4-a4d2-4d8b-9148-e3be6c30e623}">
          <xlrd:rvb i="12"/>
        </ext>
      </extLst>
    </bk>
    <bk>
      <extLst>
        <ext uri="{3e2802c4-a4d2-4d8b-9148-e3be6c30e623}">
          <xlrd:rvb i="15"/>
        </ext>
      </extLst>
    </bk>
  </futureMetadata>
  <cellMetadata count="1">
    <bk>
      <rc t="1" v="0"/>
    </bk>
  </cellMetadata>
  <valueMetadata count="4">
    <bk>
      <rc t="2" v="0"/>
    </bk>
    <bk>
      <rc t="2" v="1"/>
    </bk>
    <bk>
      <rc t="2" v="2"/>
    </bk>
    <bk>
      <rc t="2" v="3"/>
    </bk>
  </valueMetadata>
</metadata>
</file>

<file path=xl/sharedStrings.xml><?xml version="1.0" encoding="utf-8"?>
<sst xmlns="http://schemas.openxmlformats.org/spreadsheetml/2006/main" count="7" uniqueCount="7">
  <si>
    <t>MSFT</t>
  </si>
  <si>
    <t>open</t>
  </si>
  <si>
    <t>low</t>
  </si>
  <si>
    <t>high</t>
  </si>
  <si>
    <t>currency</t>
  </si>
  <si>
    <t>Exchange</t>
  </si>
  <si>
    <t>previous close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</si>
</sst>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 x14ac:knownFonts="1">
    <font>
      <sz val="10"/>
      <color theme="1"/>
      <name val="Frutiger LT Com 55 Roman"/>
      <family val="2"/>
    </font>
    <font>
      <sz val="10"/>
      <color rgb="FF0070C0"/>
      <name val="Frutiger LT Com 55 Roman"/>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2" fontId="0" fillId="0" borderId="0" xfId="0" applyNumberFormat="1"/>
    <xf numFmtId="0" fontId="1" fillId="0" borderId="0" xfId="0" applyFont="1"/>
    <xf numFmtId="0" fontId="0" fillId="0" borderId="0" xfId="0" applyFont="1" applyBorder="1"/>
  </cellXfs>
  <cellStyles count="1">
    <cellStyle name="Normal" xfId="0" builtinId="0"/>
  </cellStyles>
  <dxfs count="7">
    <dxf>
      <font>
        <b val="0"/>
        <i val="0"/>
        <strike val="0"/>
        <condense val="0"/>
        <extend val="0"/>
        <outline val="0"/>
        <shadow val="0"/>
        <u val="none"/>
        <vertAlign val="baseline"/>
        <sz val="10"/>
        <color theme="1"/>
        <name val="Frutiger LT Com 55 Roman"/>
        <family val="2"/>
        <scheme val="none"/>
      </font>
    </dxf>
    <dxf>
      <numFmt numFmtId="2" formatCode="0.00"/>
    </dxf>
    <dxf>
      <numFmt numFmtId="2" formatCode="0.00"/>
    </dxf>
    <dxf>
      <numFmt numFmtId="2" formatCode="0.00"/>
    </dxf>
    <dxf>
      <numFmt numFmtId="2" formatCode="0.00"/>
    </dxf>
    <dxf>
      <font>
        <b/>
        <i val="0"/>
        <color theme="0"/>
      </font>
      <fill>
        <patternFill>
          <bgColor theme="1" tint="0.24994659260841701"/>
        </patternFill>
      </fill>
    </dxf>
    <dxf>
      <fill>
        <patternFill>
          <bgColor theme="0" tint="-4.9989318521683403E-2"/>
        </patternFill>
      </fill>
      <border>
        <left style="hair">
          <color indexed="64"/>
        </left>
        <right style="hair">
          <color indexed="64"/>
        </right>
        <top style="hair">
          <color indexed="64"/>
        </top>
        <bottom style="hair">
          <color indexed="64"/>
        </bottom>
        <vertical style="hair">
          <color indexed="64"/>
        </vertical>
        <horizontal style="hair">
          <color indexed="64"/>
        </horizontal>
      </border>
    </dxf>
  </dxfs>
  <tableStyles count="1" defaultPivotStyle="PivotStyleLight16">
    <tableStyle name="Jean-Eric" pivot="0" count="2" xr9:uid="{F59F7244-82CA-4E39-9651-65692FF5FF12}">
      <tableStyleElement type="wholeTable" dxfId="6"/>
      <tableStyleElement type="headerRow" dxfId="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ichStyles" Target="richData/richStyles.xml"/><Relationship Id="rId3" Type="http://schemas.openxmlformats.org/officeDocument/2006/relationships/styles" Target="styles.xml"/><Relationship Id="rId7" Type="http://schemas.microsoft.com/office/2017/06/relationships/rdRichValueStructure" Target="richData/rdrichvaluestructure.xml"/><Relationship Id="rId12"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microsoft.com/office/2017/06/relationships/rdRichValueTypes" Target="richData/rdRichValueTypes.xml"/><Relationship Id="rId5" Type="http://schemas.openxmlformats.org/officeDocument/2006/relationships/sheetMetadata" Target="metadata.xml"/><Relationship Id="rId10" Type="http://schemas.microsoft.com/office/2017/06/relationships/rdSupportingPropertyBag" Target="richData/rdsupportingpropertybag.xml"/><Relationship Id="rId4" Type="http://schemas.openxmlformats.org/officeDocument/2006/relationships/sharedStrings" Target="sharedStrings.xml"/><Relationship Id="rId9" Type="http://schemas.microsoft.com/office/2017/06/relationships/rdSupportingPropertyBagStructure" Target="richData/rdsupportingpropertybagstructure.xml"/></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Flags>
    </type>
  </types>
</rvTypesInfo>
</file>

<file path=xl/richData/rdrichvalue.xml><?xml version="1.0" encoding="utf-8"?>
<rvData xmlns="http://schemas.microsoft.com/office/spreadsheetml/2017/richdata" count="16">
  <rv s="0">
    <v>http://en.wikipedia.org/wiki/Public_domain</v>
    <v>Public domain</v>
  </rv>
  <rv s="0">
    <v>http://en.wikipedia.org/wiki/Microsoft</v>
    <v>Wikipedia</v>
  </rv>
  <rv s="1">
    <v>0</v>
    <v>1</v>
  </rv>
  <rv s="2">
    <v>6</v>
    <v>https://www.bing.com/th?id=AMMS_c6939a08cba290c186ef1b935254e91d&amp;qlt=95</v>
    <v>2</v>
    <v>https://www.bing.com/images/search?form=xlimg&amp;q=microsoft</v>
    <v>Image of MICROSOFT CORPORATION</v>
    <v/>
  </rv>
  <rv s="0">
    <v>https://www.bing.com/financeapi/forcetrigger?t=a1xzim&amp;q=XNAS%3aMSFT&amp;form=skydnc</v>
    <v>Learn more on Bing</v>
  </rv>
  <rv s="3">
    <v>en-US</v>
    <v>a1xzim</v>
    <v>268435456</v>
    <v>1</v>
    <v>Powered by Refinitiv</v>
    <v>0</v>
    <v>MICROSOFT CORPORATION (XNAS:MSFT)</v>
    <v>3</v>
    <v>4</v>
    <v>Finance</v>
    <v>5</v>
    <v>216.38</v>
    <v>130.78</v>
    <v>0.91479999999999995</v>
    <v>-2.85</v>
    <v>-1.3469E-2</v>
    <v>USD</v>
    <v>Microsoft Corporation is a technology company. The Company develops, licenses, and supports a range of software products, services and devices. The Company's segments include Productivity and Business Processes, Intelligent Cloud and More Personal Computing. The Company's products include operating systems; cross-device productivity applications; server applications; business solution applications; desktop and server management tools; software development tools; video games, and training and certification of computer system integrators and developers. It also designs, manufactures, and sells devices, including personal computers (PCs), tablets, gaming and entertainment consoles, phones, other intelligent devices, and related accessories, that integrate with its cloud-based offerings. It offers an array of services, including cloud-based solutions that provide customers with software, services, platforms, and content, and it provides solution support and consulting services.</v>
    <v>144000</v>
    <v>Nasdaq Stock Market</v>
    <v>XNAS</v>
    <v>XNAS</v>
    <v>1 Microsoft Way, REDMOND, WA, 98052-6399 US</v>
    <v>213.94</v>
    <v>3</v>
    <v>Software &amp; IT Services</v>
    <v>Stock</v>
    <v>44033.999990925782</v>
    <v>4</v>
    <v>208.03</v>
    <v>1604656000000</v>
    <v>MICROSOFT CORPORATION</v>
    <v>MICROSOFT CORPORATION</v>
    <v>213.66</v>
    <v>36.821800000000003</v>
    <v>211.6</v>
    <v>208.75</v>
    <v>7583440000</v>
    <v>MSFT</v>
    <v>MICROSOFT CORPORATION (XNAS:MSFT)</v>
    <v>899845</v>
    <v>33758557</v>
    <v>1993</v>
  </rv>
  <rv s="4">
    <v>5</v>
  </rv>
  <rv s="0">
    <v>https://www.bing.com/financeapi/forcetrigger?t=aajdz2&amp;q=XWBO%3aMSFT&amp;form=skydnc</v>
    <v>Learn more on Bing</v>
  </rv>
  <rv s="5">
    <v>en-US</v>
    <v>aajdz2</v>
    <v>268435456</v>
    <v>1</v>
    <v>Powered by Refinitiv</v>
    <v>7</v>
    <v>MICROSOFT CORPORATION (XWBO:MSFT)</v>
    <v>3</v>
    <v>8</v>
    <v>Finance</v>
    <v>9</v>
    <v>0.91479999999999995</v>
    <v>-2.2200000000000002</v>
    <v>-1.2123E-2</v>
    <v>EUR</v>
    <v>Microsoft Corporation is a technology company. The Company develops, licenses, and supports a range of software products, services and devices. The Company's segments include Productivity and Business Processes, Intelligent Cloud and More Personal Computing. The Company's products include operating systems; cross-device productivity applications; server applications; business solution applications; desktop and server management tools; software development tools; video games, and training and certification of computer system integrators and developers. It also designs, manufactures, and sells devices, including personal computers (PCs), tablets, gaming and entertainment consoles, phones, other intelligent devices, and related accessories, that integrate with its cloud-based offerings. It offers an array of services, including cloud-based solutions that provide customers with software, services, platforms, and content, and it provides solution support and consulting services.</v>
    <v>144000</v>
    <v>Wiener Boerse</v>
    <v>XWBO</v>
    <v>XWBO</v>
    <v>1 Microsoft Way, REDMOND, WA, 98052-6399 US</v>
    <v>182.92</v>
    <v>3</v>
    <v>Software &amp; IT Services</v>
    <v>Stock</v>
    <v>44034.553472222222</v>
    <v>7</v>
    <v>180.9</v>
    <v>1604656000000</v>
    <v>MICROSOFT CORPORATION</v>
    <v>MICROSOFT CORPORATION</v>
    <v>182.92</v>
    <v>35.619999999999997</v>
    <v>183.12</v>
    <v>180.9</v>
    <v>7583440000</v>
    <v>MSFT</v>
    <v>MICROSOFT CORPORATION (XWBO:MSFT)</v>
    <v>280</v>
    <v>1993</v>
  </rv>
  <rv s="4">
    <v>8</v>
  </rv>
  <rv s="0">
    <v>https://www.bing.com/financeapi/forcetrigger?t=an2qzr&amp;q=XSWX%3aMSFT&amp;form=skydnc</v>
    <v>Learn more on Bing</v>
  </rv>
  <rv s="6">
    <v>en-US</v>
    <v>an2qzr</v>
    <v>268435456</v>
    <v>1</v>
    <v>Powered by Refinitiv</v>
    <v>10</v>
    <v>MICROSOFT CORPORATION (XSWX:MSFT)</v>
    <v>3</v>
    <v>11</v>
    <v>Finance</v>
    <v>9</v>
    <v>134.6</v>
    <v>130.56</v>
    <v>0.91479999999999995</v>
    <v>-2.77</v>
    <v>-2.0775999999999999E-2</v>
    <v>CHF</v>
    <v>Microsoft Corporation is a technology company. The Company develops, licenses, and supports a range of software products, services and devices. The Company's segments include Productivity and Business Processes, Intelligent Cloud and More Personal Computing. The Company's products include operating systems; cross-device productivity applications; server applications; business solution applications; desktop and server management tools; software development tools; video games, and training and certification of computer system integrators and developers. It also designs, manufactures, and sells devices, including personal computers (PCs), tablets, gaming and entertainment consoles, phones, other intelligent devices, and related accessories, that integrate with its cloud-based offerings. It offers an array of services, including cloud-based solutions that provide customers with software, services, platforms, and content, and it provides solution support and consulting services.</v>
    <v>144000</v>
    <v>SIX Swiss Exchange</v>
    <v>XSWX</v>
    <v>XSWX</v>
    <v>1 Microsoft Way, REDMOND, WA, 98052-6399 US</v>
    <v>130.56</v>
    <v>3</v>
    <v>Software &amp; IT Services</v>
    <v>Stock</v>
    <v>43642.646296296298</v>
    <v>10</v>
    <v>130.56</v>
    <v>1604656000000</v>
    <v>MICROSOFT CORPORATION</v>
    <v>MICROSOFT CORPORATION</v>
    <v>130.56</v>
    <v>23.956</v>
    <v>133.33000000000001</v>
    <v>130.56</v>
    <v>7583440000</v>
    <v>MSFT</v>
    <v>MICROSOFT CORPORATION (XSWX:MSFT)</v>
    <v>536354</v>
    <v>1993</v>
  </rv>
  <rv s="4">
    <v>11</v>
  </rv>
  <rv s="0">
    <v>https://www.bing.com/financeapi/forcetrigger?t=ajfygh&amp;q=XMIL%3aMSFT&amp;form=skydnc</v>
    <v>Learn more on Bing</v>
  </rv>
  <rv s="6">
    <v>en-US</v>
    <v>ajfygh</v>
    <v>268435456</v>
    <v>1</v>
    <v>Powered by Refinitiv</v>
    <v>10</v>
    <v>MICROSOFT CORPORATION (XMIL:MSFT)</v>
    <v>3</v>
    <v>12</v>
    <v>Finance</v>
    <v>13</v>
    <v>192</v>
    <v>95.4</v>
    <v>0.91479999999999995</v>
    <v>-2.58</v>
    <v>-1.4097E-2</v>
    <v>EUR</v>
    <v>Microsoft Corporation is a technology company. The Company develops, licenses, and supports a range of software products, services and devices. The Company's segments include Productivity and Business Processes, Intelligent Cloud and More Personal Computing. The Company's products include operating systems; cross-device productivity applications; server applications; business solution applications; desktop and server management tools; software development tools; video games, and training and certification of computer system integrators and developers. It also designs, manufactures, and sells devices, including personal computers (PCs), tablets, gaming and entertainment consoles, phones, other intelligent devices, and related accessories, that integrate with its cloud-based offerings. It offers an array of services, including cloud-based solutions that provide customers with software, services, platforms, and content, and it provides solution support and consulting services.</v>
    <v>144000</v>
    <v>Borsa Italiana</v>
    <v>XMIL</v>
    <v>XMIL</v>
    <v>1 Microsoft Way, REDMOND, WA, 98052-6399 US</v>
    <v>182.98</v>
    <v>3</v>
    <v>Software &amp; IT Services</v>
    <v>Stock</v>
    <v>44034.552986111114</v>
    <v>13</v>
    <v>180.44</v>
    <v>1604656000000</v>
    <v>MICROSOFT CORPORATION</v>
    <v>MICROSOFT CORPORATION</v>
    <v>182.3</v>
    <v>35.604900000000001</v>
    <v>183.02</v>
    <v>180.44</v>
    <v>7583440000</v>
    <v>MSFT</v>
    <v>MICROSOFT CORPORATION (XMIL:MSFT)</v>
    <v>1066</v>
    <v>1993</v>
  </rv>
  <rv s="4">
    <v>14</v>
  </rv>
</rvData>
</file>

<file path=xl/richData/rdrichvaluestructure.xml><?xml version="1.0" encoding="utf-8"?>
<rvStructures xmlns="http://schemas.microsoft.com/office/spreadsheetml/2017/richdata" count="7">
  <s t="_hyperlink">
    <k n="Address" t="s"/>
    <k n="Text" t="s"/>
  </s>
  <s t="_sourceattribution">
    <k n="License" t="r"/>
    <k n="Source" t="r"/>
  </s>
  <s t="_imageurl">
    <k n="_Provider" t="spb"/>
    <k n="Address" t="s"/>
    <k n="Attribution" t="r"/>
    <k n="More Images Address" t="s"/>
    <k n="Text" t="s"/>
    <k n="Blip Identifier" t="s"/>
  </s>
  <s t="_linkedentitycore">
    <k n="%EntityCulture" t="s"/>
    <k n="%EntityId" t="s"/>
    <k n="%EntityServiceId"/>
    <k n="%IsRefreshable" t="b"/>
    <k n="%ProviderInfo" t="s"/>
    <k n="_Display" t="spb"/>
    <k n="_DisplayString" t="s"/>
    <k n="_Flags" t="spb"/>
    <k n="_Format" t="spb"/>
    <k n="_Icon" t="s"/>
    <k n="_SubLabel" t="spb"/>
    <k n="52 week high"/>
    <k n="52 week low"/>
    <k n="Beta"/>
    <k n="Change"/>
    <k n="Change (%)"/>
    <k n="Currency" t="s"/>
    <k n="Description" t="s"/>
    <k n="Employees"/>
    <k n="Exchange" t="s"/>
    <k n="Exchange abbreviation" t="s"/>
    <k n="ExchangeID" t="s"/>
    <k n="Headquarters" t="s"/>
    <k n="High"/>
    <k n="Image" t="r"/>
    <k n="Industry" t="s"/>
    <k n="Instrument type" t="s"/>
    <k n="Last trade time"/>
    <k n="LearnMoreOnLink" t="r"/>
    <k n="Low"/>
    <k n="Market cap"/>
    <k n="Name" t="s"/>
    <k n="Official name" t="s"/>
    <k n="Open"/>
    <k n="P/E"/>
    <k n="Previous close"/>
    <k n="Price"/>
    <k n="Shares outstanding"/>
    <k n="Ticker symbol" t="s"/>
    <k n="UniqueName" t="s"/>
    <k n="Volume"/>
    <k n="Volume average"/>
    <k n="Year incorporated"/>
  </s>
  <s t="_linkedentity">
    <k n="%cvi" t="r"/>
  </s>
  <s t="_linkedentitycore">
    <k n="%EntityCulture" t="s"/>
    <k n="%EntityId" t="s"/>
    <k n="%EntityServiceId"/>
    <k n="%IsRefreshable" t="b"/>
    <k n="%ProviderInfo" t="s"/>
    <k n="_Display" t="spb"/>
    <k n="_DisplayString" t="s"/>
    <k n="_Flags" t="spb"/>
    <k n="_Format" t="spb"/>
    <k n="_Icon" t="s"/>
    <k n="_SubLabel" t="spb"/>
    <k n="Beta"/>
    <k n="Change"/>
    <k n="Change (%)"/>
    <k n="Currency" t="s"/>
    <k n="Description" t="s"/>
    <k n="Employees"/>
    <k n="Exchange" t="s"/>
    <k n="Exchange abbreviation" t="s"/>
    <k n="ExchangeID" t="s"/>
    <k n="Headquarters" t="s"/>
    <k n="High"/>
    <k n="Image" t="r"/>
    <k n="Industry" t="s"/>
    <k n="Instrument type" t="s"/>
    <k n="Last trade time"/>
    <k n="LearnMoreOnLink" t="r"/>
    <k n="Low"/>
    <k n="Market cap"/>
    <k n="Name" t="s"/>
    <k n="Official name" t="s"/>
    <k n="Open"/>
    <k n="P/E"/>
    <k n="Previous close"/>
    <k n="Price"/>
    <k n="Shares outstanding"/>
    <k n="Ticker symbol" t="s"/>
    <k n="UniqueName" t="s"/>
    <k n="Volume"/>
    <k n="Year incorporated"/>
  </s>
  <s t="_linkedentitycore">
    <k n="%EntityCulture" t="s"/>
    <k n="%EntityId" t="s"/>
    <k n="%EntityServiceId"/>
    <k n="%IsRefreshable" t="b"/>
    <k n="%ProviderInfo" t="s"/>
    <k n="_Display" t="spb"/>
    <k n="_DisplayString" t="s"/>
    <k n="_Flags" t="spb"/>
    <k n="_Format" t="spb"/>
    <k n="_Icon" t="s"/>
    <k n="_SubLabel" t="spb"/>
    <k n="52 week high"/>
    <k n="52 week low"/>
    <k n="Beta"/>
    <k n="Change"/>
    <k n="Change (%)"/>
    <k n="Currency" t="s"/>
    <k n="Description" t="s"/>
    <k n="Employees"/>
    <k n="Exchange" t="s"/>
    <k n="Exchange abbreviation" t="s"/>
    <k n="ExchangeID" t="s"/>
    <k n="Headquarters" t="s"/>
    <k n="High"/>
    <k n="Image" t="r"/>
    <k n="Industry" t="s"/>
    <k n="Instrument type" t="s"/>
    <k n="Last trade time"/>
    <k n="LearnMoreOnLink" t="r"/>
    <k n="Low"/>
    <k n="Market cap"/>
    <k n="Name" t="s"/>
    <k n="Official name" t="s"/>
    <k n="Open"/>
    <k n="P/E"/>
    <k n="Previous close"/>
    <k n="Price"/>
    <k n="Shares outstanding"/>
    <k n="Ticker symbol" t="s"/>
    <k n="UniqueName" t="s"/>
    <k n="Volume"/>
    <k n="Year incorporated"/>
  </s>
</rvStructures>
</file>

<file path=xl/richData/rdsupportingpropertybag.xml><?xml version="1.0" encoding="utf-8"?>
<supportingPropertyBags xmlns="http://schemas.microsoft.com/office/spreadsheetml/2017/richdata2">
  <spbArrays count="3">
    <a count="43">
      <v t="s">%EntityServiceId</v>
      <v t="s">_Format</v>
      <v t="s">%EntityCulture</v>
      <v t="s">%IsRefreshable</v>
      <v t="s">%EntityId</v>
      <v t="s">_Icon</v>
      <v t="s">Name</v>
      <v t="s">_SubLabel</v>
      <v t="s">Price</v>
      <v t="s">Exchange</v>
      <v t="s">Official name</v>
      <v t="s">Last trade time</v>
      <v t="s">Ticker symbol</v>
      <v t="s">Exchange abbreviation</v>
      <v t="s">Change</v>
      <v t="s">Change (%)</v>
      <v t="s">Currency</v>
      <v t="s">Previous close</v>
      <v t="s">Open</v>
      <v t="s">High</v>
      <v t="s">Low</v>
      <v t="s">52 week high</v>
      <v t="s">52 week low</v>
      <v t="s">Volume</v>
      <v t="s">Volume average</v>
      <v t="s">Market cap</v>
      <v t="s">Beta</v>
      <v t="s">P/E</v>
      <v t="s">Shares outstanding</v>
      <v t="s">Description</v>
      <v t="s">Employees</v>
      <v t="s">Headquarters</v>
      <v t="s">Industry</v>
      <v t="s">Instrument type</v>
      <v t="s">Year incorporated</v>
      <v t="s">_Flags</v>
      <v t="s">UniqueName</v>
      <v t="s">_DisplayString</v>
      <v t="s">LearnMoreOnLink</v>
      <v t="s">Image</v>
      <v t="s">ExchangeID</v>
      <v t="s">%ProviderInfo</v>
      <v t="s">_Display</v>
    </a>
    <a count="40">
      <v t="s">%EntityServiceId</v>
      <v t="s">_Format</v>
      <v t="s">%EntityCulture</v>
      <v t="s">%IsRefreshable</v>
      <v t="s">%EntityId</v>
      <v t="s">_Icon</v>
      <v t="s">Name</v>
      <v t="s">_SubLabel</v>
      <v t="s">Price</v>
      <v t="s">Exchange</v>
      <v t="s">Official name</v>
      <v t="s">Last trade time</v>
      <v t="s">Ticker symbol</v>
      <v t="s">Exchange abbreviation</v>
      <v t="s">Change</v>
      <v t="s">Change (%)</v>
      <v t="s">Currency</v>
      <v t="s">Previous close</v>
      <v t="s">Open</v>
      <v t="s">High</v>
      <v t="s">Low</v>
      <v t="s">Volume</v>
      <v t="s">Market cap</v>
      <v t="s">Beta</v>
      <v t="s">P/E</v>
      <v t="s">Shares outstanding</v>
      <v t="s">Description</v>
      <v t="s">Employees</v>
      <v t="s">Headquarters</v>
      <v t="s">Industry</v>
      <v t="s">Instrument type</v>
      <v t="s">Year incorporated</v>
      <v t="s">_Flags</v>
      <v t="s">UniqueName</v>
      <v t="s">_DisplayString</v>
      <v t="s">LearnMoreOnLink</v>
      <v t="s">Image</v>
      <v t="s">ExchangeID</v>
      <v t="s">%ProviderInfo</v>
      <v t="s">_Display</v>
    </a>
    <a count="42">
      <v t="s">%EntityServiceId</v>
      <v t="s">_Format</v>
      <v t="s">%EntityCulture</v>
      <v t="s">%IsRefreshable</v>
      <v t="s">%EntityId</v>
      <v t="s">_Icon</v>
      <v t="s">Name</v>
      <v t="s">_SubLabel</v>
      <v t="s">Price</v>
      <v t="s">Exchange</v>
      <v t="s">Official name</v>
      <v t="s">Last trade time</v>
      <v t="s">Ticker symbol</v>
      <v t="s">Exchange abbreviation</v>
      <v t="s">Change</v>
      <v t="s">Change (%)</v>
      <v t="s">Currency</v>
      <v t="s">Previous close</v>
      <v t="s">Open</v>
      <v t="s">High</v>
      <v t="s">Low</v>
      <v t="s">52 week high</v>
      <v t="s">52 week low</v>
      <v t="s">Volume</v>
      <v t="s">Market cap</v>
      <v t="s">Beta</v>
      <v t="s">P/E</v>
      <v t="s">Shares outstanding</v>
      <v t="s">Description</v>
      <v t="s">Employees</v>
      <v t="s">Headquarters</v>
      <v t="s">Industry</v>
      <v t="s">Instrument type</v>
      <v t="s">Year incorporated</v>
      <v t="s">_Flags</v>
      <v t="s">UniqueName</v>
      <v t="s">_DisplayString</v>
      <v t="s">LearnMoreOnLink</v>
      <v t="s">Image</v>
      <v t="s">ExchangeID</v>
      <v t="s">%ProviderInfo</v>
      <v t="s">_Display</v>
    </a>
  </spbArrays>
  <spbData count="14">
    <spb s="0">
      <v>0</v>
    </spb>
    <spb s="1">
      <v>0</v>
      <v>0</v>
    </spb>
    <spb s="2">
      <v>0</v>
      <v>0</v>
      <v>0</v>
    </spb>
    <spb s="3">
      <v>1</v>
      <v>2</v>
      <v>2</v>
      <v>2</v>
    </spb>
    <spb s="4">
      <v>1</v>
      <v>2</v>
      <v>2</v>
      <v>1</v>
      <v>3</v>
      <v>1</v>
      <v>4</v>
      <v>1</v>
      <v>1</v>
      <v>5</v>
      <v>5</v>
      <v>6</v>
      <v>7</v>
      <v>1</v>
      <v>1</v>
      <v>1</v>
      <v>5</v>
      <v>8</v>
      <v>9</v>
      <v>10</v>
      <v>11</v>
      <v>5</v>
    </spb>
    <spb s="5">
      <v>Real-Time Nasdaq Last Sale</v>
      <v>from previous close</v>
      <v>from previous close</v>
      <v>Source: Nasdaq Last Sale</v>
      <v>GMT</v>
    </spb>
    <spb s="6">
      <v>Powered by Refinitiv</v>
    </spb>
    <spb s="0">
      <v>1</v>
    </spb>
    <spb s="7">
      <v>12</v>
      <v>2</v>
      <v>2</v>
      <v>12</v>
      <v>3</v>
      <v>12</v>
      <v>4</v>
      <v>12</v>
      <v>12</v>
      <v>5</v>
      <v>5</v>
      <v>6</v>
      <v>7</v>
      <v>12</v>
      <v>8</v>
      <v>9</v>
      <v>10</v>
      <v>11</v>
      <v>5</v>
    </spb>
    <spb s="8">
      <v>Delayed 15 minutes</v>
      <v>from previous close</v>
      <v>from previous close</v>
      <v>GMT</v>
    </spb>
    <spb s="0">
      <v>2</v>
    </spb>
    <spb s="9">
      <v>13</v>
      <v>2</v>
      <v>2</v>
      <v>13</v>
      <v>3</v>
      <v>13</v>
      <v>4</v>
      <v>13</v>
      <v>13</v>
      <v>5</v>
      <v>5</v>
      <v>6</v>
      <v>7</v>
      <v>13</v>
      <v>13</v>
      <v>13</v>
      <v>8</v>
      <v>9</v>
      <v>10</v>
      <v>11</v>
      <v>5</v>
    </spb>
    <spb s="9">
      <v>12</v>
      <v>2</v>
      <v>2</v>
      <v>12</v>
      <v>3</v>
      <v>12</v>
      <v>4</v>
      <v>12</v>
      <v>12</v>
      <v>5</v>
      <v>5</v>
      <v>6</v>
      <v>7</v>
      <v>12</v>
      <v>12</v>
      <v>12</v>
      <v>8</v>
      <v>9</v>
      <v>10</v>
      <v>11</v>
      <v>5</v>
    </spb>
    <spb s="5">
      <v>Delayed 15 minutes</v>
      <v>from previous close</v>
      <v>from previous close</v>
      <v>Borsa Italia</v>
      <v>GMT</v>
    </spb>
  </spbData>
</supportingPropertyBags>
</file>

<file path=xl/richData/rdsupportingpropertybagstructure.xml><?xml version="1.0" encoding="utf-8"?>
<spbStructures xmlns="http://schemas.microsoft.com/office/spreadsheetml/2017/richdata2" count="10">
  <s>
    <k n="^Order" t="spba"/>
  </s>
  <s>
    <k n="ShowInDotNotation" t="b"/>
    <k n="ShowInAutoComplete" t="b"/>
  </s>
  <s>
    <k n="ShowInCardView" t="b"/>
    <k n="ShowInDotNotation" t="b"/>
    <k n="ShowInAutoComplete" t="b"/>
  </s>
  <s>
    <k n="Image" t="spb"/>
    <k n="ExchangeID" t="spb"/>
    <k n="UniqueName" t="spb"/>
    <k n="%ProviderInfo" t="spb"/>
  </s>
  <s>
    <k n="Low" t="i"/>
    <k n="P/E" t="i"/>
    <k n="Beta" t="i"/>
    <k n="High" t="i"/>
    <k n="Name" t="i"/>
    <k n="Open" t="i"/>
    <k n="Image" t="i"/>
    <k n="Price" t="i"/>
    <k n="Change" t="i"/>
    <k n="Volume" t="i"/>
    <k n="Employees" t="i"/>
    <k n="Change (%)" t="i"/>
    <k n="Market cap" t="i"/>
    <k n="52 week low" t="i"/>
    <k n="52 week high" t="i"/>
    <k n="Previous close" t="i"/>
    <k n="Volume average" t="i"/>
    <k n="_DisplayString" t="i"/>
    <k n="Last trade time" t="i"/>
    <k n="%EntityServiceId" t="i"/>
    <k n="Year incorporated" t="i"/>
    <k n="Shares outstanding" t="i"/>
  </s>
  <s>
    <k n="Price" t="s"/>
    <k n="Change" t="s"/>
    <k n="Change (%)" t="s"/>
    <k n="ExchangeID" t="s"/>
    <k n="Last trade time" t="s"/>
  </s>
  <s>
    <k n="name" t="s"/>
  </s>
  <s>
    <k n="Low" t="i"/>
    <k n="P/E" t="i"/>
    <k n="Beta" t="i"/>
    <k n="High" t="i"/>
    <k n="Name" t="i"/>
    <k n="Open" t="i"/>
    <k n="Image" t="i"/>
    <k n="Price" t="i"/>
    <k n="Change" t="i"/>
    <k n="Volume" t="i"/>
    <k n="Employees" t="i"/>
    <k n="Change (%)" t="i"/>
    <k n="Market cap" t="i"/>
    <k n="Previous close" t="i"/>
    <k n="_DisplayString" t="i"/>
    <k n="Last trade time" t="i"/>
    <k n="%EntityServiceId" t="i"/>
    <k n="Year incorporated" t="i"/>
    <k n="Shares outstanding" t="i"/>
  </s>
  <s>
    <k n="Price" t="s"/>
    <k n="Change" t="s"/>
    <k n="Change (%)" t="s"/>
    <k n="Last trade time" t="s"/>
  </s>
  <s>
    <k n="Low" t="i"/>
    <k n="P/E" t="i"/>
    <k n="Beta" t="i"/>
    <k n="High" t="i"/>
    <k n="Name" t="i"/>
    <k n="Open" t="i"/>
    <k n="Image" t="i"/>
    <k n="Price" t="i"/>
    <k n="Change" t="i"/>
    <k n="Volume" t="i"/>
    <k n="Employees" t="i"/>
    <k n="Change (%)" t="i"/>
    <k n="Market cap" t="i"/>
    <k n="52 week low" t="i"/>
    <k n="52 week high" t="i"/>
    <k n="Previous close" t="i"/>
    <k n="_DisplayString" t="i"/>
    <k n="Last trade time" t="i"/>
    <k n="%EntityServiceId" t="i"/>
    <k n="Year incorporated" t="i"/>
    <k n="Shares outstanding"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10">
    <x:dxf>
      <x:numFmt numFmtId="167" formatCode="_([$$-409]* #,##0.00_);_([$$-409]* \(#,##0.00\);_([$$-409]* &quot;-&quot;??_);_(@_)"/>
    </x:dxf>
    <x:dxf>
      <x:numFmt numFmtId="4" formatCode="#,##0.00"/>
    </x:dxf>
    <x:dxf>
      <x:numFmt numFmtId="3" formatCode="#,##0"/>
    </x:dxf>
    <x:dxf>
      <x:numFmt numFmtId="14" formatCode="0.00%"/>
    </x:dxf>
    <x:dxf>
      <x:numFmt numFmtId="166" formatCode="_([$$-409]* #,##0_);_([$$-409]* \(#,##0\);_([$$-409]* &quot;-&quot;_);_(@_)"/>
    </x:dxf>
    <x:dxf>
      <x:numFmt numFmtId="27" formatCode="dd/mm/yyyy\ hh:mm"/>
    </x:dxf>
    <x:dxf>
      <x:numFmt numFmtId="2" formatCode="0.00"/>
    </x:dxf>
    <x:dxf>
      <x:numFmt numFmtId="1" formatCode="0"/>
    </x:dxf>
    <x:dxf>
      <x:numFmt numFmtId="165" formatCode="_([$€-2]\ * #,##0.00_);_([$€-2]\ * \(#,##0.00\);_([$€-2]\ * &quot;-&quot;??_);_(@_)"/>
    </x:dxf>
    <x:dxf>
      <x:numFmt numFmtId="164" formatCode="_-[$CHF-1407]\ * #,##0.00_-;\-[$CHF-1407]\ * #,##0.00_-;_-[$CHF-1407]\ * &quot;-&quot;??_-;_-@_-"/>
    </x:dxf>
  </dxfs>
  <richProperties>
    <rPr n="IsTitleField" t="b"/>
    <rPr n="IsHeroField" t="b"/>
    <rPr n="ShouldShowInCell" t="b"/>
  </richProperties>
  <richStyles>
    <rSty dxfid="0"/>
    <rSty dxfid="1"/>
    <rSty>
      <rpv i="0">1</rpv>
    </rSty>
    <rSty>
      <rpv i="1">1</rpv>
    </rSty>
    <rSty dxfid="2"/>
    <rSty dxfid="3"/>
    <rSty dxfid="4"/>
    <rSty>
      <rpv i="2">1</rpv>
    </rSty>
    <rSty dxfid="5"/>
    <rSty dxfid="6"/>
    <rSty dxfid="7"/>
    <rSty dxfid="8"/>
    <rSty dxfid="9"/>
  </richStyles>
</richStyleShee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8DC7AD-7FF9-4A46-9051-3439FC8A4085}" name="Table1" displayName="Table1" ref="B2:H6" totalsRowShown="0" headerRowDxfId="0">
  <autoFilter ref="B2:H6" xr:uid="{300115CF-4106-4EA6-9A35-6368CC84F4A9}">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7DA5505E-74CC-466F-ABAE-7685EF51A6E0}" name="MSFT"/>
    <tableColumn id="2" xr3:uid="{E64CA4FD-11BE-4586-BF80-A1F2ABBA4732}" name="Exchange">
      <calculatedColumnFormula array="1">_FV(B3,"Exchange")</calculatedColumnFormula>
    </tableColumn>
    <tableColumn id="3" xr3:uid="{439526B8-97C3-4800-969D-1AD7D7F81960}" name="currency">
      <calculatedColumnFormula array="1">_FV(B3,"Currency")</calculatedColumnFormula>
    </tableColumn>
    <tableColumn id="4" xr3:uid="{5C42E390-758D-47C4-8795-BF30F8DB3D4C}" name="previous close" dataDxfId="4">
      <calculatedColumnFormula array="1">_FV(B3,"Previous close",TRUE)</calculatedColumnFormula>
    </tableColumn>
    <tableColumn id="5" xr3:uid="{C759FD33-5B55-4E83-8986-C10FDE90347C}" name="open" dataDxfId="3">
      <calculatedColumnFormula array="1">_FV(B3,"open")</calculatedColumnFormula>
    </tableColumn>
    <tableColumn id="6" xr3:uid="{28C5BB24-0102-4787-BE3B-14806F27C127}" name="low" dataDxfId="2">
      <calculatedColumnFormula array="1">_FV(B3,"Low")</calculatedColumnFormula>
    </tableColumn>
    <tableColumn id="7" xr3:uid="{AF5FD642-A9F9-413B-A03F-2B8803A05E72}" name="high" dataDxfId="1">
      <calculatedColumnFormula array="1">_FV(B3,"High")</calculatedColumnFormula>
    </tableColumn>
  </tableColumns>
  <tableStyleInfo name="Jean-Eric"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494E7-4406-4C7E-BA13-CB5E7CC7B47C}">
  <dimension ref="B2:H12"/>
  <sheetViews>
    <sheetView showGridLines="0" tabSelected="1" workbookViewId="0">
      <selection activeCell="C17" sqref="C17"/>
    </sheetView>
  </sheetViews>
  <sheetFormatPr defaultRowHeight="12.75" x14ac:dyDescent="0.2"/>
  <cols>
    <col min="2" max="2" width="40.28515625" bestFit="1" customWidth="1"/>
    <col min="3" max="3" width="19.7109375" bestFit="1" customWidth="1"/>
    <col min="4" max="4" width="10.5703125" customWidth="1"/>
    <col min="5" max="5" width="15.42578125" customWidth="1"/>
    <col min="6" max="6" width="7.5703125" customWidth="1"/>
    <col min="7" max="7" width="6.5703125" bestFit="1" customWidth="1"/>
    <col min="8" max="8" width="7" customWidth="1"/>
  </cols>
  <sheetData>
    <row r="2" spans="2:8" x14ac:dyDescent="0.2">
      <c r="B2" s="3" t="s">
        <v>0</v>
      </c>
      <c r="C2" s="3" t="s">
        <v>5</v>
      </c>
      <c r="D2" s="3" t="s">
        <v>4</v>
      </c>
      <c r="E2" s="3" t="s">
        <v>6</v>
      </c>
      <c r="F2" s="3" t="s">
        <v>1</v>
      </c>
      <c r="G2" s="3" t="s">
        <v>2</v>
      </c>
      <c r="H2" s="3" t="s">
        <v>3</v>
      </c>
    </row>
    <row r="3" spans="2:8" x14ac:dyDescent="0.2">
      <c r="B3" t="e" vm="1">
        <v>#VALUE!</v>
      </c>
      <c r="C3" t="str" cm="1">
        <f t="array" ref="C3">_FV(B3,"Exchange")</f>
        <v>Nasdaq Stock Market</v>
      </c>
      <c r="D3" t="str" cm="1">
        <f t="array" ref="D3">_FV(B3,"Currency")</f>
        <v>USD</v>
      </c>
      <c r="E3" s="1" cm="1">
        <f t="array" ref="E3">_FV(B3,"Previous close",TRUE)</f>
        <v>211.6</v>
      </c>
      <c r="F3" s="1" cm="1">
        <f t="array" ref="F3">_FV(B3,"open")</f>
        <v>213.66</v>
      </c>
      <c r="G3" s="1" cm="1">
        <f t="array" ref="G3">_FV(B3,"Low")</f>
        <v>208.03</v>
      </c>
      <c r="H3" s="1" cm="1">
        <f t="array" ref="H3">_FV(B3,"High")</f>
        <v>213.94</v>
      </c>
    </row>
    <row r="4" spans="2:8" x14ac:dyDescent="0.2">
      <c r="B4" t="e" vm="2">
        <v>#VALUE!</v>
      </c>
      <c r="C4" t="str" cm="1">
        <f t="array" ref="C4">_FV(B4,"Exchange")</f>
        <v>Wiener Boerse</v>
      </c>
      <c r="D4" t="str" cm="1">
        <f t="array" ref="D4">_FV(B4,"Currency")</f>
        <v>EUR</v>
      </c>
      <c r="E4" s="1" cm="1">
        <f t="array" ref="E4">_FV(B4,"Previous close",TRUE)</f>
        <v>183.12</v>
      </c>
      <c r="F4" s="1" cm="1">
        <f t="array" ref="F4">_FV(B4,"open")</f>
        <v>182.92</v>
      </c>
      <c r="G4" s="1" cm="1">
        <f t="array" ref="G4">_FV(B4,"Low")</f>
        <v>180.9</v>
      </c>
      <c r="H4" s="1" cm="1">
        <f t="array" ref="H4">_FV(B4,"High")</f>
        <v>182.92</v>
      </c>
    </row>
    <row r="5" spans="2:8" x14ac:dyDescent="0.2">
      <c r="B5" t="e" vm="3">
        <v>#VALUE!</v>
      </c>
      <c r="C5" t="str" cm="1">
        <f t="array" ref="C5">_FV(B5,"Exchange")</f>
        <v>SIX Swiss Exchange</v>
      </c>
      <c r="D5" t="str" cm="1">
        <f t="array" ref="D5">_FV(B5,"Currency")</f>
        <v>CHF</v>
      </c>
      <c r="E5" s="1" cm="1">
        <f t="array" ref="E5">_FV(B5,"Previous close",TRUE)</f>
        <v>133.33000000000001</v>
      </c>
      <c r="F5" s="1" cm="1">
        <f t="array" ref="F5">_FV(B5,"open")</f>
        <v>130.56</v>
      </c>
      <c r="G5" s="1" cm="1">
        <f t="array" ref="G5">_FV(B5,"Low")</f>
        <v>130.56</v>
      </c>
      <c r="H5" s="1" cm="1">
        <f t="array" ref="H5">_FV(B5,"High")</f>
        <v>130.56</v>
      </c>
    </row>
    <row r="6" spans="2:8" x14ac:dyDescent="0.2">
      <c r="B6" t="e" vm="4">
        <v>#VALUE!</v>
      </c>
      <c r="C6" t="str" cm="1">
        <f t="array" ref="C6">_FV(B6,"Exchange")</f>
        <v>Borsa Italiana</v>
      </c>
      <c r="D6" t="str" cm="1">
        <f t="array" ref="D6">_FV(B6,"Currency")</f>
        <v>EUR</v>
      </c>
      <c r="E6" s="1" cm="1">
        <f t="array" ref="E6">_FV(B6,"Previous close",TRUE)</f>
        <v>183.02</v>
      </c>
      <c r="F6" s="1" cm="1">
        <f t="array" ref="F6">_FV(B6,"open")</f>
        <v>182.3</v>
      </c>
      <c r="G6" s="1" cm="1">
        <f t="array" ref="G6">_FV(B6,"Low")</f>
        <v>180.44</v>
      </c>
      <c r="H6" s="1" cm="1">
        <f t="array" ref="H6">_FV(B6,"High")</f>
        <v>182.98</v>
      </c>
    </row>
    <row r="8" spans="2:8" x14ac:dyDescent="0.2">
      <c r="B8" s="2" t="str">
        <f ca="1">_xlfn.FORMULATEXT(C3)</f>
        <v>=B3.Exchange</v>
      </c>
    </row>
    <row r="9" spans="2:8" x14ac:dyDescent="0.2">
      <c r="B9" s="2" t="str">
        <f ca="1">_xlfn.FORMULATEXT(D3)</f>
        <v>=B3.Currency</v>
      </c>
    </row>
    <row r="10" spans="2:8" x14ac:dyDescent="0.2">
      <c r="B10" s="2" t="str">
        <f ca="1">_xlfn.FORMULATEXT(E3)</f>
        <v>=B3.[Previous close]</v>
      </c>
    </row>
    <row r="11" spans="2:8" x14ac:dyDescent="0.2">
      <c r="B11" s="2" t="str">
        <f ca="1">_xlfn.FORMULATEXT(G3)</f>
        <v>=B3.Low</v>
      </c>
    </row>
    <row r="12" spans="2:8" x14ac:dyDescent="0.2">
      <c r="B12" s="2" t="str">
        <f ca="1">_xlfn.FORMULATEXT(H3)</f>
        <v>=B3.High</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Jean-Eric</dc:creator>
  <cp:lastModifiedBy>Jean-Eric</cp:lastModifiedBy>
  <dcterms:created xsi:type="dcterms:W3CDTF">2020-07-22T13:29:35Z</dcterms:created>
  <dcterms:modified xsi:type="dcterms:W3CDTF">2020-07-22T13:46:50Z</dcterms:modified>
</cp:coreProperties>
</file>