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6DF243A-B597-4CB1-9B59-4EB01F85511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TABLEAU DE BORD" sheetId="1" r:id="rId1"/>
    <sheet name="DONNE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 a="1"/>
  <c r="C5" i="1" a="1"/>
  <c r="C3" i="1" a="1"/>
  <c r="E7" i="1"/>
  <c r="E6" i="1"/>
  <c r="B5" i="1"/>
  <c r="B4" i="1"/>
  <c r="B3" i="1"/>
  <c r="C5" i="1" l="1"/>
  <c r="C4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<sst xmlns="http://schemas.openxmlformats.org/spreadsheetml/2006/main" count="51" uniqueCount="25">
  <si>
    <t>02/03/2020</t>
  </si>
  <si>
    <t>03/03/2020</t>
  </si>
  <si>
    <t>04/03/2020</t>
  </si>
  <si>
    <t>05/03/2020</t>
  </si>
  <si>
    <t>06/03/2020</t>
  </si>
  <si>
    <t>07/03/2020</t>
  </si>
  <si>
    <t>08/03/2020</t>
  </si>
  <si>
    <t>09/03/2020</t>
  </si>
  <si>
    <t>Informatique</t>
  </si>
  <si>
    <t>Finance</t>
  </si>
  <si>
    <t>Droit</t>
  </si>
  <si>
    <t>C</t>
  </si>
  <si>
    <t>D</t>
  </si>
  <si>
    <t>E</t>
  </si>
  <si>
    <t>F</t>
  </si>
  <si>
    <t>G</t>
  </si>
  <si>
    <t>H</t>
  </si>
  <si>
    <t>I</t>
  </si>
  <si>
    <t>J</t>
  </si>
  <si>
    <t>NB.SI.ENS(DONNEES!B:B;'TABLEAU DE BORD'!A3;RECHERCHEH('TABLEAU DE BORD'!B2;DONNEES!C1:J2;2;0);"&lt;&gt;")</t>
  </si>
  <si>
    <t>SOMME SI</t>
  </si>
  <si>
    <t>NB SI ENS</t>
  </si>
  <si>
    <t>J'ai voulu mettre la réference de la colonne en incrémentant une formule, cela n'a pas fonctionné</t>
  </si>
  <si>
    <t>Formule essaye pour avoir le nombre de personne ayant rentré des heures à la date indiqué: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</si>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</sst>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.00\ &quot;F&quot;_-;\-* #,##0.00\ &quot;F&quot;_-;_-* &quot;-&quot;??\ &quot;F&quot;_-;_-@_-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0" fontId="0" fillId="2" borderId="6" xfId="0" applyFill="1" applyBorder="1"/>
    <xf numFmtId="0" fontId="0" fillId="2" borderId="0" xfId="0" applyFill="1"/>
    <xf numFmtId="0" fontId="0" fillId="3" borderId="7" xfId="0" applyFill="1" applyBorder="1"/>
    <xf numFmtId="0" fontId="0" fillId="3" borderId="8" xfId="0" applyFill="1" applyBorder="1"/>
    <xf numFmtId="0" fontId="0" fillId="3" borderId="2" xfId="0" applyFill="1" applyBorder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4">
    <cellStyle name="Milliers 2" xfId="3" xr:uid="{00000000-0005-0000-0000-000000000000}"/>
    <cellStyle name="Monétaire 2" xfId="2" xr:uid="{00000000-0005-0000-0000-000001000000}"/>
    <cellStyle name="Normal" xfId="0" builtinId="0"/>
    <cellStyle name="Normal 2" xfId="1" xr:uid="{00000000-0005-0000-0000-000003000000}"/>
  </cellStyles>
  <dxfs count="9"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E0745E-2D47-4060-8570-8D48987047AE}" name="Données" displayName="Données" ref="B3:J18" totalsRowShown="0" headerRowDxfId="0">
  <autoFilter ref="B3:J18" xr:uid="{58B321BE-D610-4802-85CC-62D1D10F7AC0}"/>
  <tableColumns count="9">
    <tableColumn id="1" xr3:uid="{4220B739-2319-4B28-8E37-14CADC96DBF4}" name="Colonne1"/>
    <tableColumn id="2" xr3:uid="{B4A83E7A-2AE1-411A-B396-23B6E35F7C09}" name="02/03/2020" dataDxfId="8"/>
    <tableColumn id="3" xr3:uid="{BC1A5F1E-C076-48F5-BC12-F3FC82C9D215}" name="03/03/2020" dataDxfId="7"/>
    <tableColumn id="4" xr3:uid="{F042EE29-409E-4016-BBE0-076FAC38D9BF}" name="04/03/2020" dataDxfId="6"/>
    <tableColumn id="5" xr3:uid="{1C7C41EA-543D-49C4-9113-05E120A07015}" name="05/03/2020" dataDxfId="5"/>
    <tableColumn id="6" xr3:uid="{3A6FFDB6-33FB-4683-B1BE-422105311BE2}" name="06/03/2020" dataDxfId="4"/>
    <tableColumn id="7" xr3:uid="{0807E489-2C98-4297-8011-C8FCC29DAA89}" name="07/03/2020" dataDxfId="3"/>
    <tableColumn id="8" xr3:uid="{4DDAB89F-3D7D-464B-A98E-6C36B44E387F}" name="08/03/2020" dataDxfId="2"/>
    <tableColumn id="9" xr3:uid="{4B2394D4-A3CA-4FA7-8BC5-2C3C48B111BE}" name="09/03/2020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7"/>
  <sheetViews>
    <sheetView showGridLines="0" tabSelected="1" workbookViewId="0">
      <selection activeCell="E6" sqref="E6:E7"/>
    </sheetView>
  </sheetViews>
  <sheetFormatPr defaultColWidth="11.42578125" defaultRowHeight="15" x14ac:dyDescent="0.25"/>
  <cols>
    <col min="1" max="1" width="16.140625" bestFit="1" customWidth="1"/>
  </cols>
  <sheetData>
    <row r="1" spans="1:5" ht="15.75" thickBot="1" x14ac:dyDescent="0.3">
      <c r="B1" t="s">
        <v>20</v>
      </c>
      <c r="C1" t="s">
        <v>21</v>
      </c>
    </row>
    <row r="2" spans="1:5" x14ac:dyDescent="0.25">
      <c r="B2" s="7" t="s">
        <v>7</v>
      </c>
      <c r="C2" s="7" t="s">
        <v>7</v>
      </c>
      <c r="E2" s="13" t="s">
        <v>23</v>
      </c>
    </row>
    <row r="3" spans="1:5" x14ac:dyDescent="0.25">
      <c r="A3" s="8" t="s">
        <v>8</v>
      </c>
      <c r="B3" s="9">
        <f ca="1">SUMIF(Données[Colonne1],$A3,INDIRECT("Données["&amp;B$2&amp;"]"))</f>
        <v>291</v>
      </c>
      <c r="C3" s="9" cm="1">
        <f t="array" aca="1" ref="C3" ca="1">SUMPRODUCT((Données[Colonne1]=$A3)*(INDIRECT("Données["&amp;C$2&amp;"]")&gt;0))</f>
        <v>6</v>
      </c>
      <c r="E3" t="s">
        <v>19</v>
      </c>
    </row>
    <row r="4" spans="1:5" x14ac:dyDescent="0.25">
      <c r="A4" s="8" t="s">
        <v>9</v>
      </c>
      <c r="B4" s="10">
        <f ca="1">SUMIF(Données[Colonne1],$A4,INDIRECT("Données["&amp;B$2&amp;"]"))</f>
        <v>148</v>
      </c>
      <c r="C4" s="10" cm="1">
        <f t="array" aca="1" ref="C4" ca="1">SUMPRODUCT((Données[Colonne1]=$A4)*(INDIRECT("Données["&amp;C$2&amp;"]")&gt;0))</f>
        <v>4</v>
      </c>
      <c r="E4" s="12" t="s">
        <v>22</v>
      </c>
    </row>
    <row r="5" spans="1:5" x14ac:dyDescent="0.25">
      <c r="A5" s="8" t="s">
        <v>10</v>
      </c>
      <c r="B5" s="11">
        <f ca="1">SUMIF(Données[Colonne1],$A5,INDIRECT("Données["&amp;B$2&amp;"]"))</f>
        <v>258</v>
      </c>
      <c r="C5" s="11" cm="1">
        <f t="array" aca="1" ref="C5" ca="1">SUMPRODUCT((Données[Colonne1]=$A5)*(INDIRECT("Données["&amp;C$2&amp;"]")&gt;0))</f>
        <v>5</v>
      </c>
    </row>
    <row r="6" spans="1:5" x14ac:dyDescent="0.25">
      <c r="E6" s="14" t="str">
        <f ca="1">_xlfn.FORMULATEXT(B3)</f>
        <v>=SUMIF(Données[Colonne1];$A3;INDIRECT("Données["&amp;B$2&amp;"]"))</v>
      </c>
    </row>
    <row r="7" spans="1:5" x14ac:dyDescent="0.25">
      <c r="E7" s="14" t="str">
        <f ca="1">_xlfn.FORMULATEXT(C3)</f>
        <v>=SUMPRODUCT((Données[Colonne1]=$A3)*(INDIRECT("Données["&amp;C$2&amp;"]")&gt;0))</v>
      </c>
    </row>
  </sheetData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FA8EEB1F-9FEA-4017-9F2E-CE0BE869320E}">
          <x14:formula1>
            <xm:f>DONNEES!$C$3:$J$3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18"/>
  <sheetViews>
    <sheetView showGridLines="0" topLeftCell="B1" workbookViewId="0">
      <selection activeCell="B10" sqref="A10:XFD13"/>
    </sheetView>
  </sheetViews>
  <sheetFormatPr defaultColWidth="11.42578125" defaultRowHeight="15" x14ac:dyDescent="0.25"/>
  <cols>
    <col min="3" max="10" width="12.85546875" customWidth="1"/>
  </cols>
  <sheetData>
    <row r="1" spans="1:10" x14ac:dyDescent="0.25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0" ht="15.75" thickBot="1" x14ac:dyDescent="0.3"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 s="1" customFormat="1" ht="15.75" thickBot="1" x14ac:dyDescent="0.3">
      <c r="A3" s="1" t="s">
        <v>0</v>
      </c>
      <c r="B3" s="1" t="s">
        <v>24</v>
      </c>
      <c r="C3" s="4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6" t="s">
        <v>7</v>
      </c>
    </row>
    <row r="4" spans="1:10" x14ac:dyDescent="0.25">
      <c r="B4" t="s">
        <v>8</v>
      </c>
      <c r="C4" s="3">
        <v>43</v>
      </c>
      <c r="D4" s="3">
        <v>95</v>
      </c>
      <c r="E4" s="3">
        <v>77</v>
      </c>
      <c r="F4" s="3">
        <v>11</v>
      </c>
      <c r="G4" s="3">
        <v>39</v>
      </c>
      <c r="H4" s="3">
        <v>80</v>
      </c>
      <c r="I4" s="3">
        <v>55</v>
      </c>
      <c r="J4" s="3">
        <v>80</v>
      </c>
    </row>
    <row r="5" spans="1:10" x14ac:dyDescent="0.25">
      <c r="B5" t="s">
        <v>8</v>
      </c>
      <c r="C5" s="2">
        <v>82</v>
      </c>
      <c r="D5" s="2">
        <v>66</v>
      </c>
      <c r="E5" s="2">
        <v>95</v>
      </c>
      <c r="F5" s="2">
        <v>84</v>
      </c>
      <c r="G5" s="2">
        <v>80</v>
      </c>
      <c r="H5" s="2">
        <v>33</v>
      </c>
      <c r="I5" s="2">
        <v>8</v>
      </c>
      <c r="J5" s="2">
        <v>84</v>
      </c>
    </row>
    <row r="6" spans="1:10" x14ac:dyDescent="0.25">
      <c r="B6" t="s">
        <v>8</v>
      </c>
      <c r="C6" s="2"/>
      <c r="D6" s="2">
        <v>51</v>
      </c>
      <c r="E6" s="2">
        <v>91</v>
      </c>
      <c r="F6" s="2">
        <v>81</v>
      </c>
      <c r="G6" s="2">
        <v>81</v>
      </c>
      <c r="H6" s="2">
        <v>84</v>
      </c>
      <c r="I6" s="2">
        <v>61</v>
      </c>
      <c r="J6" s="2">
        <v>26</v>
      </c>
    </row>
    <row r="7" spans="1:10" x14ac:dyDescent="0.25">
      <c r="B7" t="s">
        <v>8</v>
      </c>
      <c r="C7" s="2">
        <v>76</v>
      </c>
      <c r="D7" s="2"/>
      <c r="E7" s="2"/>
      <c r="F7" s="2">
        <v>59</v>
      </c>
      <c r="G7" s="2">
        <v>95</v>
      </c>
      <c r="H7" s="2"/>
      <c r="I7" s="2"/>
      <c r="J7" s="2">
        <v>21</v>
      </c>
    </row>
    <row r="8" spans="1:10" x14ac:dyDescent="0.25">
      <c r="B8" t="s">
        <v>8</v>
      </c>
      <c r="C8" s="2">
        <v>47</v>
      </c>
      <c r="D8" s="2">
        <v>45</v>
      </c>
      <c r="E8" s="2">
        <v>51</v>
      </c>
      <c r="F8" s="2">
        <v>80</v>
      </c>
      <c r="G8" s="2"/>
      <c r="H8" s="2">
        <v>17</v>
      </c>
      <c r="I8" s="2">
        <v>68</v>
      </c>
      <c r="J8" s="2">
        <v>71</v>
      </c>
    </row>
    <row r="9" spans="1:10" x14ac:dyDescent="0.25">
      <c r="B9" t="s">
        <v>8</v>
      </c>
      <c r="C9" s="2"/>
      <c r="D9" s="2">
        <v>63</v>
      </c>
      <c r="E9" s="2"/>
      <c r="F9" s="2">
        <v>4</v>
      </c>
      <c r="G9" s="2">
        <v>84</v>
      </c>
      <c r="H9" s="2">
        <v>68</v>
      </c>
      <c r="I9" s="2">
        <v>39</v>
      </c>
      <c r="J9" s="2">
        <v>9</v>
      </c>
    </row>
    <row r="10" spans="1:10" x14ac:dyDescent="0.25">
      <c r="B10" t="s">
        <v>9</v>
      </c>
      <c r="C10" s="2">
        <v>9</v>
      </c>
      <c r="D10" s="2">
        <v>15</v>
      </c>
      <c r="E10" s="2">
        <v>85</v>
      </c>
      <c r="F10" s="2"/>
      <c r="G10" s="2">
        <v>64</v>
      </c>
      <c r="H10" s="2">
        <v>51</v>
      </c>
      <c r="I10" s="2">
        <v>23</v>
      </c>
      <c r="J10" s="2">
        <v>56</v>
      </c>
    </row>
    <row r="11" spans="1:10" x14ac:dyDescent="0.25">
      <c r="B11" t="s">
        <v>9</v>
      </c>
      <c r="C11" s="2">
        <v>54</v>
      </c>
      <c r="D11" s="2"/>
      <c r="E11" s="2">
        <v>63</v>
      </c>
      <c r="F11" s="2">
        <v>34</v>
      </c>
      <c r="G11" s="2"/>
      <c r="H11" s="2">
        <v>22</v>
      </c>
      <c r="I11" s="2">
        <v>54</v>
      </c>
      <c r="J11" s="2">
        <v>23</v>
      </c>
    </row>
    <row r="12" spans="1:10" x14ac:dyDescent="0.25">
      <c r="B12" t="s">
        <v>9</v>
      </c>
      <c r="C12" s="2">
        <v>61</v>
      </c>
      <c r="D12" s="2">
        <v>33</v>
      </c>
      <c r="E12" s="2">
        <v>19</v>
      </c>
      <c r="F12" s="2">
        <v>100</v>
      </c>
      <c r="G12" s="2">
        <v>26</v>
      </c>
      <c r="H12" s="2">
        <v>84</v>
      </c>
      <c r="I12" s="2">
        <v>51</v>
      </c>
      <c r="J12" s="2">
        <v>30</v>
      </c>
    </row>
    <row r="13" spans="1:10" x14ac:dyDescent="0.25">
      <c r="B13" t="s">
        <v>9</v>
      </c>
      <c r="C13" s="2"/>
      <c r="D13" s="2">
        <v>75</v>
      </c>
      <c r="E13" s="2">
        <v>92</v>
      </c>
      <c r="F13" s="2">
        <v>82</v>
      </c>
      <c r="G13" s="2">
        <v>85</v>
      </c>
      <c r="H13" s="2"/>
      <c r="I13" s="2">
        <v>46</v>
      </c>
      <c r="J13" s="2">
        <v>39</v>
      </c>
    </row>
    <row r="14" spans="1:10" x14ac:dyDescent="0.25">
      <c r="B14" t="s">
        <v>10</v>
      </c>
      <c r="C14" s="2">
        <v>28</v>
      </c>
      <c r="D14" s="2"/>
      <c r="E14" s="2">
        <v>93</v>
      </c>
      <c r="F14" s="2">
        <v>24</v>
      </c>
      <c r="G14" s="2">
        <v>69</v>
      </c>
      <c r="H14" s="2">
        <v>54</v>
      </c>
      <c r="I14" s="2"/>
      <c r="J14" s="2">
        <v>80</v>
      </c>
    </row>
    <row r="15" spans="1:10" x14ac:dyDescent="0.25">
      <c r="B15" t="s">
        <v>10</v>
      </c>
      <c r="C15" s="2">
        <v>39</v>
      </c>
      <c r="D15" s="2"/>
      <c r="E15" s="2"/>
      <c r="F15" s="2">
        <v>91</v>
      </c>
      <c r="G15" s="2">
        <v>90</v>
      </c>
      <c r="H15" s="2">
        <v>48</v>
      </c>
      <c r="I15" s="2">
        <v>56</v>
      </c>
      <c r="J15" s="2">
        <v>59</v>
      </c>
    </row>
    <row r="16" spans="1:10" x14ac:dyDescent="0.25">
      <c r="B16" t="s">
        <v>10</v>
      </c>
      <c r="C16" s="2">
        <v>80</v>
      </c>
      <c r="D16" s="2">
        <v>45</v>
      </c>
      <c r="E16" s="2">
        <v>74</v>
      </c>
      <c r="F16" s="2">
        <v>11</v>
      </c>
      <c r="G16" s="2">
        <v>16</v>
      </c>
      <c r="H16" s="2">
        <v>94</v>
      </c>
      <c r="I16" s="2">
        <v>60</v>
      </c>
      <c r="J16" s="2">
        <v>59</v>
      </c>
    </row>
    <row r="17" spans="2:10" x14ac:dyDescent="0.25">
      <c r="B17" t="s">
        <v>10</v>
      </c>
      <c r="C17" s="2">
        <v>26</v>
      </c>
      <c r="D17" s="2">
        <v>60</v>
      </c>
      <c r="E17" s="2">
        <v>48</v>
      </c>
      <c r="F17" s="2">
        <v>95</v>
      </c>
      <c r="G17" s="2">
        <v>15</v>
      </c>
      <c r="H17" s="2">
        <v>10</v>
      </c>
      <c r="I17" s="2">
        <v>61</v>
      </c>
      <c r="J17" s="2">
        <v>33</v>
      </c>
    </row>
    <row r="18" spans="2:10" x14ac:dyDescent="0.25">
      <c r="B18" t="s">
        <v>10</v>
      </c>
      <c r="C18">
        <v>55</v>
      </c>
      <c r="D18">
        <v>35</v>
      </c>
      <c r="E18">
        <v>17</v>
      </c>
      <c r="F18">
        <v>62</v>
      </c>
      <c r="G18">
        <v>66</v>
      </c>
      <c r="H18">
        <v>48</v>
      </c>
      <c r="I18">
        <v>38</v>
      </c>
      <c r="J18">
        <v>27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DE BORD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</dc:creator>
  <cp:lastModifiedBy>Jean-Eric</cp:lastModifiedBy>
  <dcterms:created xsi:type="dcterms:W3CDTF">2012-11-04T08:00:06Z</dcterms:created>
  <dcterms:modified xsi:type="dcterms:W3CDTF">2020-04-08T04:16:58Z</dcterms:modified>
</cp:coreProperties>
</file>