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BDE47C9-B718-4D0E-A2CB-9066C8BBBE6A}" xr6:coauthVersionLast="45" xr6:coauthVersionMax="45" xr10:uidLastSave="{00000000-0000-0000-0000-000000000000}"/>
  <bookViews>
    <workbookView xWindow="-120" yWindow="-120" windowWidth="24240" windowHeight="13740" xr2:uid="{CACF41E2-83DB-42D5-8EDB-604CF07810AE}"/>
  </bookViews>
  <sheets>
    <sheet name="VBA - Synthèse" sheetId="1" r:id="rId1"/>
    <sheet name="Données" sheetId="2" r:id="rId2"/>
  </sheets>
  <externalReferences>
    <externalReference r:id="rId3"/>
  </externalReferences>
  <definedNames>
    <definedName name="_xlnm._FilterDatabase" localSheetId="1" hidden="1">Données!$A$3:$J$12829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0" i="2" l="1"/>
  <c r="M30" i="2"/>
  <c r="K30" i="2"/>
  <c r="L30" i="2" s="1"/>
  <c r="J30" i="2"/>
  <c r="H30" i="2"/>
  <c r="I30" i="2" s="1"/>
  <c r="G30" i="2"/>
  <c r="N29" i="2"/>
  <c r="M29" i="2"/>
  <c r="K29" i="2"/>
  <c r="L29" i="2" s="1"/>
  <c r="J29" i="2"/>
  <c r="H29" i="2"/>
  <c r="I29" i="2" s="1"/>
  <c r="G29" i="2"/>
  <c r="N28" i="2"/>
  <c r="M28" i="2"/>
  <c r="K28" i="2"/>
  <c r="L28" i="2" s="1"/>
  <c r="J28" i="2"/>
  <c r="H28" i="2"/>
  <c r="I28" i="2" s="1"/>
  <c r="G28" i="2"/>
  <c r="N27" i="2"/>
  <c r="M27" i="2"/>
  <c r="K27" i="2"/>
  <c r="L27" i="2" s="1"/>
  <c r="J27" i="2"/>
  <c r="H27" i="2"/>
  <c r="I27" i="2" s="1"/>
  <c r="G27" i="2"/>
  <c r="N26" i="2"/>
  <c r="M26" i="2"/>
  <c r="K26" i="2"/>
  <c r="L26" i="2" s="1"/>
  <c r="J26" i="2"/>
  <c r="H26" i="2"/>
  <c r="I26" i="2" s="1"/>
  <c r="G26" i="2"/>
  <c r="N25" i="2"/>
  <c r="M25" i="2"/>
  <c r="K25" i="2"/>
  <c r="L25" i="2" s="1"/>
  <c r="J25" i="2"/>
  <c r="H25" i="2"/>
  <c r="I25" i="2" s="1"/>
  <c r="G25" i="2"/>
  <c r="N24" i="2"/>
  <c r="M24" i="2"/>
  <c r="K24" i="2"/>
  <c r="L24" i="2" s="1"/>
  <c r="J24" i="2"/>
  <c r="H24" i="2"/>
  <c r="I24" i="2" s="1"/>
  <c r="G24" i="2"/>
  <c r="N23" i="2"/>
  <c r="M23" i="2"/>
  <c r="K23" i="2"/>
  <c r="L23" i="2" s="1"/>
  <c r="J23" i="2"/>
  <c r="H23" i="2"/>
  <c r="I23" i="2" s="1"/>
  <c r="G23" i="2"/>
  <c r="N22" i="2"/>
  <c r="M22" i="2"/>
  <c r="K22" i="2"/>
  <c r="L22" i="2" s="1"/>
  <c r="J22" i="2"/>
  <c r="H22" i="2"/>
  <c r="I22" i="2" s="1"/>
  <c r="G22" i="2"/>
  <c r="N21" i="2"/>
  <c r="M21" i="2"/>
  <c r="K21" i="2"/>
  <c r="L21" i="2" s="1"/>
  <c r="J21" i="2"/>
  <c r="H21" i="2"/>
  <c r="I21" i="2" s="1"/>
  <c r="G21" i="2"/>
  <c r="N20" i="2"/>
  <c r="M20" i="2"/>
  <c r="K20" i="2"/>
  <c r="L20" i="2" s="1"/>
  <c r="J20" i="2"/>
  <c r="H20" i="2"/>
  <c r="I20" i="2" s="1"/>
  <c r="G20" i="2"/>
  <c r="N19" i="2"/>
  <c r="M19" i="2"/>
  <c r="K19" i="2"/>
  <c r="L19" i="2" s="1"/>
  <c r="J19" i="2"/>
  <c r="H19" i="2"/>
  <c r="I19" i="2" s="1"/>
  <c r="G19" i="2"/>
  <c r="N18" i="2"/>
  <c r="M18" i="2"/>
  <c r="K18" i="2"/>
  <c r="L18" i="2" s="1"/>
  <c r="J18" i="2"/>
  <c r="H18" i="2"/>
  <c r="I18" i="2" s="1"/>
  <c r="G18" i="2"/>
  <c r="N17" i="2"/>
  <c r="M17" i="2"/>
  <c r="K17" i="2"/>
  <c r="L17" i="2" s="1"/>
  <c r="J17" i="2"/>
  <c r="H17" i="2"/>
  <c r="I17" i="2" s="1"/>
  <c r="G17" i="2"/>
  <c r="N16" i="2"/>
  <c r="M16" i="2"/>
  <c r="K16" i="2"/>
  <c r="L16" i="2" s="1"/>
  <c r="J16" i="2"/>
  <c r="H16" i="2"/>
  <c r="I16" i="2" s="1"/>
  <c r="G16" i="2"/>
  <c r="N15" i="2"/>
  <c r="M15" i="2"/>
  <c r="K15" i="2"/>
  <c r="L15" i="2" s="1"/>
  <c r="J15" i="2"/>
  <c r="H15" i="2"/>
  <c r="I15" i="2" s="1"/>
  <c r="G15" i="2"/>
  <c r="N14" i="2"/>
  <c r="M14" i="2"/>
  <c r="K14" i="2"/>
  <c r="L14" i="2" s="1"/>
  <c r="J14" i="2"/>
  <c r="H14" i="2"/>
  <c r="I14" i="2" s="1"/>
  <c r="G14" i="2"/>
  <c r="N13" i="2"/>
  <c r="M13" i="2"/>
  <c r="K13" i="2"/>
  <c r="L13" i="2" s="1"/>
  <c r="J13" i="2"/>
  <c r="H13" i="2"/>
  <c r="I13" i="2" s="1"/>
  <c r="G13" i="2"/>
  <c r="N12" i="2"/>
  <c r="M12" i="2"/>
  <c r="K12" i="2"/>
  <c r="L12" i="2" s="1"/>
  <c r="J12" i="2"/>
  <c r="H12" i="2"/>
  <c r="I12" i="2" s="1"/>
  <c r="G12" i="2"/>
  <c r="N11" i="2"/>
  <c r="M11" i="2"/>
  <c r="K11" i="2"/>
  <c r="L11" i="2" s="1"/>
  <c r="J11" i="2"/>
  <c r="H11" i="2"/>
  <c r="I11" i="2" s="1"/>
  <c r="G11" i="2"/>
  <c r="N10" i="2"/>
  <c r="M10" i="2"/>
  <c r="K10" i="2"/>
  <c r="L10" i="2" s="1"/>
  <c r="J10" i="2"/>
  <c r="H10" i="2"/>
  <c r="I10" i="2" s="1"/>
  <c r="G10" i="2"/>
  <c r="N9" i="2"/>
  <c r="M9" i="2"/>
  <c r="K9" i="2"/>
  <c r="L9" i="2" s="1"/>
  <c r="J9" i="2"/>
  <c r="H9" i="2"/>
  <c r="I9" i="2" s="1"/>
  <c r="G9" i="2"/>
  <c r="N8" i="2"/>
  <c r="M8" i="2"/>
  <c r="K8" i="2"/>
  <c r="L8" i="2" s="1"/>
  <c r="J8" i="2"/>
  <c r="H8" i="2"/>
  <c r="I8" i="2" s="1"/>
  <c r="G8" i="2"/>
  <c r="N7" i="2"/>
  <c r="M7" i="2"/>
  <c r="K7" i="2"/>
  <c r="L7" i="2" s="1"/>
  <c r="J7" i="2"/>
  <c r="H7" i="2"/>
  <c r="I7" i="2" s="1"/>
  <c r="G7" i="2"/>
  <c r="N6" i="2"/>
  <c r="M6" i="2"/>
  <c r="K6" i="2"/>
  <c r="L6" i="2" s="1"/>
  <c r="J6" i="2"/>
  <c r="H6" i="2"/>
  <c r="I6" i="2" s="1"/>
  <c r="G6" i="2"/>
  <c r="N5" i="2"/>
  <c r="M5" i="2"/>
  <c r="K5" i="2"/>
  <c r="L5" i="2" s="1"/>
  <c r="J5" i="2"/>
  <c r="H5" i="2"/>
  <c r="I5" i="2" s="1"/>
  <c r="G5" i="2"/>
  <c r="N4" i="2"/>
  <c r="M4" i="2"/>
  <c r="K4" i="2"/>
  <c r="L4" i="2" s="1"/>
  <c r="J4" i="2"/>
  <c r="H4" i="2"/>
  <c r="I4" i="2" s="1"/>
  <c r="G4" i="2"/>
</calcChain>
</file>

<file path=xl/sharedStrings.xml><?xml version="1.0" encoding="utf-8"?>
<sst xmlns="http://schemas.openxmlformats.org/spreadsheetml/2006/main" count="105" uniqueCount="29">
  <si>
    <t>Jour</t>
  </si>
  <si>
    <t>Mois</t>
  </si>
  <si>
    <t>Année</t>
  </si>
  <si>
    <t>Immobilisation</t>
  </si>
  <si>
    <t>Trajet</t>
  </si>
  <si>
    <t>Installation - Démontage</t>
  </si>
  <si>
    <t>Tournage</t>
  </si>
  <si>
    <t>Other</t>
  </si>
  <si>
    <t>Date de début</t>
  </si>
  <si>
    <t>Date de fin</t>
  </si>
  <si>
    <t>Durée en Jours</t>
  </si>
  <si>
    <t>NomActivité</t>
  </si>
  <si>
    <t>Groupe activité</t>
  </si>
  <si>
    <t>Mois début</t>
  </si>
  <si>
    <t>Année Début</t>
  </si>
  <si>
    <t>Mois fin</t>
  </si>
  <si>
    <t>Année Fin</t>
  </si>
  <si>
    <t>Durée MT</t>
  </si>
  <si>
    <t>Exploitation</t>
  </si>
  <si>
    <t>Préparation</t>
  </si>
  <si>
    <t>Installation technique</t>
  </si>
  <si>
    <t>CAR</t>
  </si>
  <si>
    <t>Car 1</t>
  </si>
  <si>
    <t>Car 2</t>
  </si>
  <si>
    <t>Car 3</t>
  </si>
  <si>
    <t>Date</t>
  </si>
  <si>
    <t>Date de fin2</t>
  </si>
  <si>
    <t>Mois fin2</t>
  </si>
  <si>
    <t>Mois début2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</si>
</sst>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4</xdr:row>
      <xdr:rowOff>0</xdr:rowOff>
    </xdr:from>
    <xdr:to>
      <xdr:col>12</xdr:col>
      <xdr:colOff>292100</xdr:colOff>
      <xdr:row>5</xdr:row>
      <xdr:rowOff>101600</xdr:rowOff>
    </xdr:to>
    <xdr:pic macro="[0]!CreateTable">
      <xdr:nvPicPr>
        <xdr:cNvPr id="3" name="Graphic 2" descr="Repeat">
          <a:extLst>
            <a:ext uri="{FF2B5EF4-FFF2-40B4-BE49-F238E27FC236}">
              <a16:creationId xmlns:a16="http://schemas.microsoft.com/office/drawing/2014/main" id="{3428D8F9-77C5-46BC-9891-1F2B687F8E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9436100" y="762000"/>
          <a:ext cx="292100" cy="2921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corre/Desktop/STUDIOS%20DE%20FRANCE/1-%20DIRECTION%20GENERALE/5-%20GILLES%20SALLE/9-%20UTILISATION%20CARS/UTILISATION%20CA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BASE"/>
      <sheetName val="ExportCars1920"/>
      <sheetName val="ExportCars1819"/>
      <sheetName val="ExportCars1718"/>
      <sheetName val="Dico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1</v>
          </cell>
          <cell r="E1" t="str">
            <v>Janvier</v>
          </cell>
        </row>
        <row r="2">
          <cell r="D2">
            <v>2</v>
          </cell>
          <cell r="E2" t="str">
            <v>Février</v>
          </cell>
        </row>
        <row r="3">
          <cell r="D3">
            <v>3</v>
          </cell>
          <cell r="E3" t="str">
            <v>Mars</v>
          </cell>
        </row>
        <row r="4">
          <cell r="D4">
            <v>4</v>
          </cell>
          <cell r="E4" t="str">
            <v>Avril</v>
          </cell>
        </row>
        <row r="5">
          <cell r="D5">
            <v>5</v>
          </cell>
          <cell r="E5" t="str">
            <v>Mai</v>
          </cell>
        </row>
        <row r="6">
          <cell r="D6">
            <v>6</v>
          </cell>
          <cell r="E6" t="str">
            <v>Juin</v>
          </cell>
        </row>
        <row r="7">
          <cell r="D7">
            <v>7</v>
          </cell>
          <cell r="E7" t="str">
            <v>Juillet</v>
          </cell>
        </row>
        <row r="8">
          <cell r="D8">
            <v>8</v>
          </cell>
          <cell r="E8" t="str">
            <v>Août</v>
          </cell>
        </row>
        <row r="9">
          <cell r="D9">
            <v>9</v>
          </cell>
          <cell r="E9" t="str">
            <v>Septembre</v>
          </cell>
        </row>
        <row r="10">
          <cell r="D10">
            <v>10</v>
          </cell>
          <cell r="E10" t="str">
            <v>Octobre</v>
          </cell>
        </row>
        <row r="11">
          <cell r="D11">
            <v>11</v>
          </cell>
          <cell r="E11" t="str">
            <v>Novembre</v>
          </cell>
        </row>
        <row r="12">
          <cell r="D12">
            <v>12</v>
          </cell>
          <cell r="E12" t="str">
            <v>Décembre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E794C2C-98CC-4770-8798-4402231528DA}" name="Synthèse" displayName="Synthèse" ref="B5:K6" insertRow="1" totalsRowShown="0">
  <autoFilter ref="B5:K6" xr:uid="{8CF3F4CD-4232-4531-9BF0-2CF5A07BF20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89E51421-A479-416B-A46D-02A67C3BC51A}" name="CAR"/>
    <tableColumn id="2" xr3:uid="{11443020-B6F2-4D3E-A454-D22E03F6E62E}" name="Date" dataDxfId="3"/>
    <tableColumn id="3" xr3:uid="{B731AA28-A70E-4B2D-A94C-03882CD8534B}" name="Jour"/>
    <tableColumn id="4" xr3:uid="{DD37C85C-A03C-4E2E-930B-9D25FBEC5FDF}" name="Mois"/>
    <tableColumn id="5" xr3:uid="{197EBD5F-90A5-4762-8F44-848AC829E7D1}" name="Année"/>
    <tableColumn id="6" xr3:uid="{D78749AD-0A6B-4004-ABD9-5309ACBED021}" name="Immobilisation"/>
    <tableColumn id="7" xr3:uid="{D4C59AD1-4BE3-4535-A61B-E7E8DC62C23B}" name="Trajet"/>
    <tableColumn id="8" xr3:uid="{372C5BAE-7339-4423-BC21-6412F00CAADD}" name="Installation - Démontage"/>
    <tableColumn id="9" xr3:uid="{E600A491-0113-4E66-BABF-741E73D9B15E}" name="Tournage"/>
    <tableColumn id="10" xr3:uid="{ACC55BF4-033F-4EAC-934B-AC758C552B9E}" name="Other"/>
  </tableColumns>
  <tableStyleInfo name="TableStyleLight9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117B3CD-8506-4B9A-B671-43FB15D85749}" name="Données" displayName="Données" ref="A3:N30" totalsRowShown="0" headerRowCellStyle="Normal" dataCellStyle="Normal">
  <autoFilter ref="A3:N30" xr:uid="{9D62FF7C-C9A0-4F47-A370-E68084273A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81234B31-388F-49CB-9A22-78F88C92E8CB}" name="CAR" dataCellStyle="Normal"/>
    <tableColumn id="2" xr3:uid="{93185033-F6ED-4B6D-A0EB-CA4108323CA1}" name="Date de début" dataDxfId="2" dataCellStyle="Normal"/>
    <tableColumn id="3" xr3:uid="{F459D656-DE02-4A6B-86C9-A154CFDBC445}" name="Date de fin" dataDxfId="1" dataCellStyle="Normal"/>
    <tableColumn id="4" xr3:uid="{82F705AF-E6C2-49C2-ACAB-6C1CCBB046A6}" name="Durée en Jours" dataCellStyle="Normal"/>
    <tableColumn id="5" xr3:uid="{9373B8C6-184F-4DC8-BF71-5A4466E38147}" name="NomActivité" dataCellStyle="Normal"/>
    <tableColumn id="6" xr3:uid="{42982FEC-BB2B-4234-ACF7-CE0727311AF2}" name="Groupe activité" dataCellStyle="Normal"/>
    <tableColumn id="7" xr3:uid="{CCDE934D-F941-498B-9EA3-52F84AED2FE0}" name="Date de fin2" dataDxfId="0" dataCellStyle="Normal">
      <calculatedColumnFormula>+C4-1</calculatedColumnFormula>
    </tableColumn>
    <tableColumn id="8" xr3:uid="{B42EA5E1-4131-4142-936F-21F662BC23CD}" name="Mois début" dataCellStyle="Normal">
      <calculatedColumnFormula>MONTH(B4)</calculatedColumnFormula>
    </tableColumn>
    <tableColumn id="9" xr3:uid="{7D044298-4276-4FC5-8BA4-1395F3FDDAB9}" name="Mois début2" dataCellStyle="Normal">
      <calculatedColumnFormula>+VLOOKUP($H4,[1]Dico!$D:$E,2,FALSE)</calculatedColumnFormula>
    </tableColumn>
    <tableColumn id="10" xr3:uid="{2D37C0C2-4425-428B-B035-10E2B1961548}" name="Année Début" dataCellStyle="Normal">
      <calculatedColumnFormula>YEAR(B4)</calculatedColumnFormula>
    </tableColumn>
    <tableColumn id="11" xr3:uid="{5FD45A92-61FD-43FE-92A6-ED97C857B722}" name="Mois fin" dataCellStyle="Normal">
      <calculatedColumnFormula>MONTH(C4)</calculatedColumnFormula>
    </tableColumn>
    <tableColumn id="12" xr3:uid="{44061B57-E49C-4E89-9853-262F38B63A93}" name="Mois fin2" dataCellStyle="Normal">
      <calculatedColumnFormula>+VLOOKUP($K4,[1]Dico!$D:$E,2,FALSE)</calculatedColumnFormula>
    </tableColumn>
    <tableColumn id="13" xr3:uid="{241D9B6F-5B72-4905-9CCE-2717CC58D796}" name="Année Fin" dataCellStyle="Normal">
      <calculatedColumnFormula>YEAR(C4)</calculatedColumnFormula>
    </tableColumn>
    <tableColumn id="14" xr3:uid="{75F65A33-B34F-48C9-916F-46384E9EDE93}" name="Durée MT" dataCellStyle="Normal">
      <calculatedColumnFormula>+D4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ABD63-5172-41CE-AD26-91D1D696394B}">
  <sheetPr codeName="Sheet1"/>
  <dimension ref="B5:K6"/>
  <sheetViews>
    <sheetView showGridLines="0" tabSelected="1" zoomScale="75" zoomScaleNormal="75" workbookViewId="0">
      <selection activeCell="D33" sqref="D33"/>
    </sheetView>
  </sheetViews>
  <sheetFormatPr defaultColWidth="11.42578125" defaultRowHeight="15" x14ac:dyDescent="0.25"/>
  <cols>
    <col min="2" max="2" width="8" bestFit="1" customWidth="1"/>
    <col min="3" max="3" width="12" bestFit="1" customWidth="1"/>
    <col min="4" max="4" width="13.7109375" bestFit="1" customWidth="1"/>
    <col min="5" max="5" width="11.140625" bestFit="1" customWidth="1"/>
    <col min="6" max="6" width="7.140625" bestFit="1" customWidth="1"/>
    <col min="7" max="7" width="14.5703125" bestFit="1" customWidth="1"/>
    <col min="8" max="8" width="6.42578125" bestFit="1" customWidth="1"/>
    <col min="9" max="9" width="23.28515625" bestFit="1" customWidth="1"/>
    <col min="10" max="10" width="12.5703125" bestFit="1" customWidth="1"/>
    <col min="11" max="11" width="9.42578125" bestFit="1" customWidth="1"/>
  </cols>
  <sheetData>
    <row r="5" spans="2:11" x14ac:dyDescent="0.25">
      <c r="B5" t="s">
        <v>21</v>
      </c>
      <c r="C5" t="s">
        <v>25</v>
      </c>
      <c r="D5" t="s">
        <v>0</v>
      </c>
      <c r="E5" t="s">
        <v>1</v>
      </c>
      <c r="F5" t="s">
        <v>2</v>
      </c>
      <c r="G5" t="s">
        <v>3</v>
      </c>
      <c r="H5" t="s">
        <v>4</v>
      </c>
      <c r="I5" t="s">
        <v>5</v>
      </c>
      <c r="J5" t="s">
        <v>6</v>
      </c>
      <c r="K5" t="s">
        <v>7</v>
      </c>
    </row>
    <row r="6" spans="2:11" x14ac:dyDescent="0.25">
      <c r="C6" s="1"/>
    </row>
  </sheetData>
  <phoneticPr fontId="1" type="noConversion"/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18207-0D7E-4673-85D0-6BEF09F538C8}">
  <sheetPr codeName="Sheet2"/>
  <dimension ref="A3:N30"/>
  <sheetViews>
    <sheetView showGridLines="0" zoomScale="75" zoomScaleNormal="75" workbookViewId="0">
      <selection activeCell="F16" sqref="F16"/>
    </sheetView>
  </sheetViews>
  <sheetFormatPr defaultColWidth="14.7109375" defaultRowHeight="15" x14ac:dyDescent="0.25"/>
  <cols>
    <col min="1" max="1" width="8.5703125" bestFit="1" customWidth="1"/>
    <col min="2" max="2" width="16.85546875" bestFit="1" customWidth="1"/>
    <col min="3" max="3" width="13.85546875" bestFit="1" customWidth="1"/>
    <col min="4" max="4" width="17.42578125" bestFit="1" customWidth="1"/>
    <col min="5" max="5" width="21.7109375" bestFit="1" customWidth="1"/>
    <col min="6" max="6" width="24" bestFit="1" customWidth="1"/>
    <col min="7" max="7" width="15" bestFit="1" customWidth="1"/>
    <col min="8" max="8" width="14.42578125" bestFit="1" customWidth="1"/>
    <col min="9" max="9" width="15.5703125" bestFit="1" customWidth="1"/>
    <col min="10" max="10" width="16.140625" bestFit="1" customWidth="1"/>
    <col min="11" max="11" width="11.42578125" bestFit="1" customWidth="1"/>
    <col min="12" max="12" width="12.5703125" bestFit="1" customWidth="1"/>
    <col min="13" max="13" width="13.28515625" bestFit="1" customWidth="1"/>
    <col min="14" max="14" width="13.140625" bestFit="1" customWidth="1"/>
  </cols>
  <sheetData>
    <row r="3" spans="1:14" x14ac:dyDescent="0.25">
      <c r="A3" t="s">
        <v>21</v>
      </c>
      <c r="B3" t="s">
        <v>8</v>
      </c>
      <c r="C3" t="s">
        <v>9</v>
      </c>
      <c r="D3" t="s">
        <v>10</v>
      </c>
      <c r="E3" t="s">
        <v>11</v>
      </c>
      <c r="F3" t="s">
        <v>12</v>
      </c>
      <c r="G3" s="2" t="s">
        <v>26</v>
      </c>
      <c r="H3" s="2" t="s">
        <v>13</v>
      </c>
      <c r="I3" s="2" t="s">
        <v>28</v>
      </c>
      <c r="J3" s="2" t="s">
        <v>14</v>
      </c>
      <c r="K3" s="2" t="s">
        <v>15</v>
      </c>
      <c r="L3" s="2" t="s">
        <v>27</v>
      </c>
      <c r="M3" s="2" t="s">
        <v>16</v>
      </c>
      <c r="N3" s="2" t="s">
        <v>17</v>
      </c>
    </row>
    <row r="4" spans="1:14" x14ac:dyDescent="0.25">
      <c r="A4" t="s">
        <v>22</v>
      </c>
      <c r="B4" s="1">
        <v>43609</v>
      </c>
      <c r="C4" s="1">
        <v>43610</v>
      </c>
      <c r="D4">
        <v>1</v>
      </c>
      <c r="E4" t="s">
        <v>18</v>
      </c>
      <c r="F4" t="s">
        <v>6</v>
      </c>
      <c r="G4" s="3">
        <f t="shared" ref="G4:G30" si="0">+C4-1</f>
        <v>43609</v>
      </c>
      <c r="H4" s="2">
        <f t="shared" ref="H4:H30" si="1">MONTH(B4)</f>
        <v>5</v>
      </c>
      <c r="I4" s="2" t="str">
        <f>+VLOOKUP($H4,[1]Dico!$D:$E,2,FALSE)</f>
        <v>Mai</v>
      </c>
      <c r="J4" s="2">
        <f t="shared" ref="J4:J30" si="2">YEAR(B4)</f>
        <v>2019</v>
      </c>
      <c r="K4" s="2">
        <f t="shared" ref="K4:K30" si="3">MONTH(C4)</f>
        <v>5</v>
      </c>
      <c r="L4" s="2" t="str">
        <f>+VLOOKUP($K4,[1]Dico!$D:$E,2,FALSE)</f>
        <v>Mai</v>
      </c>
      <c r="M4" s="2">
        <f t="shared" ref="M4:M30" si="4">YEAR(C4)</f>
        <v>2019</v>
      </c>
      <c r="N4" s="2">
        <f t="shared" ref="N4:N30" si="5">+D4</f>
        <v>1</v>
      </c>
    </row>
    <row r="5" spans="1:14" x14ac:dyDescent="0.25">
      <c r="A5" t="s">
        <v>22</v>
      </c>
      <c r="B5" s="1">
        <v>43610</v>
      </c>
      <c r="C5" s="1">
        <v>43611</v>
      </c>
      <c r="D5">
        <v>1</v>
      </c>
      <c r="E5" t="s">
        <v>18</v>
      </c>
      <c r="F5" t="s">
        <v>6</v>
      </c>
      <c r="G5" s="3">
        <f t="shared" si="0"/>
        <v>43610</v>
      </c>
      <c r="H5" s="2">
        <f t="shared" si="1"/>
        <v>5</v>
      </c>
      <c r="I5" s="2" t="str">
        <f>+VLOOKUP($H5,[1]Dico!$D:$E,2,FALSE)</f>
        <v>Mai</v>
      </c>
      <c r="J5" s="2">
        <f t="shared" si="2"/>
        <v>2019</v>
      </c>
      <c r="K5" s="2">
        <f t="shared" si="3"/>
        <v>5</v>
      </c>
      <c r="L5" s="2" t="str">
        <f>+VLOOKUP($K5,[1]Dico!$D:$E,2,FALSE)</f>
        <v>Mai</v>
      </c>
      <c r="M5" s="2">
        <f t="shared" si="4"/>
        <v>2019</v>
      </c>
      <c r="N5" s="2">
        <f t="shared" si="5"/>
        <v>1</v>
      </c>
    </row>
    <row r="6" spans="1:14" x14ac:dyDescent="0.25">
      <c r="A6" t="s">
        <v>22</v>
      </c>
      <c r="B6" s="1">
        <v>43633</v>
      </c>
      <c r="C6" s="1">
        <v>43634</v>
      </c>
      <c r="D6">
        <v>1</v>
      </c>
      <c r="E6" t="s">
        <v>19</v>
      </c>
      <c r="F6" t="s">
        <v>3</v>
      </c>
      <c r="G6" s="3">
        <f t="shared" si="0"/>
        <v>43633</v>
      </c>
      <c r="H6" s="2">
        <f t="shared" si="1"/>
        <v>6</v>
      </c>
      <c r="I6" s="2" t="str">
        <f>+VLOOKUP($H6,[1]Dico!$D:$E,2,FALSE)</f>
        <v>Juin</v>
      </c>
      <c r="J6" s="2">
        <f t="shared" si="2"/>
        <v>2019</v>
      </c>
      <c r="K6" s="2">
        <f t="shared" si="3"/>
        <v>6</v>
      </c>
      <c r="L6" s="2" t="str">
        <f>+VLOOKUP($K6,[1]Dico!$D:$E,2,FALSE)</f>
        <v>Juin</v>
      </c>
      <c r="M6" s="2">
        <f t="shared" si="4"/>
        <v>2019</v>
      </c>
      <c r="N6" s="2">
        <f t="shared" si="5"/>
        <v>1</v>
      </c>
    </row>
    <row r="7" spans="1:14" x14ac:dyDescent="0.25">
      <c r="A7" t="s">
        <v>22</v>
      </c>
      <c r="B7" s="1">
        <v>43634</v>
      </c>
      <c r="C7" s="1">
        <v>43635</v>
      </c>
      <c r="D7">
        <v>1</v>
      </c>
      <c r="E7" t="s">
        <v>18</v>
      </c>
      <c r="F7" t="s">
        <v>6</v>
      </c>
      <c r="G7" s="3">
        <f t="shared" si="0"/>
        <v>43634</v>
      </c>
      <c r="H7" s="2">
        <f t="shared" si="1"/>
        <v>6</v>
      </c>
      <c r="I7" s="2" t="str">
        <f>+VLOOKUP($H7,[1]Dico!$D:$E,2,FALSE)</f>
        <v>Juin</v>
      </c>
      <c r="J7" s="2">
        <f t="shared" si="2"/>
        <v>2019</v>
      </c>
      <c r="K7" s="2">
        <f t="shared" si="3"/>
        <v>6</v>
      </c>
      <c r="L7" s="2" t="str">
        <f>+VLOOKUP($K7,[1]Dico!$D:$E,2,FALSE)</f>
        <v>Juin</v>
      </c>
      <c r="M7" s="2">
        <f t="shared" si="4"/>
        <v>2019</v>
      </c>
      <c r="N7" s="2">
        <f t="shared" si="5"/>
        <v>1</v>
      </c>
    </row>
    <row r="8" spans="1:14" x14ac:dyDescent="0.25">
      <c r="A8" t="s">
        <v>22</v>
      </c>
      <c r="B8" s="1">
        <v>43635</v>
      </c>
      <c r="C8" s="1">
        <v>43636</v>
      </c>
      <c r="D8">
        <v>1</v>
      </c>
      <c r="E8" t="s">
        <v>3</v>
      </c>
      <c r="F8" t="s">
        <v>3</v>
      </c>
      <c r="G8" s="3">
        <f t="shared" si="0"/>
        <v>43635</v>
      </c>
      <c r="H8" s="2">
        <f t="shared" si="1"/>
        <v>6</v>
      </c>
      <c r="I8" s="2" t="str">
        <f>+VLOOKUP($H8,[1]Dico!$D:$E,2,FALSE)</f>
        <v>Juin</v>
      </c>
      <c r="J8" s="2">
        <f t="shared" si="2"/>
        <v>2019</v>
      </c>
      <c r="K8" s="2">
        <f t="shared" si="3"/>
        <v>6</v>
      </c>
      <c r="L8" s="2" t="str">
        <f>+VLOOKUP($K8,[1]Dico!$D:$E,2,FALSE)</f>
        <v>Juin</v>
      </c>
      <c r="M8" s="2">
        <f t="shared" si="4"/>
        <v>2019</v>
      </c>
      <c r="N8" s="2">
        <f t="shared" si="5"/>
        <v>1</v>
      </c>
    </row>
    <row r="9" spans="1:14" x14ac:dyDescent="0.25">
      <c r="A9" t="s">
        <v>22</v>
      </c>
      <c r="B9" s="1">
        <v>43636</v>
      </c>
      <c r="C9" s="1">
        <v>43637</v>
      </c>
      <c r="D9">
        <v>1</v>
      </c>
      <c r="E9" t="s">
        <v>19</v>
      </c>
      <c r="F9" t="s">
        <v>3</v>
      </c>
      <c r="G9" s="3">
        <f t="shared" si="0"/>
        <v>43636</v>
      </c>
      <c r="H9" s="2">
        <f t="shared" si="1"/>
        <v>6</v>
      </c>
      <c r="I9" s="2" t="str">
        <f>+VLOOKUP($H9,[1]Dico!$D:$E,2,FALSE)</f>
        <v>Juin</v>
      </c>
      <c r="J9" s="2">
        <f t="shared" si="2"/>
        <v>2019</v>
      </c>
      <c r="K9" s="2">
        <f t="shared" si="3"/>
        <v>6</v>
      </c>
      <c r="L9" s="2" t="str">
        <f>+VLOOKUP($K9,[1]Dico!$D:$E,2,FALSE)</f>
        <v>Juin</v>
      </c>
      <c r="M9" s="2">
        <f t="shared" si="4"/>
        <v>2019</v>
      </c>
      <c r="N9" s="2">
        <f t="shared" si="5"/>
        <v>1</v>
      </c>
    </row>
    <row r="10" spans="1:14" x14ac:dyDescent="0.25">
      <c r="A10" t="s">
        <v>22</v>
      </c>
      <c r="B10" s="1">
        <v>43637</v>
      </c>
      <c r="C10" s="1">
        <v>43638</v>
      </c>
      <c r="D10">
        <v>1</v>
      </c>
      <c r="E10" t="s">
        <v>20</v>
      </c>
      <c r="F10" t="s">
        <v>5</v>
      </c>
      <c r="G10" s="3">
        <f t="shared" si="0"/>
        <v>43637</v>
      </c>
      <c r="H10" s="2">
        <f t="shared" si="1"/>
        <v>6</v>
      </c>
      <c r="I10" s="2" t="str">
        <f>+VLOOKUP($H10,[1]Dico!$D:$E,2,FALSE)</f>
        <v>Juin</v>
      </c>
      <c r="J10" s="2">
        <f t="shared" si="2"/>
        <v>2019</v>
      </c>
      <c r="K10" s="2">
        <f t="shared" si="3"/>
        <v>6</v>
      </c>
      <c r="L10" s="2" t="str">
        <f>+VLOOKUP($K10,[1]Dico!$D:$E,2,FALSE)</f>
        <v>Juin</v>
      </c>
      <c r="M10" s="2">
        <f t="shared" si="4"/>
        <v>2019</v>
      </c>
      <c r="N10" s="2">
        <f t="shared" si="5"/>
        <v>1</v>
      </c>
    </row>
    <row r="11" spans="1:14" x14ac:dyDescent="0.25">
      <c r="A11" t="s">
        <v>22</v>
      </c>
      <c r="B11" s="1">
        <v>43638</v>
      </c>
      <c r="C11" s="1">
        <v>43639</v>
      </c>
      <c r="D11">
        <v>1</v>
      </c>
      <c r="E11" t="s">
        <v>18</v>
      </c>
      <c r="F11" t="s">
        <v>6</v>
      </c>
      <c r="G11" s="3">
        <f t="shared" si="0"/>
        <v>43638</v>
      </c>
      <c r="H11" s="2">
        <f t="shared" si="1"/>
        <v>6</v>
      </c>
      <c r="I11" s="2" t="str">
        <f>+VLOOKUP($H11,[1]Dico!$D:$E,2,FALSE)</f>
        <v>Juin</v>
      </c>
      <c r="J11" s="2">
        <f t="shared" si="2"/>
        <v>2019</v>
      </c>
      <c r="K11" s="2">
        <f t="shared" si="3"/>
        <v>6</v>
      </c>
      <c r="L11" s="2" t="str">
        <f>+VLOOKUP($K11,[1]Dico!$D:$E,2,FALSE)</f>
        <v>Juin</v>
      </c>
      <c r="M11" s="2">
        <f t="shared" si="4"/>
        <v>2019</v>
      </c>
      <c r="N11" s="2">
        <f t="shared" si="5"/>
        <v>1</v>
      </c>
    </row>
    <row r="12" spans="1:14" x14ac:dyDescent="0.25">
      <c r="A12" t="s">
        <v>22</v>
      </c>
      <c r="B12" s="1">
        <v>43725</v>
      </c>
      <c r="C12" s="1">
        <v>43727</v>
      </c>
      <c r="D12">
        <v>2</v>
      </c>
      <c r="E12" t="s">
        <v>19</v>
      </c>
      <c r="F12" t="s">
        <v>3</v>
      </c>
      <c r="G12" s="3">
        <f t="shared" si="0"/>
        <v>43726</v>
      </c>
      <c r="H12" s="2">
        <f t="shared" si="1"/>
        <v>9</v>
      </c>
      <c r="I12" s="2" t="str">
        <f>+VLOOKUP($H12,[1]Dico!$D:$E,2,FALSE)</f>
        <v>Septembre</v>
      </c>
      <c r="J12" s="2">
        <f t="shared" si="2"/>
        <v>2019</v>
      </c>
      <c r="K12" s="2">
        <f t="shared" si="3"/>
        <v>9</v>
      </c>
      <c r="L12" s="2" t="str">
        <f>+VLOOKUP($K12,[1]Dico!$D:$E,2,FALSE)</f>
        <v>Septembre</v>
      </c>
      <c r="M12" s="2">
        <f t="shared" si="4"/>
        <v>2019</v>
      </c>
      <c r="N12" s="2">
        <f t="shared" si="5"/>
        <v>2</v>
      </c>
    </row>
    <row r="13" spans="1:14" x14ac:dyDescent="0.25">
      <c r="A13" t="s">
        <v>22</v>
      </c>
      <c r="B13" s="1">
        <v>43727</v>
      </c>
      <c r="C13" s="1">
        <v>43728</v>
      </c>
      <c r="D13">
        <v>1</v>
      </c>
      <c r="E13" t="s">
        <v>20</v>
      </c>
      <c r="F13" t="s">
        <v>5</v>
      </c>
      <c r="G13" s="3">
        <f t="shared" si="0"/>
        <v>43727</v>
      </c>
      <c r="H13" s="2">
        <f t="shared" si="1"/>
        <v>9</v>
      </c>
      <c r="I13" s="2" t="str">
        <f>+VLOOKUP($H13,[1]Dico!$D:$E,2,FALSE)</f>
        <v>Septembre</v>
      </c>
      <c r="J13" s="2">
        <f t="shared" si="2"/>
        <v>2019</v>
      </c>
      <c r="K13" s="2">
        <f t="shared" si="3"/>
        <v>9</v>
      </c>
      <c r="L13" s="2" t="str">
        <f>+VLOOKUP($K13,[1]Dico!$D:$E,2,FALSE)</f>
        <v>Septembre</v>
      </c>
      <c r="M13" s="2">
        <f t="shared" si="4"/>
        <v>2019</v>
      </c>
      <c r="N13" s="2">
        <f t="shared" si="5"/>
        <v>1</v>
      </c>
    </row>
    <row r="14" spans="1:14" x14ac:dyDescent="0.25">
      <c r="A14" t="s">
        <v>22</v>
      </c>
      <c r="B14" s="1">
        <v>43728</v>
      </c>
      <c r="C14" s="1">
        <v>43730</v>
      </c>
      <c r="D14">
        <v>2</v>
      </c>
      <c r="E14" t="s">
        <v>18</v>
      </c>
      <c r="F14" t="s">
        <v>6</v>
      </c>
      <c r="G14" s="3">
        <f t="shared" si="0"/>
        <v>43729</v>
      </c>
      <c r="H14" s="2">
        <f t="shared" si="1"/>
        <v>9</v>
      </c>
      <c r="I14" s="2" t="str">
        <f>+VLOOKUP($H14,[1]Dico!$D:$E,2,FALSE)</f>
        <v>Septembre</v>
      </c>
      <c r="J14" s="2">
        <f t="shared" si="2"/>
        <v>2019</v>
      </c>
      <c r="K14" s="2">
        <f t="shared" si="3"/>
        <v>9</v>
      </c>
      <c r="L14" s="2" t="str">
        <f>+VLOOKUP($K14,[1]Dico!$D:$E,2,FALSE)</f>
        <v>Septembre</v>
      </c>
      <c r="M14" s="2">
        <f t="shared" si="4"/>
        <v>2019</v>
      </c>
      <c r="N14" s="2">
        <f t="shared" si="5"/>
        <v>2</v>
      </c>
    </row>
    <row r="15" spans="1:14" x14ac:dyDescent="0.25">
      <c r="A15" t="s">
        <v>22</v>
      </c>
      <c r="B15" s="1">
        <v>43730</v>
      </c>
      <c r="C15" s="1">
        <v>43739</v>
      </c>
      <c r="D15">
        <v>9</v>
      </c>
      <c r="E15" t="s">
        <v>3</v>
      </c>
      <c r="F15" t="s">
        <v>3</v>
      </c>
      <c r="G15" s="3">
        <f t="shared" si="0"/>
        <v>43738</v>
      </c>
      <c r="H15" s="2">
        <f t="shared" si="1"/>
        <v>9</v>
      </c>
      <c r="I15" s="2" t="str">
        <f>+VLOOKUP($H15,[1]Dico!$D:$E,2,FALSE)</f>
        <v>Septembre</v>
      </c>
      <c r="J15" s="2">
        <f t="shared" si="2"/>
        <v>2019</v>
      </c>
      <c r="K15" s="2">
        <f t="shared" si="3"/>
        <v>10</v>
      </c>
      <c r="L15" s="2" t="str">
        <f>+VLOOKUP($K15,[1]Dico!$D:$E,2,FALSE)</f>
        <v>Octobre</v>
      </c>
      <c r="M15" s="2">
        <f t="shared" si="4"/>
        <v>2019</v>
      </c>
      <c r="N15" s="2">
        <f t="shared" si="5"/>
        <v>9</v>
      </c>
    </row>
    <row r="16" spans="1:14" x14ac:dyDescent="0.25">
      <c r="A16" t="s">
        <v>23</v>
      </c>
      <c r="B16" s="1">
        <v>43739</v>
      </c>
      <c r="C16" s="1">
        <v>43740</v>
      </c>
      <c r="D16">
        <v>1</v>
      </c>
      <c r="E16" t="s">
        <v>20</v>
      </c>
      <c r="F16" t="s">
        <v>5</v>
      </c>
      <c r="G16" s="3">
        <f t="shared" si="0"/>
        <v>43739</v>
      </c>
      <c r="H16" s="2">
        <f t="shared" si="1"/>
        <v>10</v>
      </c>
      <c r="I16" s="2" t="str">
        <f>+VLOOKUP($H16,[1]Dico!$D:$E,2,FALSE)</f>
        <v>Octobre</v>
      </c>
      <c r="J16" s="2">
        <f t="shared" si="2"/>
        <v>2019</v>
      </c>
      <c r="K16" s="2">
        <f t="shared" si="3"/>
        <v>10</v>
      </c>
      <c r="L16" s="2" t="str">
        <f>+VLOOKUP($K16,[1]Dico!$D:$E,2,FALSE)</f>
        <v>Octobre</v>
      </c>
      <c r="M16" s="2">
        <f t="shared" si="4"/>
        <v>2019</v>
      </c>
      <c r="N16" s="2">
        <f t="shared" si="5"/>
        <v>1</v>
      </c>
    </row>
    <row r="17" spans="1:14" x14ac:dyDescent="0.25">
      <c r="A17" t="s">
        <v>23</v>
      </c>
      <c r="B17" s="1">
        <v>43740</v>
      </c>
      <c r="C17" s="1">
        <v>43741</v>
      </c>
      <c r="D17">
        <v>1</v>
      </c>
      <c r="E17" t="s">
        <v>18</v>
      </c>
      <c r="F17" t="s">
        <v>6</v>
      </c>
      <c r="G17" s="3">
        <f t="shared" si="0"/>
        <v>43740</v>
      </c>
      <c r="H17" s="2">
        <f t="shared" si="1"/>
        <v>10</v>
      </c>
      <c r="I17" s="2" t="str">
        <f>+VLOOKUP($H17,[1]Dico!$D:$E,2,FALSE)</f>
        <v>Octobre</v>
      </c>
      <c r="J17" s="2">
        <f t="shared" si="2"/>
        <v>2019</v>
      </c>
      <c r="K17" s="2">
        <f t="shared" si="3"/>
        <v>10</v>
      </c>
      <c r="L17" s="2" t="str">
        <f>+VLOOKUP($K17,[1]Dico!$D:$E,2,FALSE)</f>
        <v>Octobre</v>
      </c>
      <c r="M17" s="2">
        <f t="shared" si="4"/>
        <v>2019</v>
      </c>
      <c r="N17" s="2">
        <f t="shared" si="5"/>
        <v>1</v>
      </c>
    </row>
    <row r="18" spans="1:14" x14ac:dyDescent="0.25">
      <c r="A18" t="s">
        <v>23</v>
      </c>
      <c r="B18" s="1">
        <v>43741</v>
      </c>
      <c r="C18" s="1">
        <v>43743</v>
      </c>
      <c r="D18">
        <v>2</v>
      </c>
      <c r="E18" t="s">
        <v>3</v>
      </c>
      <c r="F18" t="s">
        <v>3</v>
      </c>
      <c r="G18" s="3">
        <f t="shared" si="0"/>
        <v>43742</v>
      </c>
      <c r="H18" s="2">
        <f t="shared" si="1"/>
        <v>10</v>
      </c>
      <c r="I18" s="2" t="str">
        <f>+VLOOKUP($H18,[1]Dico!$D:$E,2,FALSE)</f>
        <v>Octobre</v>
      </c>
      <c r="J18" s="2">
        <f t="shared" si="2"/>
        <v>2019</v>
      </c>
      <c r="K18" s="2">
        <f t="shared" si="3"/>
        <v>10</v>
      </c>
      <c r="L18" s="2" t="str">
        <f>+VLOOKUP($K18,[1]Dico!$D:$E,2,FALSE)</f>
        <v>Octobre</v>
      </c>
      <c r="M18" s="2">
        <f t="shared" si="4"/>
        <v>2019</v>
      </c>
      <c r="N18" s="2">
        <f t="shared" si="5"/>
        <v>2</v>
      </c>
    </row>
    <row r="19" spans="1:14" x14ac:dyDescent="0.25">
      <c r="A19" t="s">
        <v>23</v>
      </c>
      <c r="B19" s="1">
        <v>43743</v>
      </c>
      <c r="C19" s="1">
        <v>43744</v>
      </c>
      <c r="D19">
        <v>1</v>
      </c>
      <c r="E19" t="s">
        <v>20</v>
      </c>
      <c r="F19" t="s">
        <v>5</v>
      </c>
      <c r="G19" s="3">
        <f t="shared" si="0"/>
        <v>43743</v>
      </c>
      <c r="H19" s="2">
        <f t="shared" si="1"/>
        <v>10</v>
      </c>
      <c r="I19" s="2" t="str">
        <f>+VLOOKUP($H19,[1]Dico!$D:$E,2,FALSE)</f>
        <v>Octobre</v>
      </c>
      <c r="J19" s="2">
        <f t="shared" si="2"/>
        <v>2019</v>
      </c>
      <c r="K19" s="2">
        <f t="shared" si="3"/>
        <v>10</v>
      </c>
      <c r="L19" s="2" t="str">
        <f>+VLOOKUP($K19,[1]Dico!$D:$E,2,FALSE)</f>
        <v>Octobre</v>
      </c>
      <c r="M19" s="2">
        <f t="shared" si="4"/>
        <v>2019</v>
      </c>
      <c r="N19" s="2">
        <f t="shared" si="5"/>
        <v>1</v>
      </c>
    </row>
    <row r="20" spans="1:14" x14ac:dyDescent="0.25">
      <c r="A20" t="s">
        <v>23</v>
      </c>
      <c r="B20" s="1">
        <v>43744</v>
      </c>
      <c r="C20" s="1">
        <v>43745</v>
      </c>
      <c r="D20">
        <v>1</v>
      </c>
      <c r="E20" t="s">
        <v>18</v>
      </c>
      <c r="F20" t="s">
        <v>6</v>
      </c>
      <c r="G20" s="3">
        <f t="shared" si="0"/>
        <v>43744</v>
      </c>
      <c r="H20" s="2">
        <f t="shared" si="1"/>
        <v>10</v>
      </c>
      <c r="I20" s="2" t="str">
        <f>+VLOOKUP($H20,[1]Dico!$D:$E,2,FALSE)</f>
        <v>Octobre</v>
      </c>
      <c r="J20" s="2">
        <f t="shared" si="2"/>
        <v>2019</v>
      </c>
      <c r="K20" s="2">
        <f t="shared" si="3"/>
        <v>10</v>
      </c>
      <c r="L20" s="2" t="str">
        <f>+VLOOKUP($K20,[1]Dico!$D:$E,2,FALSE)</f>
        <v>Octobre</v>
      </c>
      <c r="M20" s="2">
        <f t="shared" si="4"/>
        <v>2019</v>
      </c>
      <c r="N20" s="2">
        <f t="shared" si="5"/>
        <v>1</v>
      </c>
    </row>
    <row r="21" spans="1:14" x14ac:dyDescent="0.25">
      <c r="A21" t="s">
        <v>23</v>
      </c>
      <c r="B21" s="1">
        <v>43745</v>
      </c>
      <c r="C21" s="1">
        <v>43749</v>
      </c>
      <c r="D21">
        <v>4</v>
      </c>
      <c r="E21" t="s">
        <v>3</v>
      </c>
      <c r="F21" t="s">
        <v>3</v>
      </c>
      <c r="G21" s="3">
        <f t="shared" si="0"/>
        <v>43748</v>
      </c>
      <c r="H21" s="2">
        <f t="shared" si="1"/>
        <v>10</v>
      </c>
      <c r="I21" s="2" t="str">
        <f>+VLOOKUP($H21,[1]Dico!$D:$E,2,FALSE)</f>
        <v>Octobre</v>
      </c>
      <c r="J21" s="2">
        <f t="shared" si="2"/>
        <v>2019</v>
      </c>
      <c r="K21" s="2">
        <f t="shared" si="3"/>
        <v>10</v>
      </c>
      <c r="L21" s="2" t="str">
        <f>+VLOOKUP($K21,[1]Dico!$D:$E,2,FALSE)</f>
        <v>Octobre</v>
      </c>
      <c r="M21" s="2">
        <f t="shared" si="4"/>
        <v>2019</v>
      </c>
      <c r="N21" s="2">
        <f t="shared" si="5"/>
        <v>4</v>
      </c>
    </row>
    <row r="22" spans="1:14" x14ac:dyDescent="0.25">
      <c r="A22" t="s">
        <v>23</v>
      </c>
      <c r="B22" s="1">
        <v>43749</v>
      </c>
      <c r="C22" s="1">
        <v>43750</v>
      </c>
      <c r="D22">
        <v>1</v>
      </c>
      <c r="E22" t="s">
        <v>20</v>
      </c>
      <c r="F22" t="s">
        <v>5</v>
      </c>
      <c r="G22" s="3">
        <f t="shared" si="0"/>
        <v>43749</v>
      </c>
      <c r="H22" s="2">
        <f t="shared" si="1"/>
        <v>10</v>
      </c>
      <c r="I22" s="2" t="str">
        <f>+VLOOKUP($H22,[1]Dico!$D:$E,2,FALSE)</f>
        <v>Octobre</v>
      </c>
      <c r="J22" s="2">
        <f t="shared" si="2"/>
        <v>2019</v>
      </c>
      <c r="K22" s="2">
        <f t="shared" si="3"/>
        <v>10</v>
      </c>
      <c r="L22" s="2" t="str">
        <f>+VLOOKUP($K22,[1]Dico!$D:$E,2,FALSE)</f>
        <v>Octobre</v>
      </c>
      <c r="M22" s="2">
        <f t="shared" si="4"/>
        <v>2019</v>
      </c>
      <c r="N22" s="2">
        <f t="shared" si="5"/>
        <v>1</v>
      </c>
    </row>
    <row r="23" spans="1:14" x14ac:dyDescent="0.25">
      <c r="A23" t="s">
        <v>23</v>
      </c>
      <c r="B23" s="1">
        <v>43750</v>
      </c>
      <c r="C23" s="1">
        <v>43752</v>
      </c>
      <c r="D23">
        <v>2</v>
      </c>
      <c r="E23" t="s">
        <v>18</v>
      </c>
      <c r="F23" t="s">
        <v>6</v>
      </c>
      <c r="G23" s="3">
        <f t="shared" si="0"/>
        <v>43751</v>
      </c>
      <c r="H23" s="2">
        <f t="shared" si="1"/>
        <v>10</v>
      </c>
      <c r="I23" s="2" t="str">
        <f>+VLOOKUP($H23,[1]Dico!$D:$E,2,FALSE)</f>
        <v>Octobre</v>
      </c>
      <c r="J23" s="2">
        <f t="shared" si="2"/>
        <v>2019</v>
      </c>
      <c r="K23" s="2">
        <f t="shared" si="3"/>
        <v>10</v>
      </c>
      <c r="L23" s="2" t="str">
        <f>+VLOOKUP($K23,[1]Dico!$D:$E,2,FALSE)</f>
        <v>Octobre</v>
      </c>
      <c r="M23" s="2">
        <f t="shared" si="4"/>
        <v>2019</v>
      </c>
      <c r="N23" s="2">
        <f t="shared" si="5"/>
        <v>2</v>
      </c>
    </row>
    <row r="24" spans="1:14" x14ac:dyDescent="0.25">
      <c r="A24" t="s">
        <v>24</v>
      </c>
      <c r="B24" s="1">
        <v>43752</v>
      </c>
      <c r="C24" s="1">
        <v>43756</v>
      </c>
      <c r="D24">
        <v>4</v>
      </c>
      <c r="E24" t="s">
        <v>3</v>
      </c>
      <c r="F24" t="s">
        <v>3</v>
      </c>
      <c r="G24" s="3">
        <f t="shared" si="0"/>
        <v>43755</v>
      </c>
      <c r="H24" s="2">
        <f t="shared" si="1"/>
        <v>10</v>
      </c>
      <c r="I24" s="2" t="str">
        <f>+VLOOKUP($H24,[1]Dico!$D:$E,2,FALSE)</f>
        <v>Octobre</v>
      </c>
      <c r="J24" s="2">
        <f t="shared" si="2"/>
        <v>2019</v>
      </c>
      <c r="K24" s="2">
        <f t="shared" si="3"/>
        <v>10</v>
      </c>
      <c r="L24" s="2" t="str">
        <f>+VLOOKUP($K24,[1]Dico!$D:$E,2,FALSE)</f>
        <v>Octobre</v>
      </c>
      <c r="M24" s="2">
        <f t="shared" si="4"/>
        <v>2019</v>
      </c>
      <c r="N24" s="2">
        <f t="shared" si="5"/>
        <v>4</v>
      </c>
    </row>
    <row r="25" spans="1:14" x14ac:dyDescent="0.25">
      <c r="A25" t="s">
        <v>24</v>
      </c>
      <c r="B25" s="1">
        <v>43756</v>
      </c>
      <c r="C25" s="1">
        <v>43757</v>
      </c>
      <c r="D25">
        <v>1</v>
      </c>
      <c r="E25" t="s">
        <v>20</v>
      </c>
      <c r="F25" t="s">
        <v>5</v>
      </c>
      <c r="G25" s="3">
        <f t="shared" si="0"/>
        <v>43756</v>
      </c>
      <c r="H25" s="2">
        <f t="shared" si="1"/>
        <v>10</v>
      </c>
      <c r="I25" s="2" t="str">
        <f>+VLOOKUP($H25,[1]Dico!$D:$E,2,FALSE)</f>
        <v>Octobre</v>
      </c>
      <c r="J25" s="2">
        <f t="shared" si="2"/>
        <v>2019</v>
      </c>
      <c r="K25" s="2">
        <f t="shared" si="3"/>
        <v>10</v>
      </c>
      <c r="L25" s="2" t="str">
        <f>+VLOOKUP($K25,[1]Dico!$D:$E,2,FALSE)</f>
        <v>Octobre</v>
      </c>
      <c r="M25" s="2">
        <f t="shared" si="4"/>
        <v>2019</v>
      </c>
      <c r="N25" s="2">
        <f t="shared" si="5"/>
        <v>1</v>
      </c>
    </row>
    <row r="26" spans="1:14" x14ac:dyDescent="0.25">
      <c r="A26" t="s">
        <v>24</v>
      </c>
      <c r="B26" s="1">
        <v>43757</v>
      </c>
      <c r="C26" s="1">
        <v>43758</v>
      </c>
      <c r="D26">
        <v>1</v>
      </c>
      <c r="E26" t="s">
        <v>18</v>
      </c>
      <c r="F26" t="s">
        <v>6</v>
      </c>
      <c r="G26" s="3">
        <f t="shared" si="0"/>
        <v>43757</v>
      </c>
      <c r="H26" s="2">
        <f t="shared" si="1"/>
        <v>10</v>
      </c>
      <c r="I26" s="2" t="str">
        <f>+VLOOKUP($H26,[1]Dico!$D:$E,2,FALSE)</f>
        <v>Octobre</v>
      </c>
      <c r="J26" s="2">
        <f t="shared" si="2"/>
        <v>2019</v>
      </c>
      <c r="K26" s="2">
        <f t="shared" si="3"/>
        <v>10</v>
      </c>
      <c r="L26" s="2" t="str">
        <f>+VLOOKUP($K26,[1]Dico!$D:$E,2,FALSE)</f>
        <v>Octobre</v>
      </c>
      <c r="M26" s="2">
        <f t="shared" si="4"/>
        <v>2019</v>
      </c>
      <c r="N26" s="2">
        <f t="shared" si="5"/>
        <v>1</v>
      </c>
    </row>
    <row r="27" spans="1:14" x14ac:dyDescent="0.25">
      <c r="A27" t="s">
        <v>24</v>
      </c>
      <c r="B27" s="1">
        <v>43602</v>
      </c>
      <c r="C27" s="1">
        <v>43603</v>
      </c>
      <c r="D27">
        <v>1</v>
      </c>
      <c r="E27" t="s">
        <v>18</v>
      </c>
      <c r="F27" t="s">
        <v>6</v>
      </c>
      <c r="G27" s="3">
        <f t="shared" si="0"/>
        <v>43602</v>
      </c>
      <c r="H27" s="2">
        <f t="shared" si="1"/>
        <v>5</v>
      </c>
      <c r="I27" s="2" t="str">
        <f>+VLOOKUP($H27,[1]Dico!$D:$E,2,FALSE)</f>
        <v>Mai</v>
      </c>
      <c r="J27" s="2">
        <f t="shared" si="2"/>
        <v>2019</v>
      </c>
      <c r="K27" s="2">
        <f t="shared" si="3"/>
        <v>5</v>
      </c>
      <c r="L27" s="2" t="str">
        <f>+VLOOKUP($K27,[1]Dico!$D:$E,2,FALSE)</f>
        <v>Mai</v>
      </c>
      <c r="M27" s="2">
        <f t="shared" si="4"/>
        <v>2019</v>
      </c>
      <c r="N27" s="2">
        <f t="shared" si="5"/>
        <v>1</v>
      </c>
    </row>
    <row r="28" spans="1:14" x14ac:dyDescent="0.25">
      <c r="A28" t="s">
        <v>24</v>
      </c>
      <c r="B28" s="1">
        <v>43603</v>
      </c>
      <c r="C28" s="1">
        <v>43604</v>
      </c>
      <c r="D28">
        <v>1</v>
      </c>
      <c r="E28" t="s">
        <v>18</v>
      </c>
      <c r="F28" t="s">
        <v>6</v>
      </c>
      <c r="G28" s="3">
        <f t="shared" si="0"/>
        <v>43603</v>
      </c>
      <c r="H28" s="2">
        <f t="shared" si="1"/>
        <v>5</v>
      </c>
      <c r="I28" s="2" t="str">
        <f>+VLOOKUP($H28,[1]Dico!$D:$E,2,FALSE)</f>
        <v>Mai</v>
      </c>
      <c r="J28" s="2">
        <f t="shared" si="2"/>
        <v>2019</v>
      </c>
      <c r="K28" s="2">
        <f t="shared" si="3"/>
        <v>5</v>
      </c>
      <c r="L28" s="2" t="str">
        <f>+VLOOKUP($K28,[1]Dico!$D:$E,2,FALSE)</f>
        <v>Mai</v>
      </c>
      <c r="M28" s="2">
        <f t="shared" si="4"/>
        <v>2019</v>
      </c>
      <c r="N28" s="2">
        <f t="shared" si="5"/>
        <v>1</v>
      </c>
    </row>
    <row r="29" spans="1:14" x14ac:dyDescent="0.25">
      <c r="A29" t="s">
        <v>24</v>
      </c>
      <c r="B29" s="1">
        <v>43638</v>
      </c>
      <c r="C29" s="1">
        <v>43639</v>
      </c>
      <c r="D29">
        <v>1</v>
      </c>
      <c r="E29" t="s">
        <v>18</v>
      </c>
      <c r="F29" t="s">
        <v>6</v>
      </c>
      <c r="G29" s="3">
        <f t="shared" si="0"/>
        <v>43638</v>
      </c>
      <c r="H29" s="2">
        <f t="shared" si="1"/>
        <v>6</v>
      </c>
      <c r="I29" s="2" t="str">
        <f>+VLOOKUP($H29,[1]Dico!$D:$E,2,FALSE)</f>
        <v>Juin</v>
      </c>
      <c r="J29" s="2">
        <f t="shared" si="2"/>
        <v>2019</v>
      </c>
      <c r="K29" s="2">
        <f t="shared" si="3"/>
        <v>6</v>
      </c>
      <c r="L29" s="2" t="str">
        <f>+VLOOKUP($K29,[1]Dico!$D:$E,2,FALSE)</f>
        <v>Juin</v>
      </c>
      <c r="M29" s="2">
        <f t="shared" si="4"/>
        <v>2019</v>
      </c>
      <c r="N29" s="2">
        <f t="shared" si="5"/>
        <v>1</v>
      </c>
    </row>
    <row r="30" spans="1:14" x14ac:dyDescent="0.25">
      <c r="A30" t="s">
        <v>24</v>
      </c>
      <c r="B30" s="1">
        <v>43743</v>
      </c>
      <c r="C30" s="1">
        <v>43744</v>
      </c>
      <c r="D30">
        <v>1</v>
      </c>
      <c r="E30" t="s">
        <v>18</v>
      </c>
      <c r="F30" t="s">
        <v>6</v>
      </c>
      <c r="G30" s="3">
        <f t="shared" si="0"/>
        <v>43743</v>
      </c>
      <c r="H30" s="2">
        <f t="shared" si="1"/>
        <v>10</v>
      </c>
      <c r="I30" s="2" t="str">
        <f>+VLOOKUP($H30,[1]Dico!$D:$E,2,FALSE)</f>
        <v>Octobre</v>
      </c>
      <c r="J30" s="2">
        <f t="shared" si="2"/>
        <v>2019</v>
      </c>
      <c r="K30" s="2">
        <f t="shared" si="3"/>
        <v>10</v>
      </c>
      <c r="L30" s="2" t="str">
        <f>+VLOOKUP($K30,[1]Dico!$D:$E,2,FALSE)</f>
        <v>Octobre</v>
      </c>
      <c r="M30" s="2">
        <f t="shared" si="4"/>
        <v>2019</v>
      </c>
      <c r="N30" s="2">
        <f t="shared" si="5"/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9D45EA-A2ED-4640-B100-53B449D4068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VBA - Synthèse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Corre</dc:creator>
  <cp:lastModifiedBy>Jean-Eric</cp:lastModifiedBy>
  <dcterms:created xsi:type="dcterms:W3CDTF">2019-12-20T15:11:29Z</dcterms:created>
  <dcterms:modified xsi:type="dcterms:W3CDTF">2019-12-20T17:57:10Z</dcterms:modified>
</cp:coreProperties>
</file>