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Database" sheetId="3" r:id="rId1"/>
    <sheet name="Onglet 1" sheetId="2" r:id="rId2"/>
    <sheet name="Onglet 2" sheetId="4" r:id="rId3"/>
  </sheets>
  <definedNames>
    <definedName name="Slicer_Country">#N/A</definedName>
  </definedNames>
  <calcPr calcId="162913"/>
  <pivotCaches>
    <pivotCache cacheId="11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4" i="3" l="1"/>
  <c r="R13" i="3"/>
  <c r="R12" i="3"/>
  <c r="R11" i="3"/>
  <c r="R10" i="3"/>
  <c r="R9" i="3"/>
  <c r="R8" i="3"/>
  <c r="R7" i="3"/>
  <c r="E19" i="2"/>
  <c r="D19" i="2"/>
  <c r="C19" i="2"/>
  <c r="B19" i="2"/>
  <c r="E18" i="2"/>
  <c r="D18" i="2"/>
  <c r="C18" i="2"/>
  <c r="B18" i="2"/>
  <c r="A18" i="2"/>
  <c r="Q17" i="3"/>
  <c r="R17" i="3"/>
  <c r="G7" i="2" l="1"/>
  <c r="H7" i="2"/>
  <c r="F7" i="2"/>
  <c r="R5" i="3" l="1"/>
  <c r="R6" i="3"/>
  <c r="R15" i="3"/>
  <c r="R16" i="3"/>
  <c r="Q5" i="3" l="1"/>
  <c r="Q9" i="3"/>
  <c r="Q6" i="3"/>
  <c r="Q10" i="3"/>
  <c r="Q14" i="3"/>
  <c r="Q15" i="3"/>
  <c r="Q7" i="3"/>
  <c r="Q11" i="3"/>
  <c r="Q8" i="3"/>
  <c r="Q12" i="3"/>
  <c r="Q16" i="3"/>
  <c r="Q13" i="3"/>
</calcChain>
</file>

<file path=xl/sharedStrings.xml><?xml version="1.0" encoding="utf-8"?>
<sst xmlns="http://schemas.openxmlformats.org/spreadsheetml/2006/main" count="75" uniqueCount="30">
  <si>
    <t>A19</t>
  </si>
  <si>
    <t>Bahrain</t>
  </si>
  <si>
    <t>KSA</t>
  </si>
  <si>
    <t>A18</t>
  </si>
  <si>
    <t>Brand</t>
  </si>
  <si>
    <t>Scenario</t>
  </si>
  <si>
    <t>Country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</si>
  <si>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</si>
  <si>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</si>
  <si>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</si>
  <si>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</si>
  <si>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</si>
  <si>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</si>
  <si>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</si>
  <si>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</si>
  <si>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</si>
  <si>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</si>
  <si>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</si>
  <si>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</si>
  <si>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Sales</t>
  </si>
  <si>
    <t>MTD</t>
  </si>
  <si>
    <t>a</t>
  </si>
  <si>
    <t>b</t>
  </si>
  <si>
    <t>c</t>
  </si>
  <si>
    <t>Grand Total</t>
  </si>
  <si>
    <t>Sum of MTD</t>
  </si>
  <si>
    <t>cellule a lier aux fleches</t>
  </si>
  <si>
    <t>Étiquettes de colonnes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</si>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</sst>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  <numFmt numFmtId="166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0" fillId="0" borderId="1" xfId="0" applyBorder="1" applyAlignment="1"/>
    <xf numFmtId="0" fontId="0" fillId="0" borderId="1" xfId="0" applyBorder="1"/>
    <xf numFmtId="166" fontId="0" fillId="0" borderId="2" xfId="32" applyNumberFormat="1" applyFont="1" applyBorder="1"/>
    <xf numFmtId="166" fontId="0" fillId="0" borderId="3" xfId="32" applyNumberFormat="1" applyFont="1" applyBorder="1"/>
    <xf numFmtId="166" fontId="0" fillId="0" borderId="4" xfId="32" applyNumberFormat="1" applyFont="1" applyBorder="1"/>
    <xf numFmtId="166" fontId="0" fillId="0" borderId="1" xfId="32" applyNumberFormat="1" applyFont="1" applyBorder="1"/>
    <xf numFmtId="3" fontId="0" fillId="3" borderId="0" xfId="32" applyNumberFormat="1" applyFont="1" applyFill="1"/>
    <xf numFmtId="0" fontId="5" fillId="4" borderId="5" xfId="0" applyFont="1" applyFill="1" applyBorder="1" applyAlignment="1">
      <alignment horizontal="center"/>
    </xf>
    <xf numFmtId="166" fontId="5" fillId="4" borderId="6" xfId="32" applyNumberFormat="1" applyFont="1" applyFill="1" applyBorder="1" applyAlignment="1">
      <alignment horizontal="center"/>
    </xf>
    <xf numFmtId="3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9" fontId="0" fillId="2" borderId="0" xfId="1" applyFont="1" applyFill="1" applyAlignment="1">
      <alignment horizontal="center"/>
    </xf>
  </cellXfs>
  <cellStyles count="33">
    <cellStyle name="Comma 2" xfId="13"/>
    <cellStyle name="Comma 2 2" xfId="29"/>
    <cellStyle name="Comma 2 3" xfId="30"/>
    <cellStyle name="Comma 3" xfId="16"/>
    <cellStyle name="Comma 48" xfId="9"/>
    <cellStyle name="Milliers" xfId="32" builtinId="3"/>
    <cellStyle name="Normal" xfId="0" builtinId="0"/>
    <cellStyle name="Normal - Style1 2" xfId="7"/>
    <cellStyle name="Normal - Style1 2 2" xfId="18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2" xfId="2"/>
    <cellStyle name="Normal 2 2 2" xfId="10"/>
    <cellStyle name="Normal 2 2 2 2" xfId="31"/>
    <cellStyle name="Normal 3" xfId="3"/>
    <cellStyle name="Normal 3 3" xfId="6"/>
    <cellStyle name="Normal 3 3 2" xfId="17"/>
    <cellStyle name="Normal 4" xfId="12"/>
    <cellStyle name="Normal 5" xfId="5"/>
    <cellStyle name="Normal 6" xfId="11"/>
    <cellStyle name="Normal 7" xfId="4"/>
    <cellStyle name="Normal 8" xfId="15"/>
    <cellStyle name="Normal 9" xfId="20"/>
    <cellStyle name="Percent 2" xfId="14"/>
    <cellStyle name="Percent 2 2" xfId="8"/>
    <cellStyle name="Percent 2 2 2" xfId="19"/>
    <cellStyle name="Pourcentage" xfId="1" builtinId="5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>
      <tableStyleElement type="wholeTable" dxfId="7"/>
      <tableStyleElement type="headerRow" dxfId="6"/>
    </tableStyle>
    <tableStyle name="Slicer Style 2" pivot="0" table="0" count="1">
      <tableStyleElement type="wholeTable" dxfId="5"/>
    </tableStyle>
    <tableStyle name="Slicer Style 3" pivot="0" table="0" count="0"/>
    <tableStyle name="Slicer Style 4" pivot="0" table="0" count="1">
      <tableStyleElement type="wholeTable" dxfId="4"/>
    </tableStyle>
    <tableStyle name="Slicer Style 5" pivot="0" table="0" count="1">
      <tableStyleElement type="wholeTable" dxfId="3"/>
    </tableStyle>
    <tableStyle name="Slicer Style 6" pivot="0" table="0" count="1">
      <tableStyleElement type="wholeTable" dxfId="2"/>
    </tableStyle>
    <tableStyle name="Slicer Style 7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5</xdr:row>
      <xdr:rowOff>171449</xdr:rowOff>
    </xdr:from>
    <xdr:to>
      <xdr:col>12</xdr:col>
      <xdr:colOff>457200</xdr:colOff>
      <xdr:row>18</xdr:row>
      <xdr:rowOff>171450</xdr:rowOff>
    </xdr:to>
    <xdr:grpSp>
      <xdr:nvGrpSpPr>
        <xdr:cNvPr id="2" name="Groupe 1"/>
        <xdr:cNvGrpSpPr/>
      </xdr:nvGrpSpPr>
      <xdr:grpSpPr>
        <a:xfrm>
          <a:off x="2133600" y="1123949"/>
          <a:ext cx="5638800" cy="2476501"/>
          <a:chOff x="2133600" y="1123949"/>
          <a:chExt cx="5638800" cy="2476501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2133600" y="1123949"/>
            <a:ext cx="5638800" cy="2476501"/>
          </a:xfrm>
          <a:prstGeom prst="rect">
            <a:avLst/>
          </a:prstGeom>
          <a:solidFill>
            <a:schemeClr val="tx1">
              <a:alpha val="46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7" name="TextBox1" hidden="1">
                <a:extLst>
                  <a:ext uri="{63B3BB69-23CF-44E3-9099-C40C66FF867C}">
                    <a14:compatExt spid="_x0000_s4097"/>
                  </a:ext>
                </a:extLst>
              </xdr:cNvPr>
              <xdr:cNvSpPr/>
            </xdr:nvSpPr>
            <xdr:spPr bwMode="auto">
              <a:xfrm>
                <a:off x="2681288" y="1219200"/>
                <a:ext cx="700087" cy="7143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8" name="TextBox2" hidden="1">
                <a:extLst>
                  <a:ext uri="{63B3BB69-23CF-44E3-9099-C40C66FF867C}">
                    <a14:compatExt spid="_x0000_s4098"/>
                  </a:ext>
                </a:extLst>
              </xdr:cNvPr>
              <xdr:cNvSpPr/>
            </xdr:nvSpPr>
            <xdr:spPr bwMode="auto">
              <a:xfrm>
                <a:off x="2681288" y="1995488"/>
                <a:ext cx="685799" cy="7143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9" name="TextBox3" hidden="1">
                <a:extLst>
                  <a:ext uri="{63B3BB69-23CF-44E3-9099-C40C66FF867C}">
                    <a14:compatExt spid="_x0000_s4099"/>
                  </a:ext>
                </a:extLst>
              </xdr:cNvPr>
              <xdr:cNvSpPr/>
            </xdr:nvSpPr>
            <xdr:spPr bwMode="auto">
              <a:xfrm>
                <a:off x="2686050" y="2767012"/>
                <a:ext cx="676275" cy="7143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oneCell">
    <xdr:from>
      <xdr:col>6</xdr:col>
      <xdr:colOff>457200</xdr:colOff>
      <xdr:row>7</xdr:row>
      <xdr:rowOff>95250</xdr:rowOff>
    </xdr:from>
    <xdr:to>
      <xdr:col>9</xdr:col>
      <xdr:colOff>457200</xdr:colOff>
      <xdr:row>12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Country 1">
              <a:extLst>
                <a:ext uri="{FF2B5EF4-FFF2-40B4-BE49-F238E27FC236}">
                  <a16:creationId xmlns:a16="http://schemas.microsoft.com/office/drawing/2014/main" id="{6FE56847-D9DC-44BC-B483-6ABD37C1AA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ntry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14800" y="1428750"/>
              <a:ext cx="18288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10.420769097225" createdVersion="6" refreshedVersion="6" minRefreshableVersion="3" recordCount="13">
  <cacheSource type="worksheet">
    <worksheetSource ref="B4:R17" sheet="Database"/>
  </cacheSource>
  <cacheFields count="17">
    <cacheField name="Scenario" numFmtId="0">
      <sharedItems containsBlank="1" count="3">
        <s v="A18"/>
        <s v="A19"/>
        <m u="1"/>
      </sharedItems>
    </cacheField>
    <cacheField name="Country" numFmtId="0">
      <sharedItems containsBlank="1" count="7">
        <s v="Bahrain"/>
        <s v="KSA"/>
        <m u="1"/>
        <s v="Kuwait" u="1"/>
        <s v="Qatar" u="1"/>
        <s v="Oman" u="1"/>
        <s v="UAE" u="1"/>
      </sharedItems>
    </cacheField>
    <cacheField name="Brand" numFmtId="0">
      <sharedItems containsBlank="1" count="4">
        <s v="b"/>
        <s v="a"/>
        <s v="c"/>
        <m u="1"/>
      </sharedItems>
    </cacheField>
    <cacheField name="JAN" numFmtId="166">
      <sharedItems containsSemiMixedTypes="0" containsString="0" containsNumber="1" containsInteger="1" minValue="0" maxValue="0"/>
    </cacheField>
    <cacheField name="FEB" numFmtId="166">
      <sharedItems containsSemiMixedTypes="0" containsString="0" containsNumber="1" containsInteger="1" minValue="2" maxValue="12"/>
    </cacheField>
    <cacheField name="MAR" numFmtId="166">
      <sharedItems containsSemiMixedTypes="0" containsString="0" containsNumber="1" containsInteger="1" minValue="0" maxValue="0"/>
    </cacheField>
    <cacheField name="APR" numFmtId="166">
      <sharedItems containsString="0" containsBlank="1" containsNumber="1" containsInteger="1" minValue="0" maxValue="0"/>
    </cacheField>
    <cacheField name="MAY" numFmtId="166">
      <sharedItems containsString="0" containsBlank="1" containsNumber="1" containsInteger="1" minValue="0" maxValue="0"/>
    </cacheField>
    <cacheField name="JUN" numFmtId="166">
      <sharedItems containsString="0" containsBlank="1" containsNumber="1" containsInteger="1" minValue="0" maxValue="0"/>
    </cacheField>
    <cacheField name="JUL" numFmtId="166">
      <sharedItems containsString="0" containsBlank="1" containsNumber="1" containsInteger="1" minValue="0" maxValue="0"/>
    </cacheField>
    <cacheField name="AUG" numFmtId="166">
      <sharedItems containsString="0" containsBlank="1" containsNumber="1" containsInteger="1" minValue="0" maxValue="0"/>
    </cacheField>
    <cacheField name="SEP" numFmtId="166">
      <sharedItems containsString="0" containsBlank="1" containsNumber="1" containsInteger="1" minValue="0" maxValue="0"/>
    </cacheField>
    <cacheField name="OCT" numFmtId="166">
      <sharedItems containsString="0" containsBlank="1" containsNumber="1" containsInteger="1" minValue="0" maxValue="0"/>
    </cacheField>
    <cacheField name="NOV" numFmtId="166">
      <sharedItems containsString="0" containsBlank="1" containsNumber="1" containsInteger="1" minValue="0" maxValue="0"/>
    </cacheField>
    <cacheField name="DEC" numFmtId="166">
      <sharedItems containsString="0" containsBlank="1" containsNumber="1" containsInteger="1" minValue="0" maxValue="0"/>
    </cacheField>
    <cacheField name="Total Sales" numFmtId="166">
      <sharedItems containsSemiMixedTypes="0" containsString="0" containsNumber="1" containsInteger="1" minValue="2" maxValue="12"/>
    </cacheField>
    <cacheField name="MTD" numFmtId="3">
      <sharedItems containsSemiMixedTypes="0" containsString="0" containsNumber="1" containsInteger="1" minValue="2" maxValue="12"/>
    </cacheField>
  </cacheFields>
  <extLst>
    <ext xmlns:x14="http://schemas.microsoft.com/office/spreadsheetml/2009/9/main" uri="{725AE2AE-9491-48be-B2B4-4EB974FC3084}">
      <x14:pivotCacheDefinition pivotCacheId="1712236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n v="0"/>
    <n v="6"/>
    <n v="0"/>
    <n v="0"/>
    <n v="0"/>
    <n v="0"/>
    <n v="0"/>
    <n v="0"/>
    <n v="0"/>
    <n v="0"/>
    <n v="0"/>
    <n v="0"/>
    <n v="6"/>
    <n v="6"/>
  </r>
  <r>
    <x v="0"/>
    <x v="1"/>
    <x v="0"/>
    <n v="0"/>
    <n v="2"/>
    <n v="0"/>
    <n v="0"/>
    <n v="0"/>
    <n v="0"/>
    <n v="0"/>
    <n v="0"/>
    <n v="0"/>
    <n v="0"/>
    <n v="0"/>
    <n v="0"/>
    <n v="2"/>
    <n v="2"/>
  </r>
  <r>
    <x v="0"/>
    <x v="1"/>
    <x v="1"/>
    <n v="0"/>
    <n v="10"/>
    <n v="0"/>
    <n v="0"/>
    <n v="0"/>
    <n v="0"/>
    <n v="0"/>
    <n v="0"/>
    <n v="0"/>
    <n v="0"/>
    <n v="0"/>
    <n v="0"/>
    <n v="10"/>
    <n v="10"/>
  </r>
  <r>
    <x v="1"/>
    <x v="1"/>
    <x v="1"/>
    <n v="0"/>
    <n v="12"/>
    <n v="0"/>
    <n v="0"/>
    <n v="0"/>
    <n v="0"/>
    <n v="0"/>
    <n v="0"/>
    <n v="0"/>
    <n v="0"/>
    <n v="0"/>
    <n v="0"/>
    <n v="12"/>
    <n v="12"/>
  </r>
  <r>
    <x v="1"/>
    <x v="1"/>
    <x v="0"/>
    <n v="0"/>
    <n v="12"/>
    <n v="0"/>
    <n v="0"/>
    <n v="0"/>
    <n v="0"/>
    <n v="0"/>
    <n v="0"/>
    <n v="0"/>
    <n v="0"/>
    <n v="0"/>
    <n v="0"/>
    <n v="12"/>
    <n v="12"/>
  </r>
  <r>
    <x v="0"/>
    <x v="1"/>
    <x v="2"/>
    <n v="0"/>
    <n v="10"/>
    <n v="0"/>
    <n v="0"/>
    <n v="0"/>
    <n v="0"/>
    <n v="0"/>
    <n v="0"/>
    <n v="0"/>
    <n v="0"/>
    <n v="0"/>
    <n v="0"/>
    <n v="10"/>
    <n v="10"/>
  </r>
  <r>
    <x v="0"/>
    <x v="0"/>
    <x v="1"/>
    <n v="0"/>
    <n v="12"/>
    <n v="0"/>
    <n v="0"/>
    <n v="0"/>
    <n v="0"/>
    <n v="0"/>
    <n v="0"/>
    <n v="0"/>
    <n v="0"/>
    <n v="0"/>
    <n v="0"/>
    <n v="12"/>
    <n v="12"/>
  </r>
  <r>
    <x v="1"/>
    <x v="0"/>
    <x v="1"/>
    <n v="0"/>
    <n v="5"/>
    <n v="0"/>
    <n v="0"/>
    <n v="0"/>
    <n v="0"/>
    <n v="0"/>
    <n v="0"/>
    <n v="0"/>
    <n v="0"/>
    <n v="0"/>
    <n v="0"/>
    <n v="5"/>
    <n v="5"/>
  </r>
  <r>
    <x v="1"/>
    <x v="0"/>
    <x v="0"/>
    <n v="0"/>
    <n v="3"/>
    <n v="0"/>
    <n v="0"/>
    <n v="0"/>
    <n v="0"/>
    <n v="0"/>
    <n v="0"/>
    <n v="0"/>
    <n v="0"/>
    <n v="0"/>
    <n v="0"/>
    <n v="3"/>
    <n v="3"/>
  </r>
  <r>
    <x v="0"/>
    <x v="0"/>
    <x v="2"/>
    <n v="0"/>
    <n v="6"/>
    <n v="0"/>
    <n v="0"/>
    <n v="0"/>
    <n v="0"/>
    <n v="0"/>
    <n v="0"/>
    <n v="0"/>
    <n v="0"/>
    <n v="0"/>
    <n v="0"/>
    <n v="6"/>
    <n v="6"/>
  </r>
  <r>
    <x v="1"/>
    <x v="0"/>
    <x v="2"/>
    <n v="0"/>
    <n v="3"/>
    <n v="0"/>
    <n v="0"/>
    <n v="0"/>
    <n v="0"/>
    <n v="0"/>
    <n v="0"/>
    <n v="0"/>
    <n v="0"/>
    <n v="0"/>
    <n v="0"/>
    <n v="3"/>
    <n v="3"/>
  </r>
  <r>
    <x v="1"/>
    <x v="1"/>
    <x v="2"/>
    <n v="0"/>
    <n v="6"/>
    <n v="0"/>
    <n v="0"/>
    <n v="0"/>
    <n v="0"/>
    <n v="0"/>
    <n v="0"/>
    <n v="0"/>
    <n v="0"/>
    <n v="0"/>
    <n v="0"/>
    <n v="6"/>
    <n v="6"/>
  </r>
  <r>
    <x v="0"/>
    <x v="0"/>
    <x v="0"/>
    <n v="0"/>
    <n v="2"/>
    <n v="0"/>
    <m/>
    <m/>
    <m/>
    <m/>
    <m/>
    <m/>
    <m/>
    <m/>
    <m/>
    <n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1:E15" firstHeaderRow="1" firstDataRow="2" firstDataCol="1" rowPageCount="1" colPageCount="1"/>
  <pivotFields count="17">
    <pivotField axis="axisRow" showAll="0">
      <items count="4">
        <item x="0"/>
        <item x="1"/>
        <item m="1" x="2"/>
        <item t="default"/>
      </items>
    </pivotField>
    <pivotField axis="axisPage" showAll="0">
      <items count="8">
        <item x="0"/>
        <item x="1"/>
        <item m="1" x="3"/>
        <item m="1" x="5"/>
        <item m="1" x="4"/>
        <item m="1" x="6"/>
        <item m="1" x="2"/>
        <item t="default"/>
      </items>
    </pivotField>
    <pivotField axis="axisCol" showAll="0">
      <items count="5">
        <item x="1"/>
        <item x="0"/>
        <item x="2"/>
        <item m="1" x="3"/>
        <item t="default"/>
      </items>
    </pivotField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numFmtId="166" showAll="0"/>
    <pivotField dataField="1" numFmtId="3" showAll="0"/>
  </pivotFields>
  <rowFields count="1">
    <field x="0"/>
  </rowFields>
  <rowItems count="3">
    <i>
      <x/>
    </i>
    <i>
      <x v="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1" item="1" hier="-1"/>
  </pageFields>
  <dataFields count="1">
    <dataField name="Sum of MTD" fld="1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Country" sourceName="Country">
  <pivotTables>
    <pivotTable tabId="2" name="PivotTable1"/>
  </pivotTables>
  <data>
    <tabular pivotCacheId="171223676">
      <items count="7">
        <i x="0"/>
        <i x="1" s="1"/>
        <i x="3" nd="1"/>
        <i x="5" nd="1"/>
        <i x="4" nd="1"/>
        <i x="6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untry 1" cache="Slicer_Country" caption="Country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92D050"/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microsoft.com/office/2007/relationships/slicer" Target="../slicers/slicer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4:R17"/>
  <sheetViews>
    <sheetView topLeftCell="A4" workbookViewId="0">
      <selection activeCell="E24" sqref="E24"/>
    </sheetView>
  </sheetViews>
  <sheetFormatPr baseColWidth="10" defaultColWidth="9.140625" defaultRowHeight="15" x14ac:dyDescent="0.25"/>
  <sheetData>
    <row r="4" spans="2:18" x14ac:dyDescent="0.25">
      <c r="B4" s="9" t="s">
        <v>5</v>
      </c>
      <c r="C4" s="9" t="s">
        <v>6</v>
      </c>
      <c r="D4" s="9" t="s">
        <v>4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</row>
    <row r="5" spans="2:18" x14ac:dyDescent="0.25">
      <c r="B5" s="2" t="s">
        <v>3</v>
      </c>
      <c r="C5" s="3" t="s">
        <v>1</v>
      </c>
      <c r="D5" s="3" t="s">
        <v>22</v>
      </c>
      <c r="E5" s="4">
        <v>0</v>
      </c>
      <c r="F5" s="5">
        <v>6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7">
        <f t="shared" ref="Q5:Q17" si="0">SUM(E5:P5)</f>
        <v>6</v>
      </c>
      <c r="R5" s="8">
        <f t="shared" ref="R5:R17" si="1">F5</f>
        <v>6</v>
      </c>
    </row>
    <row r="6" spans="2:18" x14ac:dyDescent="0.25">
      <c r="B6" s="2" t="s">
        <v>3</v>
      </c>
      <c r="C6" s="3" t="s">
        <v>2</v>
      </c>
      <c r="D6" s="3" t="s">
        <v>22</v>
      </c>
      <c r="E6" s="4">
        <v>0</v>
      </c>
      <c r="F6" s="5">
        <v>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7">
        <f t="shared" si="0"/>
        <v>2</v>
      </c>
      <c r="R6" s="8">
        <f t="shared" si="1"/>
        <v>2</v>
      </c>
    </row>
    <row r="7" spans="2:18" s="1" customFormat="1" x14ac:dyDescent="0.25">
      <c r="B7" s="2" t="s">
        <v>3</v>
      </c>
      <c r="C7" s="3" t="s">
        <v>2</v>
      </c>
      <c r="D7" s="3" t="s">
        <v>21</v>
      </c>
      <c r="E7" s="4">
        <v>0</v>
      </c>
      <c r="F7" s="5">
        <v>10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7">
        <f t="shared" ref="Q7:Q8" si="2">SUM(E7:P7)</f>
        <v>10</v>
      </c>
      <c r="R7" s="8">
        <f t="shared" ref="R7:R8" si="3">F7</f>
        <v>10</v>
      </c>
    </row>
    <row r="8" spans="2:18" s="1" customFormat="1" x14ac:dyDescent="0.25">
      <c r="B8" s="2" t="s">
        <v>0</v>
      </c>
      <c r="C8" s="3" t="s">
        <v>2</v>
      </c>
      <c r="D8" s="3" t="s">
        <v>21</v>
      </c>
      <c r="E8" s="4">
        <v>0</v>
      </c>
      <c r="F8" s="5">
        <v>12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7">
        <f t="shared" si="2"/>
        <v>12</v>
      </c>
      <c r="R8" s="8">
        <f t="shared" si="3"/>
        <v>12</v>
      </c>
    </row>
    <row r="9" spans="2:18" s="1" customFormat="1" x14ac:dyDescent="0.25">
      <c r="B9" s="2" t="s">
        <v>0</v>
      </c>
      <c r="C9" s="3" t="s">
        <v>2</v>
      </c>
      <c r="D9" s="3" t="s">
        <v>22</v>
      </c>
      <c r="E9" s="4">
        <v>0</v>
      </c>
      <c r="F9" s="5">
        <v>12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7">
        <f t="shared" ref="Q9:Q12" si="4">SUM(E9:P9)</f>
        <v>12</v>
      </c>
      <c r="R9" s="8">
        <f t="shared" ref="R9:R12" si="5">F9</f>
        <v>12</v>
      </c>
    </row>
    <row r="10" spans="2:18" s="1" customFormat="1" x14ac:dyDescent="0.25">
      <c r="B10" s="2" t="s">
        <v>3</v>
      </c>
      <c r="C10" s="3" t="s">
        <v>2</v>
      </c>
      <c r="D10" s="3" t="s">
        <v>23</v>
      </c>
      <c r="E10" s="4">
        <v>0</v>
      </c>
      <c r="F10" s="5">
        <v>10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7">
        <f t="shared" si="4"/>
        <v>10</v>
      </c>
      <c r="R10" s="8">
        <f t="shared" si="5"/>
        <v>10</v>
      </c>
    </row>
    <row r="11" spans="2:18" s="1" customFormat="1" x14ac:dyDescent="0.25">
      <c r="B11" s="2" t="s">
        <v>3</v>
      </c>
      <c r="C11" s="3" t="s">
        <v>1</v>
      </c>
      <c r="D11" s="3" t="s">
        <v>21</v>
      </c>
      <c r="E11" s="4">
        <v>0</v>
      </c>
      <c r="F11" s="5">
        <v>12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7">
        <f t="shared" si="4"/>
        <v>12</v>
      </c>
      <c r="R11" s="8">
        <f t="shared" si="5"/>
        <v>12</v>
      </c>
    </row>
    <row r="12" spans="2:18" s="1" customFormat="1" x14ac:dyDescent="0.25">
      <c r="B12" s="2" t="s">
        <v>0</v>
      </c>
      <c r="C12" s="3" t="s">
        <v>1</v>
      </c>
      <c r="D12" s="3" t="s">
        <v>21</v>
      </c>
      <c r="E12" s="4">
        <v>0</v>
      </c>
      <c r="F12" s="5">
        <v>5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7">
        <f t="shared" si="4"/>
        <v>5</v>
      </c>
      <c r="R12" s="8">
        <f t="shared" si="5"/>
        <v>5</v>
      </c>
    </row>
    <row r="13" spans="2:18" s="1" customFormat="1" x14ac:dyDescent="0.25">
      <c r="B13" s="2" t="s">
        <v>0</v>
      </c>
      <c r="C13" s="3" t="s">
        <v>1</v>
      </c>
      <c r="D13" s="3" t="s">
        <v>22</v>
      </c>
      <c r="E13" s="4">
        <v>0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7">
        <f t="shared" ref="Q13" si="6">SUM(E13:P13)</f>
        <v>3</v>
      </c>
      <c r="R13" s="8">
        <f t="shared" ref="R13" si="7">F13</f>
        <v>3</v>
      </c>
    </row>
    <row r="14" spans="2:18" s="1" customFormat="1" x14ac:dyDescent="0.25">
      <c r="B14" s="2" t="s">
        <v>3</v>
      </c>
      <c r="C14" s="3" t="s">
        <v>1</v>
      </c>
      <c r="D14" s="3" t="s">
        <v>23</v>
      </c>
      <c r="E14" s="4">
        <v>0</v>
      </c>
      <c r="F14" s="5">
        <v>6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7">
        <f t="shared" ref="Q14" si="8">SUM(E14:P14)</f>
        <v>6</v>
      </c>
      <c r="R14" s="8">
        <f t="shared" ref="R14" si="9">F14</f>
        <v>6</v>
      </c>
    </row>
    <row r="15" spans="2:18" x14ac:dyDescent="0.25">
      <c r="B15" s="2" t="s">
        <v>0</v>
      </c>
      <c r="C15" s="3" t="s">
        <v>1</v>
      </c>
      <c r="D15" s="3" t="s">
        <v>23</v>
      </c>
      <c r="E15" s="4">
        <v>0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6">
        <v>0</v>
      </c>
      <c r="Q15" s="7">
        <f t="shared" si="0"/>
        <v>3</v>
      </c>
      <c r="R15" s="8">
        <f t="shared" si="1"/>
        <v>3</v>
      </c>
    </row>
    <row r="16" spans="2:18" x14ac:dyDescent="0.25">
      <c r="B16" s="2" t="s">
        <v>0</v>
      </c>
      <c r="C16" s="3" t="s">
        <v>2</v>
      </c>
      <c r="D16" s="3" t="s">
        <v>23</v>
      </c>
      <c r="E16" s="4">
        <v>0</v>
      </c>
      <c r="F16" s="5">
        <v>6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7">
        <f t="shared" si="0"/>
        <v>6</v>
      </c>
      <c r="R16" s="8">
        <f t="shared" si="1"/>
        <v>6</v>
      </c>
    </row>
    <row r="17" spans="2:18" x14ac:dyDescent="0.25">
      <c r="B17" s="2" t="s">
        <v>3</v>
      </c>
      <c r="C17" s="3" t="s">
        <v>1</v>
      </c>
      <c r="D17" s="3" t="s">
        <v>22</v>
      </c>
      <c r="E17" s="4">
        <v>0</v>
      </c>
      <c r="F17" s="5">
        <v>2</v>
      </c>
      <c r="G17" s="5">
        <v>0</v>
      </c>
      <c r="H17" s="5"/>
      <c r="I17" s="5"/>
      <c r="J17" s="5"/>
      <c r="K17" s="5"/>
      <c r="L17" s="5"/>
      <c r="M17" s="5"/>
      <c r="N17" s="5"/>
      <c r="O17" s="5"/>
      <c r="P17" s="6"/>
      <c r="Q17" s="7">
        <f t="shared" si="0"/>
        <v>2</v>
      </c>
      <c r="R17" s="8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J19"/>
  <sheetViews>
    <sheetView workbookViewId="0">
      <selection activeCell="E14" sqref="E14"/>
    </sheetView>
  </sheetViews>
  <sheetFormatPr baseColWidth="10" defaultColWidth="9.140625" defaultRowHeight="15" x14ac:dyDescent="0.25"/>
  <cols>
    <col min="1" max="1" width="21" bestFit="1" customWidth="1"/>
    <col min="2" max="2" width="23.85546875" bestFit="1" customWidth="1"/>
    <col min="3" max="3" width="3" bestFit="1" customWidth="1"/>
    <col min="4" max="4" width="3" customWidth="1"/>
    <col min="5" max="5" width="12.5703125" bestFit="1" customWidth="1"/>
  </cols>
  <sheetData>
    <row r="7" spans="1:10" x14ac:dyDescent="0.25">
      <c r="E7" s="1" t="s">
        <v>20</v>
      </c>
      <c r="F7" s="15">
        <f>B19/B18-1</f>
        <v>0.19999999999999996</v>
      </c>
      <c r="G7" s="15">
        <f>C19/C18-1</f>
        <v>5</v>
      </c>
      <c r="H7" s="15">
        <f>D19/D18-1</f>
        <v>-0.4</v>
      </c>
      <c r="J7" t="s">
        <v>26</v>
      </c>
    </row>
    <row r="9" spans="1:10" x14ac:dyDescent="0.25">
      <c r="A9" s="12" t="s">
        <v>6</v>
      </c>
      <c r="B9" s="1" t="s">
        <v>2</v>
      </c>
    </row>
    <row r="11" spans="1:10" x14ac:dyDescent="0.25">
      <c r="A11" s="12" t="s">
        <v>25</v>
      </c>
      <c r="B11" s="12" t="s">
        <v>27</v>
      </c>
    </row>
    <row r="12" spans="1:10" x14ac:dyDescent="0.25">
      <c r="A12" s="12" t="s">
        <v>28</v>
      </c>
      <c r="B12" s="1" t="s">
        <v>21</v>
      </c>
      <c r="C12" s="1" t="s">
        <v>22</v>
      </c>
      <c r="D12" s="1" t="s">
        <v>23</v>
      </c>
      <c r="E12" s="1" t="s">
        <v>29</v>
      </c>
    </row>
    <row r="13" spans="1:10" x14ac:dyDescent="0.25">
      <c r="A13" s="14" t="s">
        <v>3</v>
      </c>
      <c r="B13" s="13">
        <v>10</v>
      </c>
      <c r="C13" s="13">
        <v>2</v>
      </c>
      <c r="D13" s="13">
        <v>10</v>
      </c>
      <c r="E13" s="13">
        <v>22</v>
      </c>
    </row>
    <row r="14" spans="1:10" x14ac:dyDescent="0.25">
      <c r="A14" s="14" t="s">
        <v>0</v>
      </c>
      <c r="B14" s="13">
        <v>12</v>
      </c>
      <c r="C14" s="13">
        <v>12</v>
      </c>
      <c r="D14" s="13">
        <v>6</v>
      </c>
      <c r="E14" s="13">
        <v>30</v>
      </c>
    </row>
    <row r="15" spans="1:10" x14ac:dyDescent="0.25">
      <c r="A15" s="14" t="s">
        <v>29</v>
      </c>
      <c r="B15" s="13">
        <v>22</v>
      </c>
      <c r="C15" s="13">
        <v>14</v>
      </c>
      <c r="D15" s="13">
        <v>16</v>
      </c>
      <c r="E15" s="13">
        <v>52</v>
      </c>
    </row>
    <row r="17" spans="1:5" x14ac:dyDescent="0.25">
      <c r="B17" t="s">
        <v>21</v>
      </c>
      <c r="C17" t="s">
        <v>22</v>
      </c>
      <c r="D17" t="s">
        <v>23</v>
      </c>
      <c r="E17" t="s">
        <v>24</v>
      </c>
    </row>
    <row r="18" spans="1:5" x14ac:dyDescent="0.25">
      <c r="A18" s="1" t="str">
        <f t="shared" ref="A18" si="0">A13</f>
        <v>A18</v>
      </c>
      <c r="B18">
        <f>IFERROR(HLOOKUP(B17,$B$12:$E$14,2,FALSE),0)</f>
        <v>10</v>
      </c>
      <c r="C18" s="1">
        <f>IFERROR(HLOOKUP(C17,$B$12:$E$14,2,FALSE),0)</f>
        <v>2</v>
      </c>
      <c r="D18" s="1">
        <f>IFERROR(HLOOKUP(D17,$B$12:$E$14,2,FALSE),0)</f>
        <v>10</v>
      </c>
      <c r="E18" s="1">
        <f>IFERROR(HLOOKUP(E17,$B$12:$E$14,2,FALSE),0)</f>
        <v>0</v>
      </c>
    </row>
    <row r="19" spans="1:5" x14ac:dyDescent="0.25">
      <c r="A19" t="s">
        <v>0</v>
      </c>
      <c r="B19" s="1">
        <f>IFERROR(HLOOKUP(B17,$B$12:$E$14,3,FALSE),0)</f>
        <v>12</v>
      </c>
      <c r="C19" s="1">
        <f>IFERROR(HLOOKUP(C17,$B$12:$E$14,3,FALSE),0)</f>
        <v>12</v>
      </c>
      <c r="D19" s="1">
        <f>IFERROR(HLOOKUP(D17,$B$12:$E$14,3,FALSE),0)</f>
        <v>6</v>
      </c>
      <c r="E19" s="1">
        <f>IFERROR(HLOOKUP(E17,$B$12:$E$14,3,FALSE),0)</f>
        <v>0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topLeftCell="C6" zoomScaleNormal="100" workbookViewId="0">
      <selection activeCell="G24" sqref="G24"/>
    </sheetView>
  </sheetViews>
  <sheetFormatPr baseColWidth="10" defaultColWidth="9.140625" defaultRowHeight="15" x14ac:dyDescent="0.25"/>
  <cols>
    <col min="1" max="16384" width="9.140625" style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9" r:id="rId4" name="TextBox3">
          <controlPr locked="0" defaultSize="0" autoLine="0" r:id="rId5">
            <anchor moveWithCells="1">
              <from>
                <xdr:col>4</xdr:col>
                <xdr:colOff>247650</xdr:colOff>
                <xdr:row>14</xdr:row>
                <xdr:rowOff>95250</xdr:rowOff>
              </from>
              <to>
                <xdr:col>5</xdr:col>
                <xdr:colOff>314325</xdr:colOff>
                <xdr:row>18</xdr:row>
                <xdr:rowOff>47625</xdr:rowOff>
              </to>
            </anchor>
          </controlPr>
        </control>
      </mc:Choice>
      <mc:Fallback>
        <control shapeId="4099" r:id="rId4" name="TextBox3"/>
      </mc:Fallback>
    </mc:AlternateContent>
    <mc:AlternateContent xmlns:mc="http://schemas.openxmlformats.org/markup-compatibility/2006">
      <mc:Choice Requires="x14">
        <control shapeId="4098" r:id="rId6" name="TextBox2">
          <controlPr locked="0" defaultSize="0" autoLine="0" r:id="rId7">
            <anchor moveWithCells="1">
              <from>
                <xdr:col>4</xdr:col>
                <xdr:colOff>247650</xdr:colOff>
                <xdr:row>10</xdr:row>
                <xdr:rowOff>95250</xdr:rowOff>
              </from>
              <to>
                <xdr:col>5</xdr:col>
                <xdr:colOff>314325</xdr:colOff>
                <xdr:row>14</xdr:row>
                <xdr:rowOff>47625</xdr:rowOff>
              </to>
            </anchor>
          </controlPr>
        </control>
      </mc:Choice>
      <mc:Fallback>
        <control shapeId="4098" r:id="rId6" name="TextBox2"/>
      </mc:Fallback>
    </mc:AlternateContent>
    <mc:AlternateContent xmlns:mc="http://schemas.openxmlformats.org/markup-compatibility/2006">
      <mc:Choice Requires="x14">
        <control shapeId="4097" r:id="rId8" name="TextBox1">
          <controlPr locked="0" defaultSize="0" autoLine="0" r:id="rId9">
            <anchor moveWithCells="1">
              <from>
                <xdr:col>4</xdr:col>
                <xdr:colOff>247650</xdr:colOff>
                <xdr:row>6</xdr:row>
                <xdr:rowOff>76200</xdr:rowOff>
              </from>
              <to>
                <xdr:col>5</xdr:col>
                <xdr:colOff>333375</xdr:colOff>
                <xdr:row>10</xdr:row>
                <xdr:rowOff>28575</xdr:rowOff>
              </to>
            </anchor>
          </controlPr>
        </control>
      </mc:Choice>
      <mc:Fallback>
        <control shapeId="4097" r:id="rId8" name="TextBox1"/>
      </mc:Fallback>
    </mc:AlternateContent>
  </control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Jean-Eric</cp:lastModifiedBy>
  <dcterms:created xsi:type="dcterms:W3CDTF">2019-02-13T06:09:03Z</dcterms:created>
  <dcterms:modified xsi:type="dcterms:W3CDTF">2019-02-14T09:06:00Z</dcterms:modified>
</cp:coreProperties>
</file>