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definedNames>
    <definedName name="d.pct_CA">tblDonnées[CA]</definedName>
    <definedName name="d.pct_CAC">tblDonnées[% du CA Cumulé]</definedName>
    <definedName name="d.pct_pointé">tblDonnées[pointé]</definedName>
    <definedName name="d.pct_total">tblDonnées[% du total]</definedName>
  </definedNames>
  <calcPr calcId="152511"/>
</workbook>
</file>

<file path=xl/calcChain.xml><?xml version="1.0" encoding="utf-8"?>
<calcChain xmlns="http://schemas.openxmlformats.org/spreadsheetml/2006/main">
  <c r="D1" i="1" l="1"/>
  <c r="B4" i="1"/>
  <c r="F4" i="1" s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E4" i="1" l="1"/>
  <c r="G4" i="1" s="1"/>
  <c r="E27" i="1"/>
  <c r="E11" i="1"/>
  <c r="E23" i="1"/>
  <c r="E7" i="1"/>
  <c r="E19" i="1"/>
  <c r="E15" i="1"/>
  <c r="E26" i="1"/>
  <c r="E22" i="1"/>
  <c r="E18" i="1"/>
  <c r="E14" i="1"/>
  <c r="E10" i="1"/>
  <c r="E6" i="1"/>
  <c r="E29" i="1"/>
  <c r="E25" i="1"/>
  <c r="E21" i="1"/>
  <c r="E17" i="1"/>
  <c r="E13" i="1"/>
  <c r="E9" i="1"/>
  <c r="E5" i="1"/>
  <c r="E28" i="1"/>
  <c r="E24" i="1"/>
  <c r="E20" i="1"/>
  <c r="E16" i="1"/>
  <c r="E12" i="1"/>
  <c r="E8" i="1"/>
  <c r="F5" i="1" l="1"/>
  <c r="G5" i="1" s="1"/>
  <c r="F6" i="1" l="1"/>
  <c r="G6" i="1" s="1"/>
  <c r="F7" i="1" l="1"/>
  <c r="G7" i="1" l="1"/>
  <c r="F8" i="1"/>
  <c r="G8" i="1" s="1"/>
  <c r="F9" i="1" l="1"/>
  <c r="G9" i="1" s="1"/>
  <c r="F10" i="1" l="1"/>
  <c r="G10" i="1" s="1"/>
  <c r="F11" i="1" l="1"/>
  <c r="G11" i="1" s="1"/>
  <c r="F12" i="1" l="1"/>
  <c r="G12" i="1" s="1"/>
  <c r="F13" i="1" l="1"/>
  <c r="G13" i="1" s="1"/>
  <c r="F14" i="1" l="1"/>
  <c r="G14" i="1" s="1"/>
  <c r="F15" i="1" l="1"/>
  <c r="G15" i="1" s="1"/>
  <c r="F16" i="1" l="1"/>
  <c r="G16" i="1" s="1"/>
  <c r="F17" i="1" l="1"/>
  <c r="G17" i="1" s="1"/>
  <c r="F18" i="1" l="1"/>
  <c r="G18" i="1" s="1"/>
  <c r="F19" i="1" l="1"/>
  <c r="G19" i="1" s="1"/>
  <c r="F20" i="1" l="1"/>
  <c r="G20" i="1" s="1"/>
  <c r="F21" i="1" l="1"/>
  <c r="G21" i="1" s="1"/>
  <c r="F22" i="1" l="1"/>
  <c r="G22" i="1" s="1"/>
  <c r="F23" i="1" l="1"/>
  <c r="G23" i="1" s="1"/>
  <c r="F24" i="1" l="1"/>
  <c r="G24" i="1" s="1"/>
  <c r="F25" i="1" l="1"/>
  <c r="G25" i="1" s="1"/>
  <c r="F26" i="1" l="1"/>
  <c r="G26" i="1" s="1"/>
  <c r="F27" i="1" l="1"/>
  <c r="G27" i="1" s="1"/>
  <c r="F29" i="1" l="1"/>
  <c r="F28" i="1"/>
  <c r="G28" i="1" s="1"/>
  <c r="G29" i="1" l="1"/>
</calcChain>
</file>

<file path=xl/sharedStrings.xml><?xml version="1.0" encoding="utf-8"?>
<sst xmlns="http://schemas.openxmlformats.org/spreadsheetml/2006/main" count="33" uniqueCount="33">
  <si>
    <t>% du total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</si>
  <si>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</si>
  <si>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</si>
  <si>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</si>
  <si>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</si>
  <si>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</si>
  <si>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</si>
  <si>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</si>
  <si>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</si>
  <si>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</si>
  <si>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</si>
  <si>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</si>
  <si>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</si>
  <si>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</si>
  <si>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</si>
  <si>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</si>
  <si>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</si>
  <si>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</si>
  <si>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</si>
  <si>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</si>
  <si>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</si>
  <si>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</si>
  <si>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</si>
  <si>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</si>
  <si>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</si>
  <si>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</si>
  <si>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</si>
  <si>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</si>
  <si>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CA</t>
  </si>
  <si>
    <t>% du CA Cumulé</t>
  </si>
  <si>
    <t>Total</t>
  </si>
  <si>
    <t>1/4</t>
  </si>
  <si>
    <t>pointé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</si>
</sst>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;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Fill="1" applyBorder="1"/>
    <xf numFmtId="16" fontId="0" fillId="0" borderId="1" xfId="0" quotePrefix="1" applyNumberFormat="1" applyFill="1" applyBorder="1"/>
    <xf numFmtId="9" fontId="0" fillId="0" borderId="0" xfId="1" applyFont="1" applyFill="1"/>
    <xf numFmtId="0" fontId="0" fillId="0" borderId="0" xfId="0" applyFill="1"/>
    <xf numFmtId="10" fontId="0" fillId="0" borderId="0" xfId="1" applyNumberFormat="1" applyFont="1" applyFill="1"/>
    <xf numFmtId="164" fontId="0" fillId="0" borderId="0" xfId="0" applyNumberFormat="1" applyFill="1"/>
  </cellXfs>
  <cellStyles count="2">
    <cellStyle name="Normal" xfId="0" builtinId="0"/>
    <cellStyle name="Pourcentage" xfId="1" builtinId="5"/>
  </cellStyles>
  <dxfs count="11">
    <dxf>
      <numFmt numFmtId="164" formatCode="0.0%;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2"/>
          <c:tx>
            <c:strRef>
              <c:f>Feuil1!$G$3</c:f>
              <c:strCache>
                <c:ptCount val="1"/>
                <c:pt idx="0">
                  <c:v>pointé</c:v>
                </c:pt>
              </c:strCache>
            </c:strRef>
          </c:tx>
          <c:invertIfNegative val="0"/>
          <c:val>
            <c:numRef>
              <c:f>[0]!d.pct_pointé</c:f>
              <c:numCache>
                <c:formatCode>0.0%;;</c:formatCode>
                <c:ptCount val="26"/>
                <c:pt idx="0">
                  <c:v>0.1134543513080619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0.51721836625734108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0.75694073678590479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0.94033635878270161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9661264"/>
        <c:axId val="259656952"/>
      </c:barChart>
      <c:lineChart>
        <c:grouping val="standard"/>
        <c:varyColors val="0"/>
        <c:ser>
          <c:idx val="2"/>
          <c:order val="1"/>
          <c:tx>
            <c:strRef>
              <c:f>Feuil1!$E$3</c:f>
              <c:strCache>
                <c:ptCount val="1"/>
                <c:pt idx="0">
                  <c:v>% du CA Cumulé</c:v>
                </c:pt>
              </c:strCache>
            </c:strRef>
          </c:tx>
          <c:marker>
            <c:symbol val="none"/>
          </c:marker>
          <c:cat>
            <c:numRef>
              <c:f>Feuil1!$B$4:$B$29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0.26923076923076922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0.38461538461538464</c:v>
                </c:pt>
                <c:pt idx="10">
                  <c:v>0.42307692307692307</c:v>
                </c:pt>
                <c:pt idx="11">
                  <c:v>0.46153846153846156</c:v>
                </c:pt>
                <c:pt idx="12">
                  <c:v>0.5</c:v>
                </c:pt>
                <c:pt idx="13">
                  <c:v>0.53846153846153844</c:v>
                </c:pt>
                <c:pt idx="14">
                  <c:v>0.57692307692307687</c:v>
                </c:pt>
                <c:pt idx="15">
                  <c:v>0.61538461538461542</c:v>
                </c:pt>
                <c:pt idx="16">
                  <c:v>0.65384615384615385</c:v>
                </c:pt>
                <c:pt idx="17">
                  <c:v>0.69230769230769229</c:v>
                </c:pt>
                <c:pt idx="18">
                  <c:v>0.73076923076923073</c:v>
                </c:pt>
                <c:pt idx="19">
                  <c:v>0.76923076923076927</c:v>
                </c:pt>
                <c:pt idx="20">
                  <c:v>0.80769230769230771</c:v>
                </c:pt>
                <c:pt idx="21">
                  <c:v>0.84615384615384615</c:v>
                </c:pt>
                <c:pt idx="22">
                  <c:v>0.88461538461538458</c:v>
                </c:pt>
                <c:pt idx="23">
                  <c:v>0.92307692307692313</c:v>
                </c:pt>
                <c:pt idx="24">
                  <c:v>0.96153846153846156</c:v>
                </c:pt>
                <c:pt idx="25">
                  <c:v>1</c:v>
                </c:pt>
              </c:numCache>
            </c:numRef>
          </c:cat>
          <c:val>
            <c:numRef>
              <c:f>[0]!d.pct_CAC</c:f>
              <c:numCache>
                <c:formatCode>0.00%</c:formatCode>
                <c:ptCount val="26"/>
                <c:pt idx="0">
                  <c:v>0.1134543513080619</c:v>
                </c:pt>
                <c:pt idx="1">
                  <c:v>0.21556326748531759</c:v>
                </c:pt>
                <c:pt idx="2">
                  <c:v>0.30205552589428714</c:v>
                </c:pt>
                <c:pt idx="3">
                  <c:v>0.35971703150026685</c:v>
                </c:pt>
                <c:pt idx="4">
                  <c:v>0.41510945008008537</c:v>
                </c:pt>
                <c:pt idx="5">
                  <c:v>0.46649759743726638</c:v>
                </c:pt>
                <c:pt idx="6">
                  <c:v>0.51721836625734108</c:v>
                </c:pt>
                <c:pt idx="7">
                  <c:v>0.56406833956219948</c:v>
                </c:pt>
                <c:pt idx="8">
                  <c:v>0.60678056593699936</c:v>
                </c:pt>
                <c:pt idx="9">
                  <c:v>0.64682327816337415</c:v>
                </c:pt>
                <c:pt idx="10">
                  <c:v>0.68553123331553645</c:v>
                </c:pt>
                <c:pt idx="11">
                  <c:v>0.72223705285637996</c:v>
                </c:pt>
                <c:pt idx="12">
                  <c:v>0.75694073678590479</c:v>
                </c:pt>
                <c:pt idx="13">
                  <c:v>0.78830752802989845</c:v>
                </c:pt>
                <c:pt idx="14">
                  <c:v>0.81700480512546703</c:v>
                </c:pt>
                <c:pt idx="15">
                  <c:v>0.84369994660971681</c:v>
                </c:pt>
                <c:pt idx="16">
                  <c:v>0.87039508809396682</c:v>
                </c:pt>
                <c:pt idx="17">
                  <c:v>0.89495461825947675</c:v>
                </c:pt>
                <c:pt idx="18">
                  <c:v>0.91844634276561665</c:v>
                </c:pt>
                <c:pt idx="19">
                  <c:v>0.94033635878270161</c:v>
                </c:pt>
                <c:pt idx="20">
                  <c:v>0.95969033635878276</c:v>
                </c:pt>
                <c:pt idx="21">
                  <c:v>0.97597437266417519</c:v>
                </c:pt>
                <c:pt idx="22">
                  <c:v>0.98932194340630009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9661264"/>
        <c:axId val="259656952"/>
      </c:lineChart>
      <c:lineChart>
        <c:grouping val="standard"/>
        <c:varyColors val="0"/>
        <c:ser>
          <c:idx val="1"/>
          <c:order val="0"/>
          <c:tx>
            <c:strRef>
              <c:f>Feuil1!$D$3</c:f>
              <c:strCache>
                <c:ptCount val="1"/>
                <c:pt idx="0">
                  <c:v>CA</c:v>
                </c:pt>
              </c:strCache>
            </c:strRef>
          </c:tx>
          <c:marker>
            <c:symbol val="none"/>
          </c:marker>
          <c:cat>
            <c:numRef>
              <c:f>[0]!d.pct_total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0.26923076923076922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0.38461538461538464</c:v>
                </c:pt>
                <c:pt idx="10">
                  <c:v>0.42307692307692307</c:v>
                </c:pt>
                <c:pt idx="11">
                  <c:v>0.46153846153846156</c:v>
                </c:pt>
                <c:pt idx="12">
                  <c:v>0.5</c:v>
                </c:pt>
                <c:pt idx="13">
                  <c:v>0.53846153846153844</c:v>
                </c:pt>
                <c:pt idx="14">
                  <c:v>0.57692307692307687</c:v>
                </c:pt>
                <c:pt idx="15">
                  <c:v>0.61538461538461542</c:v>
                </c:pt>
                <c:pt idx="16">
                  <c:v>0.65384615384615385</c:v>
                </c:pt>
                <c:pt idx="17">
                  <c:v>0.69230769230769229</c:v>
                </c:pt>
                <c:pt idx="18">
                  <c:v>0.73076923076923073</c:v>
                </c:pt>
                <c:pt idx="19">
                  <c:v>0.76923076923076927</c:v>
                </c:pt>
                <c:pt idx="20">
                  <c:v>0.80769230769230771</c:v>
                </c:pt>
                <c:pt idx="21">
                  <c:v>0.84615384615384615</c:v>
                </c:pt>
                <c:pt idx="22">
                  <c:v>0.88461538461538458</c:v>
                </c:pt>
                <c:pt idx="23">
                  <c:v>0.92307692307692313</c:v>
                </c:pt>
                <c:pt idx="24">
                  <c:v>0.96153846153846156</c:v>
                </c:pt>
                <c:pt idx="25">
                  <c:v>1</c:v>
                </c:pt>
              </c:numCache>
            </c:numRef>
          </c:cat>
          <c:val>
            <c:numRef>
              <c:f>[0]!d.pct_CA</c:f>
              <c:numCache>
                <c:formatCode>General</c:formatCode>
                <c:ptCount val="26"/>
                <c:pt idx="0">
                  <c:v>8.5</c:v>
                </c:pt>
                <c:pt idx="1">
                  <c:v>7.65</c:v>
                </c:pt>
                <c:pt idx="2">
                  <c:v>6.48</c:v>
                </c:pt>
                <c:pt idx="3">
                  <c:v>4.32</c:v>
                </c:pt>
                <c:pt idx="4">
                  <c:v>4.1500000000000004</c:v>
                </c:pt>
                <c:pt idx="5">
                  <c:v>3.85</c:v>
                </c:pt>
                <c:pt idx="6">
                  <c:v>3.8</c:v>
                </c:pt>
                <c:pt idx="7">
                  <c:v>3.51</c:v>
                </c:pt>
                <c:pt idx="8">
                  <c:v>3.2</c:v>
                </c:pt>
                <c:pt idx="9">
                  <c:v>3</c:v>
                </c:pt>
                <c:pt idx="10">
                  <c:v>2.9</c:v>
                </c:pt>
                <c:pt idx="11">
                  <c:v>2.75</c:v>
                </c:pt>
                <c:pt idx="12">
                  <c:v>2.6</c:v>
                </c:pt>
                <c:pt idx="13">
                  <c:v>2.35</c:v>
                </c:pt>
                <c:pt idx="14">
                  <c:v>2.15</c:v>
                </c:pt>
                <c:pt idx="15">
                  <c:v>2</c:v>
                </c:pt>
                <c:pt idx="16">
                  <c:v>2</c:v>
                </c:pt>
                <c:pt idx="17">
                  <c:v>1.84</c:v>
                </c:pt>
                <c:pt idx="18">
                  <c:v>1.76</c:v>
                </c:pt>
                <c:pt idx="19">
                  <c:v>1.64</c:v>
                </c:pt>
                <c:pt idx="20">
                  <c:v>1.45</c:v>
                </c:pt>
                <c:pt idx="21">
                  <c:v>1.22</c:v>
                </c:pt>
                <c:pt idx="22">
                  <c:v>1</c:v>
                </c:pt>
                <c:pt idx="23">
                  <c:v>0.8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0594456"/>
        <c:axId val="259658128"/>
      </c:lineChart>
      <c:catAx>
        <c:axId val="259661264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259656952"/>
        <c:crosses val="autoZero"/>
        <c:auto val="1"/>
        <c:lblAlgn val="ctr"/>
        <c:lblOffset val="100"/>
        <c:tickLblSkip val="6"/>
        <c:tickMarkSkip val="6"/>
        <c:noMultiLvlLbl val="0"/>
      </c:catAx>
      <c:valAx>
        <c:axId val="259656952"/>
        <c:scaling>
          <c:orientation val="minMax"/>
          <c:max val="1"/>
        </c:scaling>
        <c:delete val="0"/>
        <c:axPos val="l"/>
        <c:majorGridlines/>
        <c:numFmt formatCode="0.0%;;" sourceLinked="1"/>
        <c:majorTickMark val="out"/>
        <c:minorTickMark val="none"/>
        <c:tickLblPos val="nextTo"/>
        <c:crossAx val="259661264"/>
        <c:crosses val="autoZero"/>
        <c:crossBetween val="between"/>
      </c:valAx>
      <c:valAx>
        <c:axId val="259658128"/>
        <c:scaling>
          <c:orientation val="minMax"/>
          <c:max val="4"/>
        </c:scaling>
        <c:delete val="0"/>
        <c:axPos val="r"/>
        <c:numFmt formatCode="General" sourceLinked="1"/>
        <c:majorTickMark val="out"/>
        <c:minorTickMark val="none"/>
        <c:tickLblPos val="nextTo"/>
        <c:crossAx val="200594456"/>
        <c:crosses val="max"/>
        <c:crossBetween val="between"/>
      </c:valAx>
      <c:catAx>
        <c:axId val="200594456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25965812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247649</xdr:colOff>
      <xdr:row>2</xdr:row>
      <xdr:rowOff>185737</xdr:rowOff>
    </xdr:from>
    <xdr:to>
      <xdr:col>14</xdr:col>
      <xdr:colOff>142874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448236</xdr:colOff>
      <xdr:row>3</xdr:row>
      <xdr:rowOff>0</xdr:rowOff>
    </xdr:from>
    <xdr:to>
      <xdr:col>22</xdr:col>
      <xdr:colOff>333188</xdr:colOff>
      <xdr:row>22</xdr:row>
      <xdr:rowOff>132881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598089" y="571500"/>
          <a:ext cx="5980952" cy="3752381"/>
        </a:xfrm>
        <a:prstGeom prst="rect">
          <a:avLst/>
        </a:prstGeom>
      </xdr:spPr>
    </xdr:pic>
    <xdr:clientData/>
  </xdr:twoCellAnchor>
  <xdr:twoCellAnchor editAs="oneCell">
    <xdr:from>
      <xdr:col>14</xdr:col>
      <xdr:colOff>459441</xdr:colOff>
      <xdr:row>24</xdr:row>
      <xdr:rowOff>11206</xdr:rowOff>
    </xdr:from>
    <xdr:to>
      <xdr:col>18</xdr:col>
      <xdr:colOff>420965</xdr:colOff>
      <xdr:row>31</xdr:row>
      <xdr:rowOff>106277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609294" y="4583206"/>
          <a:ext cx="3009524" cy="14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blDonnées" displayName="tblDonnées" ref="B3:G29" totalsRowShown="0" headerRowDxfId="10" dataDxfId="8" headerRowBorderDxfId="9">
  <autoFilter ref="B3:G29"/>
  <tableColumns count="6">
    <tableColumn id="1" name="% du total" dataDxfId="7" totalsRowDxfId="6" dataCellStyle="Pourcentage">
      <calculatedColumnFormula>(ROW()-3)/COUNT(tblDonnées[CA])</calculatedColumnFormula>
    </tableColumn>
    <tableColumn id="2" name="Nom" dataDxfId="5"/>
    <tableColumn id="3" name="CA" dataDxfId="4"/>
    <tableColumn id="4" name="% du CA Cumulé" dataDxfId="3" totalsRowDxfId="2" dataCellStyle="Pourcentage">
      <calculatedColumnFormula>IF(ROW()=4,D4/$D$1,SUM(D$4:D4)/$D$1)</calculatedColumnFormula>
    </tableColumn>
    <tableColumn id="5" name="1/4" dataDxfId="1">
      <calculatedColumnFormula>IF(B4&lt;0.25,1, IF(B4&lt;0.5,2,IF(B4&lt;0.75,3,4)))</calculatedColumnFormula>
    </tableColumn>
    <tableColumn id="6" name="pointé" dataDxfId="0">
      <calculatedColumnFormula>IF(F4&lt;&gt;F3,E4,0)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9"/>
  <sheetViews>
    <sheetView tabSelected="1" zoomScale="85" zoomScaleNormal="85" workbookViewId="0">
      <selection activeCell="F4" sqref="F4"/>
    </sheetView>
  </sheetViews>
  <sheetFormatPr baseColWidth="10" defaultRowHeight="15" x14ac:dyDescent="0.25"/>
  <cols>
    <col min="2" max="2" width="12.42578125" customWidth="1"/>
    <col min="5" max="5" width="17.7109375" customWidth="1"/>
  </cols>
  <sheetData>
    <row r="1" spans="2:7" x14ac:dyDescent="0.25">
      <c r="C1" t="s">
        <v>30</v>
      </c>
      <c r="D1">
        <f>SUM(tblDonnées[CA])</f>
        <v>74.920000000000016</v>
      </c>
    </row>
    <row r="3" spans="2:7" x14ac:dyDescent="0.25">
      <c r="B3" s="1" t="s">
        <v>0</v>
      </c>
      <c r="C3" s="1" t="s">
        <v>1</v>
      </c>
      <c r="D3" s="1" t="s">
        <v>28</v>
      </c>
      <c r="E3" s="1" t="s">
        <v>29</v>
      </c>
      <c r="F3" s="2" t="s">
        <v>31</v>
      </c>
      <c r="G3" s="1" t="s">
        <v>32</v>
      </c>
    </row>
    <row r="4" spans="2:7" x14ac:dyDescent="0.25">
      <c r="B4" s="3">
        <f>(ROW()-3)/COUNT(tblDonnées[CA])</f>
        <v>3.8461538461538464E-2</v>
      </c>
      <c r="C4" s="4" t="s">
        <v>2</v>
      </c>
      <c r="D4" s="4">
        <v>8.5</v>
      </c>
      <c r="E4" s="5">
        <f>IF(ROW()=4,D4/$D$1,SUM(D$4:D4)/$D$1)</f>
        <v>0.1134543513080619</v>
      </c>
      <c r="F4" s="4">
        <f>IF(B4&lt;0.25,1, IF(B4&lt;0.5,2,IF(B4&lt;0.75,3,4)))</f>
        <v>1</v>
      </c>
      <c r="G4" s="6">
        <f>IF(F4&lt;&gt;F3,E4,0)</f>
        <v>0.1134543513080619</v>
      </c>
    </row>
    <row r="5" spans="2:7" x14ac:dyDescent="0.25">
      <c r="B5" s="3">
        <f>(ROW()-3)/COUNT(tblDonnées[CA])</f>
        <v>7.6923076923076927E-2</v>
      </c>
      <c r="C5" s="4" t="s">
        <v>3</v>
      </c>
      <c r="D5" s="4">
        <v>7.65</v>
      </c>
      <c r="E5" s="5">
        <f>IF(ROW()=4,D5/$D$1,SUM(D$4:D5)/$D$1)</f>
        <v>0.21556326748531759</v>
      </c>
      <c r="F5" s="4">
        <f t="shared" ref="F5:F29" si="0">IF(B5&lt;0.25,1, IF(B5&lt;0.5,2,IF(B5&lt;0.75,3,4)))</f>
        <v>1</v>
      </c>
      <c r="G5" s="6">
        <f t="shared" ref="G5:G29" si="1">IF(F5&lt;&gt;F4,E5,0)</f>
        <v>0</v>
      </c>
    </row>
    <row r="6" spans="2:7" x14ac:dyDescent="0.25">
      <c r="B6" s="3">
        <f>(ROW()-3)/COUNT(tblDonnées[CA])</f>
        <v>0.11538461538461539</v>
      </c>
      <c r="C6" s="4" t="s">
        <v>4</v>
      </c>
      <c r="D6" s="4">
        <v>6.48</v>
      </c>
      <c r="E6" s="5">
        <f>IF(ROW()=4,D6/$D$1,SUM(D$4:D6)/$D$1)</f>
        <v>0.30205552589428714</v>
      </c>
      <c r="F6" s="4">
        <f t="shared" si="0"/>
        <v>1</v>
      </c>
      <c r="G6" s="6">
        <f>IF(F6&lt;&gt;F5,E6,0)</f>
        <v>0</v>
      </c>
    </row>
    <row r="7" spans="2:7" x14ac:dyDescent="0.25">
      <c r="B7" s="3">
        <f>(ROW()-3)/COUNT(tblDonnées[CA])</f>
        <v>0.15384615384615385</v>
      </c>
      <c r="C7" s="4" t="s">
        <v>5</v>
      </c>
      <c r="D7" s="4">
        <v>4.32</v>
      </c>
      <c r="E7" s="5">
        <f>IF(ROW()=4,D7/$D$1,SUM(D$4:D7)/$D$1)</f>
        <v>0.35971703150026685</v>
      </c>
      <c r="F7" s="4">
        <f t="shared" si="0"/>
        <v>1</v>
      </c>
      <c r="G7" s="6">
        <f t="shared" si="1"/>
        <v>0</v>
      </c>
    </row>
    <row r="8" spans="2:7" x14ac:dyDescent="0.25">
      <c r="B8" s="3">
        <f>(ROW()-3)/COUNT(tblDonnées[CA])</f>
        <v>0.19230769230769232</v>
      </c>
      <c r="C8" s="4" t="s">
        <v>6</v>
      </c>
      <c r="D8" s="4">
        <v>4.1500000000000004</v>
      </c>
      <c r="E8" s="5">
        <f>IF(ROW()=4,D8/$D$1,SUM(D$4:D8)/$D$1)</f>
        <v>0.41510945008008537</v>
      </c>
      <c r="F8" s="4">
        <f t="shared" si="0"/>
        <v>1</v>
      </c>
      <c r="G8" s="6">
        <f>IF(F8&lt;&gt;F7,E8,0)</f>
        <v>0</v>
      </c>
    </row>
    <row r="9" spans="2:7" x14ac:dyDescent="0.25">
      <c r="B9" s="3">
        <f>(ROW()-3)/COUNT(tblDonnées[CA])</f>
        <v>0.23076923076923078</v>
      </c>
      <c r="C9" s="4" t="s">
        <v>7</v>
      </c>
      <c r="D9" s="4">
        <v>3.85</v>
      </c>
      <c r="E9" s="5">
        <f>IF(ROW()=4,D9/$D$1,SUM(D$4:D9)/$D$1)</f>
        <v>0.46649759743726638</v>
      </c>
      <c r="F9" s="4">
        <f t="shared" si="0"/>
        <v>1</v>
      </c>
      <c r="G9" s="6">
        <f t="shared" si="1"/>
        <v>0</v>
      </c>
    </row>
    <row r="10" spans="2:7" x14ac:dyDescent="0.25">
      <c r="B10" s="3">
        <f>(ROW()-3)/COUNT(tblDonnées[CA])</f>
        <v>0.26923076923076922</v>
      </c>
      <c r="C10" s="4" t="s">
        <v>8</v>
      </c>
      <c r="D10" s="4">
        <v>3.8</v>
      </c>
      <c r="E10" s="5">
        <f>IF(ROW()=4,D10/$D$1,SUM(D$4:D10)/$D$1)</f>
        <v>0.51721836625734108</v>
      </c>
      <c r="F10" s="4">
        <f t="shared" si="0"/>
        <v>2</v>
      </c>
      <c r="G10" s="6">
        <f t="shared" si="1"/>
        <v>0.51721836625734108</v>
      </c>
    </row>
    <row r="11" spans="2:7" x14ac:dyDescent="0.25">
      <c r="B11" s="3">
        <f>(ROW()-3)/COUNT(tblDonnées[CA])</f>
        <v>0.30769230769230771</v>
      </c>
      <c r="C11" s="4" t="s">
        <v>9</v>
      </c>
      <c r="D11" s="4">
        <v>3.51</v>
      </c>
      <c r="E11" s="5">
        <f>IF(ROW()=4,D11/$D$1,SUM(D$4:D11)/$D$1)</f>
        <v>0.56406833956219948</v>
      </c>
      <c r="F11" s="4">
        <f t="shared" si="0"/>
        <v>2</v>
      </c>
      <c r="G11" s="6">
        <f t="shared" si="1"/>
        <v>0</v>
      </c>
    </row>
    <row r="12" spans="2:7" x14ac:dyDescent="0.25">
      <c r="B12" s="3">
        <f>(ROW()-3)/COUNT(tblDonnées[CA])</f>
        <v>0.34615384615384615</v>
      </c>
      <c r="C12" s="4" t="s">
        <v>10</v>
      </c>
      <c r="D12" s="4">
        <v>3.2</v>
      </c>
      <c r="E12" s="5">
        <f>IF(ROW()=4,D12/$D$1,SUM(D$4:D12)/$D$1)</f>
        <v>0.60678056593699936</v>
      </c>
      <c r="F12" s="4">
        <f t="shared" si="0"/>
        <v>2</v>
      </c>
      <c r="G12" s="6">
        <f t="shared" si="1"/>
        <v>0</v>
      </c>
    </row>
    <row r="13" spans="2:7" x14ac:dyDescent="0.25">
      <c r="B13" s="3">
        <f>(ROW()-3)/COUNT(tblDonnées[CA])</f>
        <v>0.38461538461538464</v>
      </c>
      <c r="C13" s="4" t="s">
        <v>11</v>
      </c>
      <c r="D13" s="4">
        <v>3</v>
      </c>
      <c r="E13" s="5">
        <f>IF(ROW()=4,D13/$D$1,SUM(D$4:D13)/$D$1)</f>
        <v>0.64682327816337415</v>
      </c>
      <c r="F13" s="4">
        <f t="shared" si="0"/>
        <v>2</v>
      </c>
      <c r="G13" s="6">
        <f t="shared" si="1"/>
        <v>0</v>
      </c>
    </row>
    <row r="14" spans="2:7" x14ac:dyDescent="0.25">
      <c r="B14" s="3">
        <f>(ROW()-3)/COUNT(tblDonnées[CA])</f>
        <v>0.42307692307692307</v>
      </c>
      <c r="C14" s="4" t="s">
        <v>12</v>
      </c>
      <c r="D14" s="4">
        <v>2.9</v>
      </c>
      <c r="E14" s="5">
        <f>IF(ROW()=4,D14/$D$1,SUM(D$4:D14)/$D$1)</f>
        <v>0.68553123331553645</v>
      </c>
      <c r="F14" s="4">
        <f t="shared" si="0"/>
        <v>2</v>
      </c>
      <c r="G14" s="6">
        <f t="shared" si="1"/>
        <v>0</v>
      </c>
    </row>
    <row r="15" spans="2:7" x14ac:dyDescent="0.25">
      <c r="B15" s="3">
        <f>(ROW()-3)/COUNT(tblDonnées[CA])</f>
        <v>0.46153846153846156</v>
      </c>
      <c r="C15" s="4" t="s">
        <v>13</v>
      </c>
      <c r="D15" s="4">
        <v>2.75</v>
      </c>
      <c r="E15" s="5">
        <f>IF(ROW()=4,D15/$D$1,SUM(D$4:D15)/$D$1)</f>
        <v>0.72223705285637996</v>
      </c>
      <c r="F15" s="4">
        <f t="shared" si="0"/>
        <v>2</v>
      </c>
      <c r="G15" s="6">
        <f t="shared" si="1"/>
        <v>0</v>
      </c>
    </row>
    <row r="16" spans="2:7" x14ac:dyDescent="0.25">
      <c r="B16" s="3">
        <f>(ROW()-3)/COUNT(tblDonnées[CA])</f>
        <v>0.5</v>
      </c>
      <c r="C16" s="4" t="s">
        <v>14</v>
      </c>
      <c r="D16" s="4">
        <v>2.6</v>
      </c>
      <c r="E16" s="5">
        <f>IF(ROW()=4,D16/$D$1,SUM(D$4:D16)/$D$1)</f>
        <v>0.75694073678590479</v>
      </c>
      <c r="F16" s="4">
        <f t="shared" si="0"/>
        <v>3</v>
      </c>
      <c r="G16" s="6">
        <f t="shared" si="1"/>
        <v>0.75694073678590479</v>
      </c>
    </row>
    <row r="17" spans="2:7" x14ac:dyDescent="0.25">
      <c r="B17" s="3">
        <f>(ROW()-3)/COUNT(tblDonnées[CA])</f>
        <v>0.53846153846153844</v>
      </c>
      <c r="C17" s="4" t="s">
        <v>15</v>
      </c>
      <c r="D17" s="4">
        <v>2.35</v>
      </c>
      <c r="E17" s="5">
        <f>IF(ROW()=4,D17/$D$1,SUM(D$4:D17)/$D$1)</f>
        <v>0.78830752802989845</v>
      </c>
      <c r="F17" s="4">
        <f t="shared" si="0"/>
        <v>3</v>
      </c>
      <c r="G17" s="6">
        <f t="shared" si="1"/>
        <v>0</v>
      </c>
    </row>
    <row r="18" spans="2:7" x14ac:dyDescent="0.25">
      <c r="B18" s="3">
        <f>(ROW()-3)/COUNT(tblDonnées[CA])</f>
        <v>0.57692307692307687</v>
      </c>
      <c r="C18" s="4" t="s">
        <v>16</v>
      </c>
      <c r="D18" s="4">
        <v>2.15</v>
      </c>
      <c r="E18" s="5">
        <f>IF(ROW()=4,D18/$D$1,SUM(D$4:D18)/$D$1)</f>
        <v>0.81700480512546703</v>
      </c>
      <c r="F18" s="4">
        <f t="shared" si="0"/>
        <v>3</v>
      </c>
      <c r="G18" s="6">
        <f t="shared" si="1"/>
        <v>0</v>
      </c>
    </row>
    <row r="19" spans="2:7" x14ac:dyDescent="0.25">
      <c r="B19" s="3">
        <f>(ROW()-3)/COUNT(tblDonnées[CA])</f>
        <v>0.61538461538461542</v>
      </c>
      <c r="C19" s="4" t="s">
        <v>17</v>
      </c>
      <c r="D19" s="4">
        <v>2</v>
      </c>
      <c r="E19" s="5">
        <f>IF(ROW()=4,D19/$D$1,SUM(D$4:D19)/$D$1)</f>
        <v>0.84369994660971681</v>
      </c>
      <c r="F19" s="4">
        <f t="shared" si="0"/>
        <v>3</v>
      </c>
      <c r="G19" s="6">
        <f t="shared" si="1"/>
        <v>0</v>
      </c>
    </row>
    <row r="20" spans="2:7" x14ac:dyDescent="0.25">
      <c r="B20" s="3">
        <f>(ROW()-3)/COUNT(tblDonnées[CA])</f>
        <v>0.65384615384615385</v>
      </c>
      <c r="C20" s="4" t="s">
        <v>18</v>
      </c>
      <c r="D20" s="4">
        <v>2</v>
      </c>
      <c r="E20" s="5">
        <f>IF(ROW()=4,D20/$D$1,SUM(D$4:D20)/$D$1)</f>
        <v>0.87039508809396682</v>
      </c>
      <c r="F20" s="4">
        <f t="shared" si="0"/>
        <v>3</v>
      </c>
      <c r="G20" s="6">
        <f t="shared" si="1"/>
        <v>0</v>
      </c>
    </row>
    <row r="21" spans="2:7" x14ac:dyDescent="0.25">
      <c r="B21" s="3">
        <f>(ROW()-3)/COUNT(tblDonnées[CA])</f>
        <v>0.69230769230769229</v>
      </c>
      <c r="C21" s="4" t="s">
        <v>19</v>
      </c>
      <c r="D21" s="4">
        <v>1.84</v>
      </c>
      <c r="E21" s="5">
        <f>IF(ROW()=4,D21/$D$1,SUM(D$4:D21)/$D$1)</f>
        <v>0.89495461825947675</v>
      </c>
      <c r="F21" s="4">
        <f t="shared" si="0"/>
        <v>3</v>
      </c>
      <c r="G21" s="6">
        <f t="shared" si="1"/>
        <v>0</v>
      </c>
    </row>
    <row r="22" spans="2:7" x14ac:dyDescent="0.25">
      <c r="B22" s="3">
        <f>(ROW()-3)/COUNT(tblDonnées[CA])</f>
        <v>0.73076923076923073</v>
      </c>
      <c r="C22" s="4" t="s">
        <v>20</v>
      </c>
      <c r="D22" s="4">
        <v>1.76</v>
      </c>
      <c r="E22" s="5">
        <f>IF(ROW()=4,D22/$D$1,SUM(D$4:D22)/$D$1)</f>
        <v>0.91844634276561665</v>
      </c>
      <c r="F22" s="4">
        <f t="shared" si="0"/>
        <v>3</v>
      </c>
      <c r="G22" s="6">
        <f t="shared" si="1"/>
        <v>0</v>
      </c>
    </row>
    <row r="23" spans="2:7" x14ac:dyDescent="0.25">
      <c r="B23" s="3">
        <f>(ROW()-3)/COUNT(tblDonnées[CA])</f>
        <v>0.76923076923076927</v>
      </c>
      <c r="C23" s="4" t="s">
        <v>21</v>
      </c>
      <c r="D23" s="4">
        <v>1.64</v>
      </c>
      <c r="E23" s="5">
        <f>IF(ROW()=4,D23/$D$1,SUM(D$4:D23)/$D$1)</f>
        <v>0.94033635878270161</v>
      </c>
      <c r="F23" s="4">
        <f t="shared" si="0"/>
        <v>4</v>
      </c>
      <c r="G23" s="6">
        <f t="shared" si="1"/>
        <v>0.94033635878270161</v>
      </c>
    </row>
    <row r="24" spans="2:7" x14ac:dyDescent="0.25">
      <c r="B24" s="3">
        <f>(ROW()-3)/COUNT(tblDonnées[CA])</f>
        <v>0.80769230769230771</v>
      </c>
      <c r="C24" s="4" t="s">
        <v>22</v>
      </c>
      <c r="D24" s="4">
        <v>1.45</v>
      </c>
      <c r="E24" s="5">
        <f>IF(ROW()=4,D24/$D$1,SUM(D$4:D24)/$D$1)</f>
        <v>0.95969033635878276</v>
      </c>
      <c r="F24" s="4">
        <f t="shared" si="0"/>
        <v>4</v>
      </c>
      <c r="G24" s="6">
        <f t="shared" si="1"/>
        <v>0</v>
      </c>
    </row>
    <row r="25" spans="2:7" x14ac:dyDescent="0.25">
      <c r="B25" s="3">
        <f>(ROW()-3)/COUNT(tblDonnées[CA])</f>
        <v>0.84615384615384615</v>
      </c>
      <c r="C25" s="4" t="s">
        <v>23</v>
      </c>
      <c r="D25" s="4">
        <v>1.22</v>
      </c>
      <c r="E25" s="5">
        <f>IF(ROW()=4,D25/$D$1,SUM(D$4:D25)/$D$1)</f>
        <v>0.97597437266417519</v>
      </c>
      <c r="F25" s="4">
        <f t="shared" si="0"/>
        <v>4</v>
      </c>
      <c r="G25" s="6">
        <f t="shared" si="1"/>
        <v>0</v>
      </c>
    </row>
    <row r="26" spans="2:7" x14ac:dyDescent="0.25">
      <c r="B26" s="3">
        <f>(ROW()-3)/COUNT(tblDonnées[CA])</f>
        <v>0.88461538461538458</v>
      </c>
      <c r="C26" s="4" t="s">
        <v>24</v>
      </c>
      <c r="D26" s="4">
        <v>1</v>
      </c>
      <c r="E26" s="5">
        <f>IF(ROW()=4,D26/$D$1,SUM(D$4:D26)/$D$1)</f>
        <v>0.98932194340630009</v>
      </c>
      <c r="F26" s="4">
        <f t="shared" si="0"/>
        <v>4</v>
      </c>
      <c r="G26" s="6">
        <f t="shared" si="1"/>
        <v>0</v>
      </c>
    </row>
    <row r="27" spans="2:7" x14ac:dyDescent="0.25">
      <c r="B27" s="3">
        <f>(ROW()-3)/COUNT(tblDonnées[CA])</f>
        <v>0.92307692307692313</v>
      </c>
      <c r="C27" s="4" t="s">
        <v>25</v>
      </c>
      <c r="D27" s="4">
        <v>0.8</v>
      </c>
      <c r="E27" s="5">
        <f>IF(ROW()=4,D27/$D$1,SUM(D$4:D27)/$D$1)</f>
        <v>1</v>
      </c>
      <c r="F27" s="4">
        <f t="shared" si="0"/>
        <v>4</v>
      </c>
      <c r="G27" s="6">
        <f t="shared" si="1"/>
        <v>0</v>
      </c>
    </row>
    <row r="28" spans="2:7" x14ac:dyDescent="0.25">
      <c r="B28" s="3">
        <f>(ROW()-3)/COUNT(tblDonnées[CA])</f>
        <v>0.96153846153846156</v>
      </c>
      <c r="C28" s="4" t="s">
        <v>26</v>
      </c>
      <c r="D28" s="4">
        <v>0</v>
      </c>
      <c r="E28" s="5">
        <f>IF(ROW()=4,D28/$D$1,SUM(D$4:D28)/$D$1)</f>
        <v>1</v>
      </c>
      <c r="F28" s="4">
        <f t="shared" si="0"/>
        <v>4</v>
      </c>
      <c r="G28" s="6">
        <f t="shared" si="1"/>
        <v>0</v>
      </c>
    </row>
    <row r="29" spans="2:7" x14ac:dyDescent="0.25">
      <c r="B29" s="3">
        <f>(ROW()-3)/COUNT(tblDonnées[CA])</f>
        <v>1</v>
      </c>
      <c r="C29" s="4" t="s">
        <v>27</v>
      </c>
      <c r="D29" s="4">
        <v>0</v>
      </c>
      <c r="E29" s="5">
        <f>IF(ROW()=4,D29/$D$1,SUM(D$4:D29)/$D$1)</f>
        <v>1</v>
      </c>
      <c r="F29" s="4">
        <f t="shared" si="0"/>
        <v>4</v>
      </c>
      <c r="G29" s="6">
        <f t="shared" si="1"/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d.pct_CA</vt:lpstr>
      <vt:lpstr>d.pct_CAC</vt:lpstr>
      <vt:lpstr>d.pct_pointé</vt:lpstr>
      <vt:lpstr>d.pct_total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CADIER François</dc:creator>
  <cp:lastModifiedBy>Jean-Eric Pelouas</cp:lastModifiedBy>
  <dcterms:created xsi:type="dcterms:W3CDTF">2016-03-21T09:44:45Z</dcterms:created>
  <dcterms:modified xsi:type="dcterms:W3CDTF">2016-03-21T13:14:53Z</dcterms:modified>
</cp:coreProperties>
</file>