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tabRatio="596"/>
  </bookViews>
  <sheets>
    <sheet name="Recap" sheetId="31" r:id="rId1"/>
    <sheet name="TCD automatique" sheetId="26" r:id="rId2"/>
  </sheets>
  <definedNames>
    <definedName name="_xlnm._FilterDatabase" localSheetId="0" hidden="1">Recap!$A$1:$BZ$603</definedName>
  </definedNames>
  <calcPr calcId="152511"/>
</workbook>
</file>

<file path=xl/calcChain.xml><?xml version="1.0" encoding="utf-8"?>
<calcChain xmlns="http://schemas.openxmlformats.org/spreadsheetml/2006/main">
  <c r="BX2" i="31" l="1"/>
  <c r="BY2" i="31"/>
  <c r="BZ2" i="31"/>
  <c r="BX3" i="31"/>
  <c r="BY3" i="31"/>
  <c r="BZ3" i="31"/>
  <c r="BX4" i="31"/>
  <c r="BY4" i="31"/>
  <c r="BZ4" i="31"/>
  <c r="BX5" i="31"/>
  <c r="BY5" i="31"/>
  <c r="BZ5" i="31"/>
  <c r="BX6" i="31"/>
  <c r="BY6" i="31"/>
  <c r="BZ6" i="31"/>
  <c r="BX7" i="31"/>
  <c r="BY7" i="31"/>
  <c r="BZ7" i="31"/>
  <c r="BX8" i="31"/>
  <c r="BY8" i="31"/>
  <c r="BZ8" i="31"/>
  <c r="BX9" i="31"/>
  <c r="BY9" i="31"/>
  <c r="BZ9" i="31"/>
  <c r="BX10" i="31"/>
  <c r="BY10" i="31"/>
  <c r="BZ10" i="31"/>
  <c r="BX11" i="31"/>
  <c r="BY11" i="31"/>
  <c r="BZ11" i="31"/>
  <c r="BX12" i="31"/>
  <c r="BY12" i="31"/>
  <c r="BZ12" i="31"/>
  <c r="BX13" i="31"/>
  <c r="BY13" i="31"/>
  <c r="BZ13" i="31"/>
  <c r="BX14" i="31"/>
  <c r="BY14" i="31"/>
  <c r="BZ14" i="31"/>
  <c r="BX15" i="31"/>
  <c r="BY15" i="31"/>
  <c r="BZ15" i="31"/>
  <c r="BX16" i="31"/>
  <c r="BY16" i="31"/>
  <c r="BZ16" i="31"/>
  <c r="BX17" i="31"/>
  <c r="BY17" i="31"/>
  <c r="BZ17" i="31"/>
  <c r="BX18" i="31"/>
  <c r="BY18" i="31"/>
  <c r="BZ18" i="31"/>
  <c r="BX19" i="31"/>
  <c r="BY19" i="31"/>
  <c r="BZ19" i="31"/>
  <c r="BX20" i="31"/>
  <c r="BY20" i="31"/>
  <c r="BZ20" i="31"/>
  <c r="BX21" i="31"/>
  <c r="BY21" i="31"/>
  <c r="BZ21" i="31"/>
  <c r="BX22" i="31"/>
  <c r="BY22" i="31"/>
  <c r="BZ22" i="31"/>
  <c r="BX23" i="31"/>
  <c r="BY23" i="31"/>
  <c r="BZ23" i="31"/>
  <c r="BX24" i="31"/>
  <c r="BY24" i="31"/>
  <c r="BZ24" i="31"/>
  <c r="BX25" i="31"/>
  <c r="BY25" i="31"/>
  <c r="BZ25" i="31"/>
  <c r="BX26" i="31"/>
  <c r="BY26" i="31"/>
  <c r="BZ26" i="31"/>
  <c r="BX27" i="31"/>
  <c r="BY27" i="31"/>
  <c r="BZ27" i="31"/>
  <c r="BX28" i="31"/>
  <c r="BY28" i="31"/>
  <c r="BZ28" i="31"/>
  <c r="BX29" i="31"/>
  <c r="BY29" i="31"/>
  <c r="BZ29" i="31"/>
  <c r="BX30" i="31"/>
  <c r="BY30" i="31"/>
  <c r="BZ30" i="31"/>
  <c r="BX31" i="31"/>
  <c r="BY31" i="31"/>
  <c r="BZ31" i="31"/>
  <c r="BX32" i="31"/>
  <c r="BY32" i="31"/>
  <c r="BZ32" i="31"/>
  <c r="BX33" i="31"/>
  <c r="BY33" i="31"/>
  <c r="BZ33" i="31"/>
  <c r="BX34" i="31"/>
  <c r="BY34" i="31"/>
  <c r="BZ34" i="31"/>
  <c r="BX35" i="31"/>
  <c r="BY35" i="31"/>
  <c r="BZ35" i="31"/>
  <c r="BX36" i="31"/>
  <c r="BY36" i="31"/>
  <c r="BZ36" i="31"/>
  <c r="BX37" i="31"/>
  <c r="BY37" i="31"/>
  <c r="BZ37" i="31"/>
  <c r="BX38" i="31"/>
  <c r="BY38" i="31"/>
  <c r="BZ38" i="31"/>
  <c r="BX39" i="31"/>
  <c r="BY39" i="31"/>
  <c r="BZ39" i="31"/>
  <c r="BX40" i="31"/>
  <c r="BY40" i="31"/>
  <c r="BZ40" i="31"/>
  <c r="BX41" i="31"/>
  <c r="BY41" i="31"/>
  <c r="BZ41" i="31"/>
  <c r="BX42" i="31"/>
  <c r="BY42" i="31"/>
  <c r="BZ42" i="31"/>
  <c r="BX43" i="31"/>
  <c r="BY43" i="31"/>
  <c r="BZ43" i="31"/>
  <c r="BX44" i="31"/>
  <c r="BY44" i="31"/>
  <c r="BZ44" i="31"/>
  <c r="BX45" i="31"/>
  <c r="BY45" i="31"/>
  <c r="BZ45" i="31"/>
  <c r="BX46" i="31"/>
  <c r="BY46" i="31"/>
  <c r="BZ46" i="31"/>
  <c r="BX47" i="31"/>
  <c r="BY47" i="31"/>
  <c r="BZ47" i="31"/>
  <c r="BX48" i="31"/>
  <c r="BY48" i="31"/>
  <c r="BZ48" i="31"/>
  <c r="BX49" i="31"/>
  <c r="BY49" i="31"/>
  <c r="BZ49" i="31"/>
  <c r="BX50" i="31"/>
  <c r="BY50" i="31"/>
  <c r="BZ50" i="31"/>
  <c r="BX51" i="31"/>
  <c r="BY51" i="31"/>
  <c r="BZ51" i="31"/>
  <c r="BX52" i="31"/>
  <c r="BY52" i="31"/>
  <c r="BZ52" i="31"/>
  <c r="BX53" i="31"/>
  <c r="BY53" i="31"/>
  <c r="BZ53" i="31"/>
  <c r="BX54" i="31"/>
  <c r="BY54" i="31"/>
  <c r="BZ54" i="31"/>
  <c r="BX55" i="31"/>
  <c r="BY55" i="31"/>
  <c r="BZ55" i="31"/>
  <c r="BX56" i="31"/>
  <c r="BY56" i="31"/>
  <c r="BZ56" i="31"/>
  <c r="BX57" i="31"/>
  <c r="BY57" i="31"/>
  <c r="BZ57" i="31"/>
  <c r="BX58" i="31"/>
  <c r="BY58" i="31"/>
  <c r="BZ58" i="31"/>
  <c r="BX59" i="31"/>
  <c r="BY59" i="31"/>
  <c r="BZ59" i="31"/>
  <c r="BX60" i="31"/>
  <c r="BY60" i="31"/>
  <c r="BZ60" i="31"/>
  <c r="BX61" i="31"/>
  <c r="BY61" i="31"/>
  <c r="BZ61" i="31"/>
  <c r="BX62" i="31"/>
  <c r="BY62" i="31"/>
  <c r="BZ62" i="31"/>
  <c r="BX63" i="31"/>
  <c r="BY63" i="31"/>
  <c r="BZ63" i="31"/>
  <c r="BX64" i="31"/>
  <c r="BY64" i="31"/>
  <c r="BZ64" i="31"/>
  <c r="BX65" i="31"/>
  <c r="BY65" i="31"/>
  <c r="BZ65" i="31"/>
  <c r="BX66" i="31"/>
  <c r="BY66" i="31"/>
  <c r="BZ66" i="31"/>
  <c r="BX67" i="31"/>
  <c r="BY67" i="31"/>
  <c r="BZ67" i="31"/>
  <c r="BX68" i="31"/>
  <c r="BY68" i="31"/>
  <c r="BZ68" i="31"/>
  <c r="BX69" i="31"/>
  <c r="BY69" i="31"/>
  <c r="BZ69" i="31"/>
  <c r="BX70" i="31"/>
  <c r="BY70" i="31"/>
  <c r="BZ70" i="31"/>
  <c r="BX71" i="31"/>
  <c r="BY71" i="31"/>
  <c r="BZ71" i="31"/>
  <c r="BX72" i="31"/>
  <c r="BY72" i="31"/>
  <c r="BZ72" i="31"/>
  <c r="BX73" i="31"/>
  <c r="BY73" i="31"/>
  <c r="BZ73" i="31"/>
  <c r="BX74" i="31"/>
  <c r="BY74" i="31"/>
  <c r="BZ74" i="31"/>
  <c r="BX75" i="31"/>
  <c r="BY75" i="31"/>
  <c r="BZ75" i="31"/>
  <c r="BX76" i="31"/>
  <c r="BY76" i="31"/>
  <c r="BZ76" i="31"/>
  <c r="BX77" i="31"/>
  <c r="BY77" i="31"/>
  <c r="BZ77" i="31"/>
  <c r="BX78" i="31"/>
  <c r="BY78" i="31"/>
  <c r="BZ78" i="31"/>
  <c r="BX79" i="31"/>
  <c r="BY79" i="31"/>
  <c r="BZ79" i="31"/>
  <c r="BX80" i="31"/>
  <c r="BY80" i="31"/>
  <c r="BZ80" i="31"/>
  <c r="BX81" i="31"/>
  <c r="BY81" i="31"/>
  <c r="BZ81" i="31"/>
  <c r="BX82" i="31"/>
  <c r="BY82" i="31"/>
  <c r="BZ82" i="31"/>
  <c r="BX83" i="31"/>
  <c r="BY83" i="31"/>
  <c r="BZ83" i="31"/>
  <c r="BX84" i="31"/>
  <c r="BY84" i="31"/>
  <c r="BZ84" i="31"/>
  <c r="BX85" i="31"/>
  <c r="BY85" i="31"/>
  <c r="BZ85" i="31"/>
  <c r="BX86" i="31"/>
  <c r="BY86" i="31"/>
  <c r="BZ86" i="31"/>
  <c r="BX87" i="31"/>
  <c r="BY87" i="31"/>
  <c r="BZ87" i="31"/>
  <c r="BX88" i="31"/>
  <c r="BY88" i="31"/>
  <c r="BZ88" i="31"/>
  <c r="BX89" i="31"/>
  <c r="BY89" i="31"/>
  <c r="BZ89" i="31"/>
  <c r="BX90" i="31"/>
  <c r="BY90" i="31"/>
  <c r="BZ90" i="31"/>
  <c r="BX91" i="31"/>
  <c r="BY91" i="31"/>
  <c r="BZ91" i="31"/>
  <c r="BX92" i="31"/>
  <c r="BY92" i="31"/>
  <c r="BZ92" i="31"/>
  <c r="BX93" i="31"/>
  <c r="BY93" i="31"/>
  <c r="BZ93" i="31"/>
  <c r="BX94" i="31"/>
  <c r="BY94" i="31"/>
  <c r="BZ94" i="31"/>
  <c r="BX95" i="31"/>
  <c r="BY95" i="31"/>
  <c r="BZ95" i="31"/>
  <c r="BX96" i="31"/>
  <c r="BY96" i="31"/>
  <c r="BZ96" i="31"/>
  <c r="BX97" i="31"/>
  <c r="BY97" i="31"/>
  <c r="BZ97" i="31"/>
  <c r="BX98" i="31"/>
  <c r="BY98" i="31"/>
  <c r="BZ98" i="31"/>
  <c r="BX99" i="31"/>
  <c r="BY99" i="31"/>
  <c r="BZ99" i="31"/>
  <c r="BX100" i="31"/>
  <c r="BY100" i="31"/>
  <c r="BZ100" i="31"/>
  <c r="BX101" i="31"/>
  <c r="BY101" i="31"/>
  <c r="BZ101" i="31"/>
  <c r="BX102" i="31"/>
  <c r="BY102" i="31"/>
  <c r="BZ102" i="31"/>
  <c r="BX103" i="31"/>
  <c r="BY103" i="31"/>
  <c r="BZ103" i="31"/>
  <c r="BX104" i="31"/>
  <c r="BY104" i="31"/>
  <c r="BZ104" i="31"/>
  <c r="BX105" i="31"/>
  <c r="BY105" i="31"/>
  <c r="BZ105" i="31"/>
  <c r="BX106" i="31"/>
  <c r="BY106" i="31"/>
  <c r="BZ106" i="31"/>
  <c r="BX107" i="31"/>
  <c r="BY107" i="31"/>
  <c r="BZ107" i="31"/>
  <c r="BX108" i="31"/>
  <c r="BY108" i="31"/>
  <c r="BZ108" i="31"/>
  <c r="BX109" i="31"/>
  <c r="BY109" i="31"/>
  <c r="BZ109" i="31"/>
  <c r="BX110" i="31"/>
  <c r="BY110" i="31"/>
  <c r="BZ110" i="31"/>
  <c r="BX111" i="31"/>
  <c r="BY111" i="31"/>
  <c r="BZ111" i="31"/>
  <c r="BX112" i="31"/>
  <c r="BY112" i="31"/>
  <c r="BZ112" i="31"/>
  <c r="BX113" i="31"/>
  <c r="BY113" i="31"/>
  <c r="BZ113" i="31"/>
  <c r="BX114" i="31"/>
  <c r="BY114" i="31"/>
  <c r="BZ114" i="31"/>
  <c r="BX115" i="31"/>
  <c r="BY115" i="31"/>
  <c r="BZ115" i="31"/>
  <c r="BX116" i="31"/>
  <c r="BY116" i="31"/>
  <c r="BZ116" i="31"/>
  <c r="BX117" i="31"/>
  <c r="BY117" i="31"/>
  <c r="BZ117" i="31"/>
  <c r="BX118" i="31"/>
  <c r="BY118" i="31"/>
  <c r="BZ118" i="31"/>
  <c r="BX119" i="31"/>
  <c r="BY119" i="31"/>
  <c r="BZ119" i="31"/>
  <c r="BX120" i="31"/>
  <c r="BY120" i="31"/>
  <c r="BZ120" i="31"/>
  <c r="BX121" i="31"/>
  <c r="BY121" i="31"/>
  <c r="BZ121" i="31"/>
  <c r="BX122" i="31"/>
  <c r="BY122" i="31"/>
  <c r="BZ122" i="31"/>
  <c r="BX123" i="31"/>
  <c r="BY123" i="31"/>
  <c r="BZ123" i="31"/>
  <c r="BX124" i="31"/>
  <c r="BY124" i="31"/>
  <c r="BZ124" i="31"/>
  <c r="BX125" i="31"/>
  <c r="BY125" i="31"/>
  <c r="BZ125" i="31"/>
  <c r="BX126" i="31"/>
  <c r="BY126" i="31"/>
  <c r="BZ126" i="31"/>
  <c r="BX127" i="31"/>
  <c r="BY127" i="31"/>
  <c r="BZ127" i="31"/>
  <c r="BX128" i="31"/>
  <c r="BY128" i="31"/>
  <c r="BZ128" i="31"/>
  <c r="BX129" i="31"/>
  <c r="BY129" i="31"/>
  <c r="BZ129" i="31"/>
  <c r="BX130" i="31"/>
  <c r="BY130" i="31"/>
  <c r="BZ130" i="31"/>
  <c r="BX131" i="31"/>
  <c r="BY131" i="31"/>
  <c r="BZ131" i="31"/>
  <c r="BX132" i="31"/>
  <c r="BY132" i="31"/>
  <c r="BZ132" i="31"/>
  <c r="BX133" i="31"/>
  <c r="BY133" i="31"/>
  <c r="BZ133" i="31"/>
  <c r="BX134" i="31"/>
  <c r="BY134" i="31"/>
  <c r="BZ134" i="31"/>
  <c r="BX135" i="31"/>
  <c r="BY135" i="31"/>
  <c r="BZ135" i="31"/>
  <c r="BX136" i="31"/>
  <c r="BY136" i="31"/>
  <c r="BZ136" i="31"/>
  <c r="BX137" i="31"/>
  <c r="BY137" i="31"/>
  <c r="BZ137" i="31"/>
  <c r="BX138" i="31"/>
  <c r="BY138" i="31"/>
  <c r="BZ138" i="31"/>
  <c r="BX139" i="31"/>
  <c r="BY139" i="31"/>
  <c r="BZ139" i="31"/>
  <c r="BX140" i="31"/>
  <c r="BY140" i="31"/>
  <c r="BZ140" i="31"/>
  <c r="BX141" i="31"/>
  <c r="BY141" i="31"/>
  <c r="BZ141" i="31"/>
  <c r="BX142" i="31"/>
  <c r="BY142" i="31"/>
  <c r="BZ142" i="31"/>
  <c r="BX143" i="31"/>
  <c r="BY143" i="31"/>
  <c r="BZ143" i="31"/>
  <c r="BX144" i="31"/>
  <c r="BY144" i="31"/>
  <c r="BZ144" i="31"/>
  <c r="BX145" i="31"/>
  <c r="BY145" i="31"/>
  <c r="BZ145" i="31"/>
  <c r="BX146" i="31"/>
  <c r="BY146" i="31"/>
  <c r="BZ146" i="31"/>
  <c r="BX147" i="31"/>
  <c r="BY147" i="31"/>
  <c r="BZ147" i="31"/>
  <c r="BX148" i="31"/>
  <c r="BY148" i="31"/>
  <c r="BZ148" i="31"/>
  <c r="BX149" i="31"/>
  <c r="BY149" i="31"/>
  <c r="BZ149" i="31"/>
  <c r="BX150" i="31"/>
  <c r="BY150" i="31"/>
  <c r="BZ150" i="31"/>
  <c r="BX151" i="31"/>
  <c r="BY151" i="31"/>
  <c r="BZ151" i="31"/>
  <c r="BX152" i="31"/>
  <c r="BY152" i="31"/>
  <c r="BZ152" i="31"/>
  <c r="BX153" i="31"/>
  <c r="BY153" i="31"/>
  <c r="BZ153" i="31"/>
  <c r="BX154" i="31"/>
  <c r="BY154" i="31"/>
  <c r="BZ154" i="31"/>
  <c r="BX155" i="31"/>
  <c r="BY155" i="31"/>
  <c r="BZ155" i="31"/>
  <c r="BX156" i="31"/>
  <c r="BY156" i="31"/>
  <c r="BZ156" i="31"/>
  <c r="BX157" i="31"/>
  <c r="BY157" i="31"/>
  <c r="BZ157" i="31"/>
  <c r="BX158" i="31"/>
  <c r="BY158" i="31"/>
  <c r="BZ158" i="31"/>
  <c r="BX159" i="31"/>
  <c r="BY159" i="31"/>
  <c r="BZ159" i="31"/>
  <c r="BX160" i="31"/>
  <c r="BY160" i="31"/>
  <c r="BZ160" i="31"/>
  <c r="BX161" i="31"/>
  <c r="BY161" i="31"/>
  <c r="BZ161" i="31"/>
  <c r="BX162" i="31"/>
  <c r="BY162" i="31"/>
  <c r="BZ162" i="31"/>
  <c r="BX163" i="31"/>
  <c r="BY163" i="31"/>
  <c r="BZ163" i="31"/>
  <c r="BX164" i="31"/>
  <c r="BY164" i="31"/>
  <c r="BZ164" i="31"/>
  <c r="BX165" i="31"/>
  <c r="BY165" i="31"/>
  <c r="BZ165" i="31"/>
  <c r="BX166" i="31"/>
  <c r="BY166" i="31"/>
  <c r="BZ166" i="31"/>
  <c r="BX167" i="31"/>
  <c r="BY167" i="31"/>
  <c r="BZ167" i="31"/>
  <c r="BX168" i="31"/>
  <c r="BY168" i="31"/>
  <c r="BZ168" i="31"/>
  <c r="BX169" i="31"/>
  <c r="BY169" i="31"/>
  <c r="BZ169" i="31"/>
  <c r="BX170" i="31"/>
  <c r="BY170" i="31"/>
  <c r="BZ170" i="31"/>
  <c r="BX171" i="31"/>
  <c r="BY171" i="31"/>
  <c r="BZ171" i="31"/>
  <c r="BX172" i="31"/>
  <c r="BY172" i="31"/>
  <c r="BZ172" i="31"/>
  <c r="BX173" i="31"/>
  <c r="BY173" i="31"/>
  <c r="BZ173" i="31"/>
  <c r="BX174" i="31"/>
  <c r="BY174" i="31"/>
  <c r="BZ174" i="31"/>
  <c r="BX175" i="31"/>
  <c r="BY175" i="31"/>
  <c r="BZ175" i="31"/>
  <c r="BX176" i="31"/>
  <c r="BY176" i="31"/>
  <c r="BZ176" i="31"/>
  <c r="BX177" i="31"/>
  <c r="BY177" i="31"/>
  <c r="BZ177" i="31"/>
  <c r="BX179" i="31"/>
  <c r="BY179" i="31"/>
  <c r="BZ179" i="31"/>
  <c r="BX180" i="31"/>
  <c r="BY180" i="31"/>
  <c r="BZ180" i="31"/>
  <c r="BX181" i="31"/>
  <c r="BY181" i="31"/>
  <c r="BZ181" i="31"/>
  <c r="BX182" i="31"/>
  <c r="BY182" i="31"/>
  <c r="BZ182" i="31"/>
  <c r="BX183" i="31"/>
  <c r="BY183" i="31"/>
  <c r="BZ183" i="31"/>
  <c r="BX184" i="31"/>
  <c r="BY184" i="31"/>
  <c r="BZ184" i="31"/>
  <c r="BX185" i="31"/>
  <c r="BY185" i="31"/>
  <c r="BZ185" i="31"/>
  <c r="BX186" i="31"/>
  <c r="BY186" i="31"/>
  <c r="BZ186" i="31"/>
  <c r="BX187" i="31"/>
  <c r="BY187" i="31"/>
  <c r="BZ187" i="31"/>
  <c r="BX188" i="31"/>
  <c r="BY188" i="31"/>
  <c r="BZ188" i="31"/>
  <c r="BX189" i="31"/>
  <c r="BY189" i="31"/>
  <c r="BZ189" i="31"/>
  <c r="BX190" i="31"/>
  <c r="BY190" i="31"/>
  <c r="BZ190" i="31"/>
  <c r="BX191" i="31"/>
  <c r="BY191" i="31"/>
  <c r="BZ191" i="31"/>
  <c r="BX192" i="31"/>
  <c r="BY192" i="31"/>
  <c r="BZ192" i="31"/>
  <c r="BX193" i="31"/>
  <c r="BY193" i="31"/>
  <c r="BZ193" i="31"/>
  <c r="BX194" i="31"/>
  <c r="BY194" i="31"/>
  <c r="BZ194" i="31"/>
  <c r="BX195" i="31"/>
  <c r="BY195" i="31"/>
  <c r="BZ195" i="31"/>
  <c r="BX196" i="31"/>
  <c r="BY196" i="31"/>
  <c r="BZ196" i="31"/>
  <c r="BX197" i="31"/>
  <c r="BY197" i="31"/>
  <c r="BZ197" i="31"/>
  <c r="BX198" i="31"/>
  <c r="BY198" i="31"/>
  <c r="BZ198" i="31"/>
  <c r="BX199" i="31"/>
  <c r="BY199" i="31"/>
  <c r="BZ199" i="31"/>
  <c r="BX200" i="31"/>
  <c r="BY200" i="31"/>
  <c r="BZ200" i="31"/>
  <c r="BX201" i="31"/>
  <c r="BY201" i="31"/>
  <c r="BZ201" i="31"/>
  <c r="BX202" i="31"/>
  <c r="BY202" i="31"/>
  <c r="BZ202" i="31"/>
  <c r="BX203" i="31"/>
  <c r="BY203" i="31"/>
  <c r="BZ203" i="31"/>
  <c r="BX204" i="31"/>
  <c r="BY204" i="31"/>
  <c r="BZ204" i="31"/>
  <c r="BX205" i="31"/>
  <c r="BY205" i="31"/>
  <c r="BZ205" i="31"/>
  <c r="BX206" i="31"/>
  <c r="BY206" i="31"/>
  <c r="BZ206" i="31"/>
  <c r="BX207" i="31"/>
  <c r="BY207" i="31"/>
  <c r="BZ207" i="31"/>
  <c r="BX208" i="31"/>
  <c r="BY208" i="31"/>
  <c r="BZ208" i="31"/>
  <c r="BX209" i="31"/>
  <c r="BY209" i="31"/>
  <c r="BZ209" i="31"/>
  <c r="BX210" i="31"/>
  <c r="BY210" i="31"/>
  <c r="BZ210" i="31"/>
  <c r="BX211" i="31"/>
  <c r="BY211" i="31"/>
  <c r="BZ211" i="31"/>
  <c r="BX212" i="31"/>
  <c r="BY212" i="31"/>
  <c r="BZ212" i="31"/>
  <c r="BX213" i="31"/>
  <c r="BY213" i="31"/>
  <c r="BZ213" i="31"/>
  <c r="BX214" i="31"/>
  <c r="BY214" i="31"/>
  <c r="BZ214" i="31"/>
  <c r="BX215" i="31"/>
  <c r="BY215" i="31"/>
  <c r="BZ215" i="31"/>
  <c r="BX216" i="31"/>
  <c r="BY216" i="31"/>
  <c r="BZ216" i="31"/>
  <c r="BX217" i="31"/>
  <c r="BY217" i="31"/>
  <c r="BZ217" i="31"/>
  <c r="BX218" i="31"/>
  <c r="BY218" i="31"/>
  <c r="BZ218" i="31"/>
  <c r="BX219" i="31"/>
  <c r="BY219" i="31"/>
  <c r="BZ219" i="31"/>
  <c r="BX220" i="31"/>
  <c r="BY220" i="31"/>
  <c r="BZ220" i="31"/>
  <c r="BX221" i="31"/>
  <c r="BY221" i="31"/>
  <c r="BZ221" i="31"/>
  <c r="BX222" i="31"/>
  <c r="BY222" i="31"/>
  <c r="BZ222" i="31"/>
  <c r="BX223" i="31"/>
  <c r="BY223" i="31"/>
  <c r="BZ223" i="31"/>
  <c r="BX224" i="31"/>
  <c r="BY224" i="31"/>
  <c r="BZ224" i="31"/>
  <c r="BX225" i="31"/>
  <c r="BY225" i="31"/>
  <c r="BZ225" i="31"/>
  <c r="BX226" i="31"/>
  <c r="BY226" i="31"/>
  <c r="BZ226" i="31"/>
  <c r="BX227" i="31"/>
  <c r="BY227" i="31"/>
  <c r="BZ227" i="31"/>
  <c r="BX228" i="31"/>
  <c r="BY228" i="31"/>
  <c r="BZ228" i="31"/>
  <c r="BX229" i="31"/>
  <c r="BY229" i="31"/>
  <c r="BZ229" i="31"/>
  <c r="BX230" i="31"/>
  <c r="BY230" i="31"/>
  <c r="BZ230" i="31"/>
  <c r="BX231" i="31"/>
  <c r="BY231" i="31"/>
  <c r="BZ231" i="31"/>
  <c r="BX232" i="31"/>
  <c r="BY232" i="31"/>
  <c r="BZ232" i="31"/>
  <c r="BX233" i="31"/>
  <c r="BY233" i="31"/>
  <c r="BZ233" i="31"/>
  <c r="BX234" i="31"/>
  <c r="BY234" i="31"/>
  <c r="BZ234" i="31"/>
  <c r="BX235" i="31"/>
  <c r="BY235" i="31"/>
  <c r="BZ235" i="31"/>
  <c r="BX236" i="31"/>
  <c r="BY236" i="31"/>
  <c r="BZ236" i="31"/>
  <c r="BX237" i="31"/>
  <c r="BY237" i="31"/>
  <c r="BZ237" i="31"/>
  <c r="BX238" i="31"/>
  <c r="BY238" i="31"/>
  <c r="BZ238" i="31"/>
  <c r="BX239" i="31"/>
  <c r="BY239" i="31"/>
  <c r="BZ239" i="31"/>
  <c r="BX240" i="31"/>
  <c r="BY240" i="31"/>
  <c r="BZ240" i="31"/>
  <c r="BX241" i="31"/>
  <c r="BY241" i="31"/>
  <c r="BZ241" i="31"/>
  <c r="BX242" i="31"/>
  <c r="BY242" i="31"/>
  <c r="BZ242" i="31"/>
  <c r="BX243" i="31"/>
  <c r="BY243" i="31"/>
  <c r="BZ243" i="31"/>
  <c r="BX244" i="31"/>
  <c r="BY244" i="31"/>
  <c r="BZ244" i="31"/>
  <c r="BX245" i="31"/>
  <c r="BY245" i="31"/>
  <c r="BZ245" i="31"/>
  <c r="BX246" i="31"/>
  <c r="BY246" i="31"/>
  <c r="BZ246" i="31"/>
  <c r="BX247" i="31"/>
  <c r="BY247" i="31"/>
  <c r="BZ247" i="31"/>
  <c r="BX248" i="31"/>
  <c r="BY248" i="31"/>
  <c r="BZ248" i="31"/>
  <c r="BX249" i="31"/>
  <c r="BY249" i="31"/>
  <c r="BZ249" i="31"/>
  <c r="BX250" i="31"/>
  <c r="BY250" i="31"/>
  <c r="BZ250" i="31"/>
  <c r="BX251" i="31"/>
  <c r="BY251" i="31"/>
  <c r="BZ251" i="31"/>
  <c r="BX252" i="31"/>
  <c r="BY252" i="31"/>
  <c r="BZ252" i="31"/>
  <c r="BX253" i="31"/>
  <c r="BY253" i="31"/>
  <c r="BZ253" i="31"/>
  <c r="BX254" i="31"/>
  <c r="BY254" i="31"/>
  <c r="BZ254" i="31"/>
  <c r="BX255" i="31"/>
  <c r="BY255" i="31"/>
  <c r="BZ255" i="31"/>
  <c r="BX256" i="31"/>
  <c r="BY256" i="31"/>
  <c r="BZ256" i="31"/>
  <c r="BX257" i="31"/>
  <c r="BY257" i="31"/>
  <c r="BZ257" i="31"/>
  <c r="BX258" i="31"/>
  <c r="BY258" i="31"/>
  <c r="BZ258" i="31"/>
  <c r="BX259" i="31"/>
  <c r="BY259" i="31"/>
  <c r="BZ259" i="31"/>
  <c r="BX260" i="31"/>
  <c r="BY260" i="31"/>
  <c r="BZ260" i="31"/>
  <c r="BX261" i="31"/>
  <c r="BY261" i="31"/>
  <c r="BZ261" i="31"/>
  <c r="BX262" i="31"/>
  <c r="BY262" i="31"/>
  <c r="BZ262" i="31"/>
  <c r="BX263" i="31"/>
  <c r="BY263" i="31"/>
  <c r="BZ263" i="31"/>
  <c r="BX264" i="31"/>
  <c r="BY264" i="31"/>
  <c r="BZ264" i="31"/>
  <c r="BX265" i="31"/>
  <c r="BY265" i="31"/>
  <c r="BZ265" i="31"/>
  <c r="BX266" i="31"/>
  <c r="BY266" i="31"/>
  <c r="BZ266" i="31"/>
  <c r="BX267" i="31"/>
  <c r="BY267" i="31"/>
  <c r="BZ267" i="31"/>
  <c r="BX268" i="31"/>
  <c r="BY268" i="31"/>
  <c r="BZ268" i="31"/>
  <c r="BX269" i="31"/>
  <c r="BY269" i="31"/>
  <c r="BZ269" i="31"/>
  <c r="BX270" i="31"/>
  <c r="BY270" i="31"/>
  <c r="BZ270" i="31"/>
  <c r="BX271" i="31"/>
  <c r="BY271" i="31"/>
  <c r="BZ271" i="31"/>
  <c r="BX272" i="31"/>
  <c r="BY272" i="31"/>
  <c r="BZ272" i="31"/>
  <c r="BX273" i="31"/>
  <c r="BY273" i="31"/>
  <c r="BZ273" i="31"/>
  <c r="BX274" i="31"/>
  <c r="BY274" i="31"/>
  <c r="BZ274" i="31"/>
  <c r="BX275" i="31"/>
  <c r="BY275" i="31"/>
  <c r="BZ275" i="31"/>
  <c r="BX276" i="31"/>
  <c r="BY276" i="31"/>
  <c r="BZ276" i="31"/>
  <c r="BX277" i="31"/>
  <c r="BY277" i="31"/>
  <c r="BZ277" i="31"/>
  <c r="BX278" i="31"/>
  <c r="BY278" i="31"/>
  <c r="BZ278" i="31"/>
  <c r="BX279" i="31"/>
  <c r="BY279" i="31"/>
  <c r="BZ279" i="31"/>
  <c r="BX280" i="31"/>
  <c r="BY280" i="31"/>
  <c r="BZ280" i="31"/>
  <c r="BX281" i="31"/>
  <c r="BY281" i="31"/>
  <c r="BZ281" i="31"/>
  <c r="BX282" i="31"/>
  <c r="BY282" i="31"/>
  <c r="BZ282" i="31"/>
  <c r="BX283" i="31"/>
  <c r="BY283" i="31"/>
  <c r="BZ283" i="31"/>
  <c r="BX284" i="31"/>
  <c r="BY284" i="31"/>
  <c r="BZ284" i="31"/>
  <c r="BX285" i="31"/>
  <c r="BY285" i="31"/>
  <c r="BZ285" i="31"/>
  <c r="BX286" i="31"/>
  <c r="BY286" i="31"/>
  <c r="BZ286" i="31"/>
  <c r="BX287" i="31"/>
  <c r="BY287" i="31"/>
  <c r="BZ287" i="31"/>
  <c r="BX288" i="31"/>
  <c r="BY288" i="31"/>
  <c r="BZ288" i="31"/>
  <c r="BX289" i="31"/>
  <c r="BY289" i="31"/>
  <c r="BZ289" i="31"/>
  <c r="BX290" i="31"/>
  <c r="BY290" i="31"/>
  <c r="BZ290" i="31"/>
  <c r="BX291" i="31"/>
  <c r="BY291" i="31"/>
  <c r="BZ291" i="31"/>
  <c r="BX292" i="31"/>
  <c r="BY292" i="31"/>
  <c r="BZ292" i="31"/>
  <c r="BX293" i="31"/>
  <c r="BY293" i="31"/>
  <c r="BZ293" i="31"/>
  <c r="BX294" i="31"/>
  <c r="BY294" i="31"/>
  <c r="BZ294" i="31"/>
  <c r="BX295" i="31"/>
  <c r="BY295" i="31"/>
  <c r="BZ295" i="31"/>
  <c r="BX296" i="31"/>
  <c r="BY296" i="31"/>
  <c r="BZ296" i="31"/>
  <c r="BX297" i="31"/>
  <c r="BY297" i="31"/>
  <c r="BZ297" i="31"/>
  <c r="BX298" i="31"/>
  <c r="BY298" i="31"/>
  <c r="BZ298" i="31"/>
  <c r="BX299" i="31"/>
  <c r="BY299" i="31"/>
  <c r="BZ299" i="31"/>
  <c r="BX300" i="31"/>
  <c r="BY300" i="31"/>
  <c r="BZ300" i="31"/>
  <c r="BX301" i="31"/>
  <c r="BY301" i="31"/>
  <c r="BZ301" i="31"/>
  <c r="BX302" i="31"/>
  <c r="BY302" i="31"/>
  <c r="BZ302" i="31"/>
  <c r="BX303" i="31"/>
  <c r="BY303" i="31"/>
  <c r="BZ303" i="31"/>
  <c r="BX304" i="31"/>
  <c r="BY304" i="31"/>
  <c r="BZ304" i="31"/>
  <c r="BX305" i="31"/>
  <c r="BY305" i="31"/>
  <c r="BZ305" i="31"/>
  <c r="BX306" i="31"/>
  <c r="BY306" i="31"/>
  <c r="BZ306" i="31"/>
  <c r="BX307" i="31"/>
  <c r="BY307" i="31"/>
  <c r="BZ307" i="31"/>
  <c r="BX308" i="31"/>
  <c r="BY308" i="31"/>
  <c r="BZ308" i="31"/>
  <c r="BX309" i="31"/>
  <c r="BY309" i="31"/>
  <c r="BZ309" i="31"/>
  <c r="BX310" i="31"/>
  <c r="BY310" i="31"/>
  <c r="BZ310" i="31"/>
  <c r="BX311" i="31"/>
  <c r="BY311" i="31"/>
  <c r="BZ311" i="31"/>
  <c r="BX312" i="31"/>
  <c r="BY312" i="31"/>
  <c r="BZ312" i="31"/>
  <c r="BX313" i="31"/>
  <c r="BY313" i="31"/>
  <c r="BZ313" i="31"/>
  <c r="BX314" i="31"/>
  <c r="BY314" i="31"/>
  <c r="BZ314" i="31"/>
  <c r="BX315" i="31"/>
  <c r="BY315" i="31"/>
  <c r="BZ315" i="31"/>
  <c r="BX316" i="31"/>
  <c r="BY316" i="31"/>
  <c r="BZ316" i="31"/>
  <c r="BX317" i="31"/>
  <c r="BY317" i="31"/>
  <c r="BZ317" i="31"/>
  <c r="BX318" i="31"/>
  <c r="BY318" i="31"/>
  <c r="BZ318" i="31"/>
  <c r="BX319" i="31"/>
  <c r="BY319" i="31"/>
  <c r="BZ319" i="31"/>
  <c r="BX320" i="31"/>
  <c r="BY320" i="31"/>
  <c r="BZ320" i="31"/>
  <c r="BX321" i="31"/>
  <c r="BY321" i="31"/>
  <c r="BZ321" i="31"/>
  <c r="BX322" i="31"/>
  <c r="BY322" i="31"/>
  <c r="BZ322" i="31"/>
  <c r="BX323" i="31"/>
  <c r="BY323" i="31"/>
  <c r="BZ323" i="31"/>
  <c r="BX324" i="31"/>
  <c r="BY324" i="31"/>
  <c r="BZ324" i="31"/>
  <c r="BX325" i="31"/>
  <c r="BY325" i="31"/>
  <c r="BZ325" i="31"/>
  <c r="BX326" i="31"/>
  <c r="BY326" i="31"/>
  <c r="BZ326" i="31"/>
  <c r="BX327" i="31"/>
  <c r="BY327" i="31"/>
  <c r="BZ327" i="31"/>
  <c r="BX328" i="31"/>
  <c r="BY328" i="31"/>
  <c r="BZ328" i="31"/>
  <c r="BX329" i="31"/>
  <c r="BY329" i="31"/>
  <c r="BZ329" i="31"/>
  <c r="BX330" i="31"/>
  <c r="BY330" i="31"/>
  <c r="BZ330" i="31"/>
  <c r="BX331" i="31"/>
  <c r="BY331" i="31"/>
  <c r="BZ331" i="31"/>
  <c r="BX332" i="31"/>
  <c r="BY332" i="31"/>
  <c r="BZ332" i="31"/>
  <c r="BX333" i="31"/>
  <c r="BY333" i="31"/>
  <c r="BZ333" i="31"/>
  <c r="BX334" i="31"/>
  <c r="BY334" i="31"/>
  <c r="BZ334" i="31"/>
  <c r="BX335" i="31"/>
  <c r="BY335" i="31"/>
  <c r="BZ335" i="31"/>
  <c r="BX336" i="31"/>
  <c r="BY336" i="31"/>
  <c r="BZ336" i="31"/>
  <c r="BX337" i="31"/>
  <c r="BY337" i="31"/>
  <c r="BZ337" i="31"/>
  <c r="BX338" i="31"/>
  <c r="BY338" i="31"/>
  <c r="BZ338" i="31"/>
  <c r="BX339" i="31"/>
  <c r="BY339" i="31"/>
  <c r="BZ339" i="31"/>
  <c r="BX340" i="31"/>
  <c r="BY340" i="31"/>
  <c r="BZ340" i="31"/>
  <c r="BX341" i="31"/>
  <c r="BY341" i="31"/>
  <c r="BZ341" i="31"/>
  <c r="BX342" i="31"/>
  <c r="BY342" i="31"/>
  <c r="BZ342" i="31"/>
  <c r="BX343" i="31"/>
  <c r="BY343" i="31"/>
  <c r="BZ343" i="31"/>
  <c r="BX344" i="31"/>
  <c r="BY344" i="31"/>
  <c r="BZ344" i="31"/>
  <c r="BX345" i="31"/>
  <c r="BY345" i="31"/>
  <c r="BZ345" i="31"/>
  <c r="BX346" i="31"/>
  <c r="BY346" i="31"/>
  <c r="BZ346" i="31"/>
  <c r="BX347" i="31"/>
  <c r="BY347" i="31"/>
  <c r="BZ347" i="31"/>
  <c r="BX348" i="31"/>
  <c r="BY348" i="31"/>
  <c r="BZ348" i="31"/>
  <c r="BX349" i="31"/>
  <c r="BY349" i="31"/>
  <c r="BZ349" i="31"/>
  <c r="BX350" i="31"/>
  <c r="BY350" i="31"/>
  <c r="BZ350" i="31"/>
  <c r="BX351" i="31"/>
  <c r="BY351" i="31"/>
  <c r="BZ351" i="31"/>
  <c r="BX352" i="31"/>
  <c r="BY352" i="31"/>
  <c r="BZ352" i="31"/>
  <c r="BX353" i="31"/>
  <c r="BY353" i="31"/>
  <c r="BZ353" i="31"/>
  <c r="BX354" i="31"/>
  <c r="BY354" i="31"/>
  <c r="BZ354" i="31"/>
  <c r="BX355" i="31"/>
  <c r="BY355" i="31"/>
  <c r="BZ355" i="31"/>
  <c r="BX356" i="31"/>
  <c r="BY356" i="31"/>
  <c r="BZ356" i="31"/>
  <c r="BX357" i="31"/>
  <c r="BY357" i="31"/>
  <c r="BZ357" i="31"/>
  <c r="BX358" i="31"/>
  <c r="BY358" i="31"/>
  <c r="BZ358" i="31"/>
  <c r="BX359" i="31"/>
  <c r="BY359" i="31"/>
  <c r="BZ359" i="31"/>
  <c r="BX360" i="31"/>
  <c r="BY360" i="31"/>
  <c r="BZ360" i="31"/>
  <c r="BX361" i="31"/>
  <c r="BY361" i="31"/>
  <c r="BZ361" i="31"/>
  <c r="BX362" i="31"/>
  <c r="BY362" i="31"/>
  <c r="BZ362" i="31"/>
  <c r="BX363" i="31"/>
  <c r="BY363" i="31"/>
  <c r="BZ363" i="31"/>
  <c r="BX364" i="31"/>
  <c r="BY364" i="31"/>
  <c r="BZ364" i="31"/>
  <c r="BX365" i="31"/>
  <c r="BY365" i="31"/>
  <c r="BZ365" i="31"/>
  <c r="BX366" i="31"/>
  <c r="BY366" i="31"/>
  <c r="BZ366" i="31"/>
  <c r="BX367" i="31"/>
  <c r="BY367" i="31"/>
  <c r="BZ367" i="31"/>
  <c r="BX368" i="31"/>
  <c r="BY368" i="31"/>
  <c r="BZ368" i="31"/>
  <c r="BX369" i="31"/>
  <c r="BY369" i="31"/>
  <c r="BZ369" i="31"/>
  <c r="BX370" i="31"/>
  <c r="BY370" i="31"/>
  <c r="BZ370" i="31"/>
  <c r="BX371" i="31"/>
  <c r="BY371" i="31"/>
  <c r="BZ371" i="31"/>
  <c r="BX372" i="31"/>
  <c r="BY372" i="31"/>
  <c r="BZ372" i="31"/>
  <c r="BX373" i="31"/>
  <c r="BY373" i="31"/>
  <c r="BZ373" i="31"/>
  <c r="BX374" i="31"/>
  <c r="BY374" i="31"/>
  <c r="BZ374" i="31"/>
  <c r="BX375" i="31"/>
  <c r="BY375" i="31"/>
  <c r="BZ375" i="31"/>
  <c r="BX376" i="31"/>
  <c r="BY376" i="31"/>
  <c r="BZ376" i="31"/>
  <c r="BX377" i="31"/>
  <c r="BY377" i="31"/>
  <c r="BZ377" i="31"/>
  <c r="BX378" i="31"/>
  <c r="BY378" i="31"/>
  <c r="BZ378" i="31"/>
  <c r="BX379" i="31"/>
  <c r="BY379" i="31"/>
  <c r="BZ379" i="31"/>
  <c r="BX380" i="31"/>
  <c r="BY380" i="31"/>
  <c r="BZ380" i="31"/>
  <c r="BX381" i="31"/>
  <c r="BY381" i="31"/>
  <c r="BZ381" i="31"/>
  <c r="BX382" i="31"/>
  <c r="BY382" i="31"/>
  <c r="BZ382" i="31"/>
  <c r="BX383" i="31"/>
  <c r="BY383" i="31"/>
  <c r="BZ383" i="31"/>
  <c r="BX384" i="31"/>
  <c r="BY384" i="31"/>
  <c r="BZ384" i="31"/>
  <c r="BX385" i="31"/>
  <c r="BY385" i="31"/>
  <c r="BZ385" i="31"/>
  <c r="BX386" i="31"/>
  <c r="BY386" i="31"/>
  <c r="BZ386" i="31"/>
  <c r="BX387" i="31"/>
  <c r="BY387" i="31"/>
  <c r="BZ387" i="31"/>
  <c r="BX388" i="31"/>
  <c r="BY388" i="31"/>
  <c r="BZ388" i="31"/>
  <c r="BX389" i="31"/>
  <c r="BY389" i="31"/>
  <c r="BZ389" i="31"/>
  <c r="BX390" i="31"/>
  <c r="BY390" i="31"/>
  <c r="BZ390" i="31"/>
  <c r="BX391" i="31"/>
  <c r="BY391" i="31"/>
  <c r="BZ391" i="31"/>
  <c r="BX392" i="31"/>
  <c r="BY392" i="31"/>
  <c r="BZ392" i="31"/>
  <c r="BX393" i="31"/>
  <c r="BY393" i="31"/>
  <c r="BZ393" i="31"/>
  <c r="BX394" i="31"/>
  <c r="BY394" i="31"/>
  <c r="BZ394" i="31"/>
  <c r="BX395" i="31"/>
  <c r="BY395" i="31"/>
  <c r="BZ395" i="31"/>
  <c r="BX396" i="31"/>
  <c r="BY396" i="31"/>
  <c r="BZ396" i="31"/>
  <c r="BX397" i="31"/>
  <c r="BY397" i="31"/>
  <c r="BZ397" i="31"/>
  <c r="BX398" i="31"/>
  <c r="BY398" i="31"/>
  <c r="BZ398" i="31"/>
  <c r="BX399" i="31"/>
  <c r="BY399" i="31"/>
  <c r="BZ399" i="31"/>
  <c r="BX400" i="31"/>
  <c r="BY400" i="31"/>
  <c r="BZ400" i="31"/>
  <c r="BX401" i="31"/>
  <c r="BY401" i="31"/>
  <c r="BZ401" i="31"/>
  <c r="BX402" i="31"/>
  <c r="BY402" i="31"/>
  <c r="BZ402" i="31"/>
  <c r="BX403" i="31"/>
  <c r="BY403" i="31"/>
  <c r="BZ403" i="31"/>
  <c r="BX404" i="31"/>
  <c r="BY404" i="31"/>
  <c r="BZ404" i="31"/>
  <c r="BX405" i="31"/>
  <c r="BY405" i="31"/>
  <c r="BZ405" i="31"/>
  <c r="BX406" i="31"/>
  <c r="BY406" i="31"/>
  <c r="BZ406" i="31"/>
  <c r="BX407" i="31"/>
  <c r="BY407" i="31"/>
  <c r="BZ407" i="31"/>
  <c r="BX408" i="31"/>
  <c r="BY408" i="31"/>
  <c r="BZ408" i="31"/>
  <c r="BX409" i="31"/>
  <c r="BY409" i="31"/>
  <c r="BZ409" i="31"/>
  <c r="BX410" i="31"/>
  <c r="BY410" i="31"/>
  <c r="BZ410" i="31"/>
  <c r="BX411" i="31"/>
  <c r="BY411" i="31"/>
  <c r="BZ411" i="31"/>
  <c r="BX412" i="31"/>
  <c r="BY412" i="31"/>
  <c r="BZ412" i="31"/>
  <c r="BX413" i="31"/>
  <c r="BY413" i="31"/>
  <c r="BZ413" i="31"/>
  <c r="BX414" i="31"/>
  <c r="BY414" i="31"/>
  <c r="BZ414" i="31"/>
  <c r="BX415" i="31"/>
  <c r="BY415" i="31"/>
  <c r="BZ415" i="31"/>
  <c r="BX416" i="31"/>
  <c r="BY416" i="31"/>
  <c r="BZ416" i="31"/>
  <c r="BX417" i="31"/>
  <c r="BY417" i="31"/>
  <c r="BZ417" i="31"/>
  <c r="BX418" i="31"/>
  <c r="BY418" i="31"/>
  <c r="BZ418" i="31"/>
  <c r="BX419" i="31"/>
  <c r="BY419" i="31"/>
  <c r="BZ419" i="31"/>
  <c r="BX420" i="31"/>
  <c r="BY420" i="31"/>
  <c r="BZ420" i="31"/>
  <c r="BX421" i="31"/>
  <c r="BY421" i="31"/>
  <c r="BZ421" i="31"/>
  <c r="BX422" i="31"/>
  <c r="BY422" i="31"/>
  <c r="BZ422" i="31"/>
  <c r="BX423" i="31"/>
  <c r="BY423" i="31"/>
  <c r="BZ423" i="31"/>
  <c r="BX424" i="31"/>
  <c r="BY424" i="31"/>
  <c r="BZ424" i="31"/>
  <c r="BX425" i="31"/>
  <c r="BY425" i="31"/>
  <c r="BZ425" i="31"/>
  <c r="BX426" i="31"/>
  <c r="BY426" i="31"/>
  <c r="BZ426" i="31"/>
  <c r="BX427" i="31"/>
  <c r="BY427" i="31"/>
  <c r="BZ427" i="31"/>
  <c r="BX428" i="31"/>
  <c r="BY428" i="31"/>
  <c r="BZ428" i="31"/>
  <c r="BX429" i="31"/>
  <c r="BY429" i="31"/>
  <c r="BZ429" i="31"/>
  <c r="BX430" i="31"/>
  <c r="BY430" i="31"/>
  <c r="BZ430" i="31"/>
  <c r="BX431" i="31"/>
  <c r="BY431" i="31"/>
  <c r="BZ431" i="31"/>
  <c r="BX432" i="31"/>
  <c r="BY432" i="31"/>
  <c r="BZ432" i="31"/>
  <c r="BX433" i="31"/>
  <c r="BY433" i="31"/>
  <c r="BZ433" i="31"/>
  <c r="BX434" i="31"/>
  <c r="BY434" i="31"/>
  <c r="BZ434" i="31"/>
  <c r="BX435" i="31"/>
  <c r="BY435" i="31"/>
  <c r="BZ435" i="31"/>
  <c r="BX436" i="31"/>
  <c r="BY436" i="31"/>
  <c r="BZ436" i="31"/>
  <c r="BX437" i="31"/>
  <c r="BY437" i="31"/>
  <c r="BZ437" i="31"/>
  <c r="BX438" i="31"/>
  <c r="BY438" i="31"/>
  <c r="BZ438" i="31"/>
  <c r="BX439" i="31"/>
  <c r="BY439" i="31"/>
  <c r="BZ439" i="31"/>
  <c r="BX440" i="31"/>
  <c r="BY440" i="31"/>
  <c r="BZ440" i="31"/>
  <c r="BX441" i="31"/>
  <c r="BY441" i="31"/>
  <c r="BZ441" i="31"/>
  <c r="BX442" i="31"/>
  <c r="BY442" i="31"/>
  <c r="BZ442" i="31"/>
  <c r="BX443" i="31"/>
  <c r="BY443" i="31"/>
  <c r="BZ443" i="31"/>
  <c r="BX444" i="31"/>
  <c r="BY444" i="31"/>
  <c r="BZ444" i="31"/>
  <c r="BX445" i="31"/>
  <c r="BY445" i="31"/>
  <c r="BZ445" i="31"/>
  <c r="BX446" i="31"/>
  <c r="BY446" i="31"/>
  <c r="BZ446" i="31"/>
  <c r="BX447" i="31"/>
  <c r="BY447" i="31"/>
  <c r="BZ447" i="31"/>
  <c r="BX448" i="31"/>
  <c r="BY448" i="31"/>
  <c r="BZ448" i="31"/>
  <c r="BX449" i="31"/>
  <c r="BY449" i="31"/>
  <c r="BZ449" i="31"/>
  <c r="BX450" i="31"/>
  <c r="BY450" i="31"/>
  <c r="BZ450" i="31"/>
  <c r="BX451" i="31"/>
  <c r="BY451" i="31"/>
  <c r="BZ451" i="31"/>
  <c r="BX452" i="31"/>
  <c r="BY452" i="31"/>
  <c r="BZ452" i="31"/>
  <c r="BX453" i="31"/>
  <c r="BY453" i="31"/>
  <c r="BZ453" i="31"/>
  <c r="BX454" i="31"/>
  <c r="BY454" i="31"/>
  <c r="BZ454" i="31"/>
  <c r="BX455" i="31"/>
  <c r="BY455" i="31"/>
  <c r="BZ455" i="31"/>
  <c r="BX456" i="31"/>
  <c r="BY456" i="31"/>
  <c r="BZ456" i="31"/>
  <c r="BX457" i="31"/>
  <c r="BY457" i="31"/>
  <c r="BZ457" i="31"/>
  <c r="BX458" i="31"/>
  <c r="BY458" i="31"/>
  <c r="BZ458" i="31"/>
  <c r="BX459" i="31"/>
  <c r="BY459" i="31"/>
  <c r="BZ459" i="31"/>
  <c r="BX460" i="31"/>
  <c r="BY460" i="31"/>
  <c r="BZ460" i="31"/>
  <c r="BX461" i="31"/>
  <c r="BY461" i="31"/>
  <c r="BZ461" i="31"/>
  <c r="BX462" i="31"/>
  <c r="BY462" i="31"/>
  <c r="BZ462" i="31"/>
  <c r="BX463" i="31"/>
  <c r="BY463" i="31"/>
  <c r="BZ463" i="31"/>
  <c r="BX464" i="31"/>
  <c r="BY464" i="31"/>
  <c r="BZ464" i="31"/>
  <c r="BX465" i="31"/>
  <c r="BY465" i="31"/>
  <c r="BZ465" i="31"/>
  <c r="BX466" i="31"/>
  <c r="BY466" i="31"/>
  <c r="BZ466" i="31"/>
  <c r="BX467" i="31"/>
  <c r="BY467" i="31"/>
  <c r="BZ467" i="31"/>
  <c r="BX468" i="31"/>
  <c r="BY468" i="31"/>
  <c r="BZ468" i="31"/>
  <c r="BX469" i="31"/>
  <c r="BY469" i="31"/>
  <c r="BZ469" i="31"/>
  <c r="BX470" i="31"/>
  <c r="BY470" i="31"/>
  <c r="BZ470" i="31"/>
  <c r="BX471" i="31"/>
  <c r="BY471" i="31"/>
  <c r="BZ471" i="31"/>
  <c r="BX472" i="31"/>
  <c r="BY472" i="31"/>
  <c r="BZ472" i="31"/>
  <c r="BX473" i="31"/>
  <c r="BY473" i="31"/>
  <c r="BZ473" i="31"/>
  <c r="BX474" i="31"/>
  <c r="BY474" i="31"/>
  <c r="BZ474" i="31"/>
  <c r="BX475" i="31"/>
  <c r="BY475" i="31"/>
  <c r="BZ475" i="31"/>
  <c r="BX476" i="31"/>
  <c r="BY476" i="31"/>
  <c r="BZ476" i="31"/>
  <c r="BX477" i="31"/>
  <c r="BY477" i="31"/>
  <c r="BZ477" i="31"/>
  <c r="BX478" i="31"/>
  <c r="BY478" i="31"/>
  <c r="BZ478" i="31"/>
  <c r="BX479" i="31"/>
  <c r="BY479" i="31"/>
  <c r="BZ479" i="31"/>
  <c r="BX480" i="31"/>
  <c r="BY480" i="31"/>
  <c r="BZ480" i="31"/>
  <c r="BX481" i="31"/>
  <c r="BY481" i="31"/>
  <c r="BZ481" i="31"/>
  <c r="BX482" i="31"/>
  <c r="BY482" i="31"/>
  <c r="BZ482" i="31"/>
  <c r="BX483" i="31"/>
  <c r="BY483" i="31"/>
  <c r="BZ483" i="31"/>
  <c r="BX484" i="31"/>
  <c r="BY484" i="31"/>
  <c r="BZ484" i="31"/>
  <c r="BX485" i="31"/>
  <c r="BY485" i="31"/>
  <c r="BZ485" i="31"/>
  <c r="BX486" i="31"/>
  <c r="BY486" i="31"/>
  <c r="BZ486" i="31"/>
  <c r="BX487" i="31"/>
  <c r="BY487" i="31"/>
  <c r="BZ487" i="31"/>
  <c r="BX488" i="31"/>
  <c r="BY488" i="31"/>
  <c r="BZ488" i="31"/>
  <c r="BX489" i="31"/>
  <c r="BY489" i="31"/>
  <c r="BZ489" i="31"/>
  <c r="BX490" i="31"/>
  <c r="BY490" i="31"/>
  <c r="BZ490" i="31"/>
  <c r="BX491" i="31"/>
  <c r="BY491" i="31"/>
  <c r="BZ491" i="31"/>
  <c r="BX492" i="31"/>
  <c r="BY492" i="31"/>
  <c r="BZ492" i="31"/>
  <c r="BX493" i="31"/>
  <c r="BY493" i="31"/>
  <c r="BZ493" i="31"/>
  <c r="BX494" i="31"/>
  <c r="BY494" i="31"/>
  <c r="BZ494" i="31"/>
  <c r="BX495" i="31"/>
  <c r="BY495" i="31"/>
  <c r="BZ495" i="31"/>
  <c r="BX496" i="31"/>
  <c r="BY496" i="31"/>
  <c r="BZ496" i="31"/>
  <c r="BX497" i="31"/>
  <c r="BY497" i="31"/>
  <c r="BZ497" i="31"/>
  <c r="BX498" i="31"/>
  <c r="BY498" i="31"/>
  <c r="BZ498" i="31"/>
  <c r="BX499" i="31"/>
  <c r="BY499" i="31"/>
  <c r="BZ499" i="31"/>
  <c r="BX500" i="31"/>
  <c r="BY500" i="31"/>
  <c r="BZ500" i="31"/>
  <c r="BX501" i="31"/>
  <c r="BY501" i="31"/>
  <c r="BZ501" i="31"/>
  <c r="BX502" i="31"/>
  <c r="BY502" i="31"/>
  <c r="BZ502" i="31"/>
  <c r="BX503" i="31"/>
  <c r="BY503" i="31"/>
  <c r="BZ503" i="31"/>
  <c r="BX504" i="31"/>
  <c r="BY504" i="31"/>
  <c r="BZ504" i="31"/>
  <c r="BX505" i="31"/>
  <c r="BY505" i="31"/>
  <c r="BZ505" i="31"/>
  <c r="BX506" i="31"/>
  <c r="BY506" i="31"/>
  <c r="BZ506" i="31"/>
  <c r="BX507" i="31"/>
  <c r="BY507" i="31"/>
  <c r="BZ507" i="31"/>
  <c r="BX508" i="31"/>
  <c r="BY508" i="31"/>
  <c r="BZ508" i="31"/>
  <c r="BX509" i="31"/>
  <c r="BY509" i="31"/>
  <c r="BZ509" i="31"/>
  <c r="BX510" i="31"/>
  <c r="BY510" i="31"/>
  <c r="BZ510" i="31"/>
  <c r="BX511" i="31"/>
  <c r="BY511" i="31"/>
  <c r="BZ511" i="31"/>
  <c r="BX512" i="31"/>
  <c r="BY512" i="31"/>
  <c r="BZ512" i="31"/>
  <c r="BX513" i="31"/>
  <c r="BY513" i="31"/>
  <c r="BZ513" i="31"/>
  <c r="BX514" i="31"/>
  <c r="BY514" i="31"/>
  <c r="BZ514" i="31"/>
  <c r="BX515" i="31"/>
  <c r="BY515" i="31"/>
  <c r="BZ515" i="31"/>
  <c r="BX516" i="31"/>
  <c r="BY516" i="31"/>
  <c r="BZ516" i="31"/>
  <c r="BX517" i="31"/>
  <c r="BY517" i="31"/>
  <c r="BZ517" i="31"/>
  <c r="BX518" i="31"/>
  <c r="BY518" i="31"/>
  <c r="BZ518" i="31"/>
  <c r="BX519" i="31"/>
  <c r="BY519" i="31"/>
  <c r="BZ519" i="31"/>
  <c r="BX520" i="31"/>
  <c r="BY520" i="31"/>
  <c r="BZ520" i="31"/>
  <c r="BX521" i="31"/>
  <c r="BY521" i="31"/>
  <c r="BZ521" i="31"/>
  <c r="BX522" i="31"/>
  <c r="BY522" i="31"/>
  <c r="BZ522" i="31"/>
  <c r="BX523" i="31"/>
  <c r="BY523" i="31"/>
  <c r="BZ523" i="31"/>
  <c r="BX524" i="31"/>
  <c r="BY524" i="31"/>
  <c r="BZ524" i="31"/>
  <c r="BX525" i="31"/>
  <c r="BY525" i="31"/>
  <c r="BZ525" i="31"/>
  <c r="BX526" i="31"/>
  <c r="BY526" i="31"/>
  <c r="BZ526" i="31"/>
  <c r="BX527" i="31"/>
  <c r="BY527" i="31"/>
  <c r="BZ527" i="31"/>
  <c r="BX528" i="31"/>
  <c r="BY528" i="31"/>
  <c r="BZ528" i="31"/>
  <c r="BX529" i="31"/>
  <c r="BY529" i="31"/>
  <c r="BZ529" i="31"/>
  <c r="BX530" i="31"/>
  <c r="BY530" i="31"/>
  <c r="BZ530" i="31"/>
  <c r="BX531" i="31"/>
  <c r="BY531" i="31"/>
  <c r="BZ531" i="31"/>
  <c r="BX532" i="31"/>
  <c r="BY532" i="31"/>
  <c r="BZ532" i="31"/>
  <c r="BX533" i="31"/>
  <c r="BY533" i="31"/>
  <c r="BZ533" i="31"/>
  <c r="BX534" i="31"/>
  <c r="BY534" i="31"/>
  <c r="BZ534" i="31"/>
  <c r="BX535" i="31"/>
  <c r="BY535" i="31"/>
  <c r="BZ535" i="31"/>
  <c r="BX536" i="31"/>
  <c r="BY536" i="31"/>
  <c r="BZ536" i="31"/>
  <c r="BX537" i="31"/>
  <c r="BY537" i="31"/>
  <c r="BZ537" i="31"/>
  <c r="BX538" i="31"/>
  <c r="BY538" i="31"/>
  <c r="BZ538" i="31"/>
  <c r="BX539" i="31"/>
  <c r="BY539" i="31"/>
  <c r="BZ539" i="31"/>
  <c r="BX540" i="31"/>
  <c r="BY540" i="31"/>
  <c r="BZ540" i="31"/>
  <c r="BX541" i="31"/>
  <c r="BY541" i="31"/>
  <c r="BZ541" i="31"/>
  <c r="BX542" i="31"/>
  <c r="BY542" i="31"/>
  <c r="BZ542" i="31"/>
  <c r="BX543" i="31"/>
  <c r="BY543" i="31"/>
  <c r="BZ543" i="31"/>
  <c r="BX544" i="31"/>
  <c r="BY544" i="31"/>
  <c r="BZ544" i="31"/>
  <c r="BX545" i="31"/>
  <c r="BY545" i="31"/>
  <c r="BZ545" i="31"/>
  <c r="BX546" i="31"/>
  <c r="BY546" i="31"/>
  <c r="BZ546" i="31"/>
  <c r="BX547" i="31"/>
  <c r="BY547" i="31"/>
  <c r="BZ547" i="31"/>
  <c r="BX548" i="31"/>
  <c r="BY548" i="31"/>
  <c r="BZ548" i="31"/>
  <c r="BX549" i="31"/>
  <c r="BY549" i="31"/>
  <c r="BZ549" i="31"/>
  <c r="BX550" i="31"/>
  <c r="BY550" i="31"/>
  <c r="BZ550" i="31"/>
  <c r="BX551" i="31"/>
  <c r="BY551" i="31"/>
  <c r="BZ551" i="31"/>
  <c r="BX552" i="31"/>
  <c r="BY552" i="31"/>
  <c r="BZ552" i="31"/>
  <c r="BX553" i="31"/>
  <c r="BY553" i="31"/>
  <c r="BZ553" i="31"/>
  <c r="BX554" i="31"/>
  <c r="BY554" i="31"/>
  <c r="BZ554" i="31"/>
  <c r="BX555" i="31"/>
  <c r="BY555" i="31"/>
  <c r="BZ555" i="31"/>
  <c r="BX556" i="31"/>
  <c r="BY556" i="31"/>
  <c r="BZ556" i="31"/>
  <c r="BX557" i="31"/>
  <c r="BY557" i="31"/>
  <c r="BZ557" i="31"/>
  <c r="BX558" i="31"/>
  <c r="BY558" i="31"/>
  <c r="BZ558" i="31"/>
  <c r="BX559" i="31"/>
  <c r="BY559" i="31"/>
  <c r="BZ559" i="31"/>
  <c r="BX560" i="31"/>
  <c r="BY560" i="31"/>
  <c r="BZ560" i="31"/>
  <c r="BX561" i="31"/>
  <c r="BY561" i="31"/>
  <c r="BZ561" i="31"/>
  <c r="BX562" i="31"/>
  <c r="BY562" i="31"/>
  <c r="BZ562" i="31"/>
  <c r="BX563" i="31"/>
  <c r="BY563" i="31"/>
  <c r="BZ563" i="31"/>
  <c r="BX564" i="31"/>
  <c r="BY564" i="31"/>
  <c r="BZ564" i="31"/>
  <c r="BX565" i="31"/>
  <c r="BY565" i="31"/>
  <c r="BZ565" i="31"/>
  <c r="BX566" i="31"/>
  <c r="BY566" i="31"/>
  <c r="BZ566" i="31"/>
  <c r="BX567" i="31"/>
  <c r="BY567" i="31"/>
  <c r="BZ567" i="31"/>
  <c r="BX568" i="31"/>
  <c r="BY568" i="31"/>
  <c r="BZ568" i="31"/>
  <c r="BX569" i="31"/>
  <c r="BY569" i="31"/>
  <c r="BZ569" i="31"/>
  <c r="BX570" i="31"/>
  <c r="BY570" i="31"/>
  <c r="BZ570" i="31"/>
  <c r="BX571" i="31"/>
  <c r="BY571" i="31"/>
  <c r="BZ571" i="31"/>
  <c r="BX572" i="31"/>
  <c r="BY572" i="31"/>
  <c r="BZ572" i="31"/>
  <c r="BX573" i="31"/>
  <c r="BY573" i="31"/>
  <c r="BZ573" i="31"/>
  <c r="BX574" i="31"/>
  <c r="BY574" i="31"/>
  <c r="BZ574" i="31"/>
  <c r="BX575" i="31"/>
  <c r="BY575" i="31"/>
  <c r="BZ575" i="31"/>
  <c r="BX576" i="31"/>
  <c r="BY576" i="31"/>
  <c r="BZ576" i="31"/>
  <c r="BX577" i="31"/>
  <c r="BY577" i="31"/>
  <c r="BZ577" i="31"/>
  <c r="BX578" i="31"/>
  <c r="BY578" i="31"/>
  <c r="BZ578" i="31"/>
  <c r="BX579" i="31"/>
  <c r="BY579" i="31"/>
  <c r="BZ579" i="31"/>
  <c r="BX580" i="31"/>
  <c r="BY580" i="31"/>
  <c r="BZ580" i="31"/>
  <c r="BX581" i="31"/>
  <c r="BY581" i="31"/>
  <c r="BZ581" i="31"/>
  <c r="BX582" i="31"/>
  <c r="BY582" i="31"/>
  <c r="BZ582" i="31"/>
  <c r="BX583" i="31"/>
  <c r="BY583" i="31"/>
  <c r="BZ583" i="31"/>
  <c r="BX584" i="31"/>
  <c r="BY584" i="31"/>
  <c r="BZ584" i="31"/>
  <c r="BX585" i="31"/>
  <c r="BY585" i="31"/>
  <c r="BZ585" i="31"/>
  <c r="BX586" i="31"/>
  <c r="BY586" i="31"/>
  <c r="BZ586" i="31"/>
  <c r="BX587" i="31"/>
  <c r="BY587" i="31"/>
  <c r="BZ587" i="31"/>
  <c r="BX588" i="31"/>
  <c r="BY588" i="31"/>
  <c r="BZ588" i="31"/>
  <c r="BX589" i="31"/>
  <c r="BY589" i="31"/>
  <c r="BZ589" i="31"/>
  <c r="BX590" i="31"/>
  <c r="BY590" i="31"/>
  <c r="BZ590" i="31"/>
  <c r="BX591" i="31"/>
  <c r="BY591" i="31"/>
  <c r="BZ591" i="31"/>
  <c r="BX592" i="31"/>
  <c r="BY592" i="31"/>
  <c r="BZ592" i="31"/>
  <c r="BX593" i="31"/>
  <c r="BY593" i="31"/>
  <c r="BZ593" i="31"/>
  <c r="BX594" i="31"/>
  <c r="BY594" i="31"/>
  <c r="BZ594" i="31"/>
  <c r="BX595" i="31"/>
  <c r="BY595" i="31"/>
  <c r="BZ595" i="31"/>
  <c r="BX596" i="31"/>
  <c r="BY596" i="31"/>
  <c r="BZ596" i="31"/>
  <c r="BX597" i="31"/>
  <c r="BY597" i="31"/>
  <c r="BZ597" i="31"/>
  <c r="BX598" i="31"/>
  <c r="BY598" i="31"/>
  <c r="BZ598" i="31"/>
  <c r="BX599" i="31"/>
  <c r="BY599" i="31"/>
  <c r="BZ599" i="31"/>
  <c r="BX600" i="31"/>
  <c r="BY600" i="31"/>
  <c r="BZ600" i="31"/>
  <c r="BX601" i="31"/>
  <c r="BY601" i="31"/>
  <c r="BZ601" i="31"/>
  <c r="BX602" i="31"/>
  <c r="BY602" i="31"/>
  <c r="BZ602" i="31"/>
  <c r="BX603" i="31"/>
  <c r="BY603" i="31"/>
  <c r="BZ603" i="31"/>
  <c r="BZ178" i="31"/>
  <c r="BY178" i="31"/>
  <c r="BX178" i="31"/>
  <c r="U3" i="31"/>
  <c r="V3" i="31"/>
  <c r="U4" i="31"/>
  <c r="V4" i="31"/>
  <c r="U5" i="31"/>
  <c r="V5" i="31"/>
  <c r="U6" i="31"/>
  <c r="V6" i="31"/>
  <c r="U7" i="31"/>
  <c r="V7" i="31"/>
  <c r="U8" i="31"/>
  <c r="V8" i="31"/>
  <c r="U9" i="31"/>
  <c r="V9" i="31"/>
  <c r="U10" i="31"/>
  <c r="V10" i="31"/>
  <c r="U11" i="31"/>
  <c r="V11" i="31"/>
  <c r="U12" i="31"/>
  <c r="V12" i="31"/>
  <c r="U13" i="31"/>
  <c r="V13" i="31"/>
  <c r="U14" i="31"/>
  <c r="V14" i="31"/>
  <c r="U15" i="31"/>
  <c r="V15" i="31"/>
  <c r="U16" i="31"/>
  <c r="V16" i="31"/>
  <c r="U17" i="31"/>
  <c r="V17" i="31"/>
  <c r="U18" i="31"/>
  <c r="V18" i="31"/>
  <c r="U19" i="31"/>
  <c r="V19" i="31"/>
  <c r="U20" i="31"/>
  <c r="V20" i="31"/>
  <c r="U21" i="31"/>
  <c r="V21" i="31"/>
  <c r="U22" i="31"/>
  <c r="V22" i="31"/>
  <c r="U23" i="31"/>
  <c r="V23" i="31"/>
  <c r="U24" i="31"/>
  <c r="V24" i="31"/>
  <c r="U25" i="31"/>
  <c r="V25" i="31"/>
  <c r="U26" i="31"/>
  <c r="V26" i="31"/>
  <c r="U27" i="31"/>
  <c r="V27" i="31"/>
  <c r="U28" i="31"/>
  <c r="V28" i="31"/>
  <c r="U29" i="31"/>
  <c r="V29" i="31"/>
  <c r="U30" i="31"/>
  <c r="V30" i="31"/>
  <c r="U31" i="31"/>
  <c r="V31" i="31"/>
  <c r="U32" i="31"/>
  <c r="V32" i="31"/>
  <c r="U33" i="31"/>
  <c r="V33" i="31"/>
  <c r="U34" i="31"/>
  <c r="V34" i="31"/>
  <c r="U35" i="31"/>
  <c r="V35" i="31"/>
  <c r="U36" i="31"/>
  <c r="V36" i="31"/>
  <c r="U37" i="31"/>
  <c r="V37" i="31"/>
  <c r="U38" i="31"/>
  <c r="V38" i="31"/>
  <c r="U39" i="31"/>
  <c r="V39" i="31"/>
  <c r="U40" i="31"/>
  <c r="V40" i="31"/>
  <c r="U41" i="31"/>
  <c r="V41" i="31"/>
  <c r="U42" i="31"/>
  <c r="V42" i="31"/>
  <c r="U43" i="31"/>
  <c r="V43" i="31"/>
  <c r="U44" i="31"/>
  <c r="V44" i="31"/>
  <c r="U45" i="31"/>
  <c r="V45" i="31"/>
  <c r="U46" i="31"/>
  <c r="V46" i="31"/>
  <c r="U47" i="31"/>
  <c r="V47" i="31"/>
  <c r="U48" i="31"/>
  <c r="V48" i="31"/>
  <c r="U49" i="31"/>
  <c r="V49" i="31"/>
  <c r="U50" i="31"/>
  <c r="V50" i="31"/>
  <c r="U51" i="31"/>
  <c r="V51" i="31"/>
  <c r="U52" i="31"/>
  <c r="V52" i="31"/>
  <c r="U53" i="31"/>
  <c r="V53" i="31"/>
  <c r="U54" i="31"/>
  <c r="V54" i="31"/>
  <c r="U55" i="31"/>
  <c r="V55" i="31"/>
  <c r="U56" i="31"/>
  <c r="V56" i="31"/>
  <c r="U57" i="31"/>
  <c r="V57" i="31"/>
  <c r="U58" i="31"/>
  <c r="V58" i="31"/>
  <c r="U59" i="31"/>
  <c r="V59" i="31"/>
  <c r="U60" i="31"/>
  <c r="V60" i="31"/>
  <c r="U61" i="31"/>
  <c r="V61" i="31"/>
  <c r="U62" i="31"/>
  <c r="V62" i="31"/>
  <c r="U63" i="31"/>
  <c r="V63" i="31"/>
  <c r="U64" i="31"/>
  <c r="V64" i="31"/>
  <c r="U65" i="31"/>
  <c r="V65" i="31"/>
  <c r="U66" i="31"/>
  <c r="V66" i="31"/>
  <c r="U67" i="31"/>
  <c r="V67" i="31"/>
  <c r="U68" i="31"/>
  <c r="V68" i="31"/>
  <c r="U69" i="31"/>
  <c r="V69" i="31"/>
  <c r="U70" i="31"/>
  <c r="V70" i="31"/>
  <c r="U71" i="31"/>
  <c r="V71" i="31"/>
  <c r="U72" i="31"/>
  <c r="V72" i="31"/>
  <c r="U73" i="31"/>
  <c r="V73" i="31"/>
  <c r="U74" i="31"/>
  <c r="V74" i="31"/>
  <c r="U75" i="31"/>
  <c r="V75" i="31"/>
  <c r="U76" i="31"/>
  <c r="V76" i="31"/>
  <c r="U77" i="31"/>
  <c r="V77" i="31"/>
  <c r="U78" i="31"/>
  <c r="V78" i="31"/>
  <c r="U79" i="31"/>
  <c r="V79" i="31"/>
  <c r="U80" i="31"/>
  <c r="V80" i="31"/>
  <c r="U81" i="31"/>
  <c r="V81" i="31"/>
  <c r="U82" i="31"/>
  <c r="V82" i="31"/>
  <c r="U83" i="31"/>
  <c r="V83" i="31"/>
  <c r="U84" i="31"/>
  <c r="V84" i="31"/>
  <c r="U85" i="31"/>
  <c r="V85" i="31"/>
  <c r="U86" i="31"/>
  <c r="V86" i="31"/>
  <c r="U87" i="31"/>
  <c r="V87" i="31"/>
  <c r="U88" i="31"/>
  <c r="V88" i="31"/>
  <c r="U89" i="31"/>
  <c r="V89" i="31"/>
  <c r="U90" i="31"/>
  <c r="V90" i="31"/>
  <c r="U91" i="31"/>
  <c r="V91" i="31"/>
  <c r="U92" i="31"/>
  <c r="V92" i="31"/>
  <c r="U93" i="31"/>
  <c r="V93" i="31"/>
  <c r="U94" i="31"/>
  <c r="V94" i="31"/>
  <c r="U95" i="31"/>
  <c r="V95" i="31"/>
  <c r="U96" i="31"/>
  <c r="V96" i="31"/>
  <c r="U97" i="31"/>
  <c r="V97" i="31"/>
  <c r="U98" i="31"/>
  <c r="V98" i="31"/>
  <c r="U99" i="31"/>
  <c r="V99" i="31"/>
  <c r="U100" i="31"/>
  <c r="V100" i="31"/>
  <c r="U101" i="31"/>
  <c r="V101" i="31"/>
  <c r="U102" i="31"/>
  <c r="V102" i="31"/>
  <c r="U103" i="31"/>
  <c r="V103" i="31"/>
  <c r="U104" i="31"/>
  <c r="V104" i="31"/>
  <c r="U105" i="31"/>
  <c r="V105" i="31"/>
  <c r="U106" i="31"/>
  <c r="V106" i="31"/>
  <c r="U107" i="31"/>
  <c r="V107" i="31"/>
  <c r="U108" i="31"/>
  <c r="V108" i="31"/>
  <c r="U109" i="31"/>
  <c r="V109" i="31"/>
  <c r="U110" i="31"/>
  <c r="V110" i="31"/>
  <c r="U111" i="31"/>
  <c r="V111" i="31"/>
  <c r="U112" i="31"/>
  <c r="V112" i="31"/>
  <c r="U113" i="31"/>
  <c r="V113" i="31"/>
  <c r="U114" i="31"/>
  <c r="V114" i="31"/>
  <c r="U115" i="31"/>
  <c r="V115" i="31"/>
  <c r="U116" i="31"/>
  <c r="V116" i="31"/>
  <c r="U117" i="31"/>
  <c r="V117" i="31"/>
  <c r="U118" i="31"/>
  <c r="V118" i="31"/>
  <c r="U119" i="31"/>
  <c r="V119" i="31"/>
  <c r="U120" i="31"/>
  <c r="V120" i="31"/>
  <c r="U121" i="31"/>
  <c r="V121" i="31"/>
  <c r="U122" i="31"/>
  <c r="V122" i="31"/>
  <c r="U123" i="31"/>
  <c r="V123" i="31"/>
  <c r="U124" i="31"/>
  <c r="V124" i="31"/>
  <c r="U125" i="31"/>
  <c r="V125" i="31"/>
  <c r="U126" i="31"/>
  <c r="V126" i="31"/>
  <c r="U127" i="31"/>
  <c r="V127" i="31"/>
  <c r="U128" i="31"/>
  <c r="V128" i="31"/>
  <c r="U129" i="31"/>
  <c r="V129" i="31"/>
  <c r="U130" i="31"/>
  <c r="V130" i="31"/>
  <c r="U131" i="31"/>
  <c r="V131" i="31"/>
  <c r="U132" i="31"/>
  <c r="V132" i="31"/>
  <c r="U133" i="31"/>
  <c r="V133" i="31"/>
  <c r="U134" i="31"/>
  <c r="V134" i="31"/>
  <c r="U135" i="31"/>
  <c r="V135" i="31"/>
  <c r="U136" i="31"/>
  <c r="V136" i="31"/>
  <c r="U137" i="31"/>
  <c r="V137" i="31"/>
  <c r="U138" i="31"/>
  <c r="V138" i="31"/>
  <c r="U139" i="31"/>
  <c r="V139" i="31"/>
  <c r="U140" i="31"/>
  <c r="V140" i="31"/>
  <c r="U141" i="31"/>
  <c r="V141" i="31"/>
  <c r="U142" i="31"/>
  <c r="V142" i="31"/>
  <c r="U143" i="31"/>
  <c r="V143" i="31"/>
  <c r="U144" i="31"/>
  <c r="V144" i="31"/>
  <c r="U145" i="31"/>
  <c r="V145" i="31"/>
  <c r="U146" i="31"/>
  <c r="V146" i="31"/>
  <c r="U147" i="31"/>
  <c r="V147" i="31"/>
  <c r="U148" i="31"/>
  <c r="V148" i="31"/>
  <c r="U149" i="31"/>
  <c r="V149" i="31"/>
  <c r="U150" i="31"/>
  <c r="V150" i="31"/>
  <c r="U151" i="31"/>
  <c r="V151" i="31"/>
  <c r="U152" i="31"/>
  <c r="V152" i="31"/>
  <c r="U153" i="31"/>
  <c r="V153" i="31"/>
  <c r="U154" i="31"/>
  <c r="V154" i="31"/>
  <c r="U155" i="31"/>
  <c r="V155" i="31"/>
  <c r="U156" i="31"/>
  <c r="V156" i="31"/>
  <c r="U157" i="31"/>
  <c r="V157" i="31"/>
  <c r="U158" i="31"/>
  <c r="V158" i="31"/>
  <c r="U159" i="31"/>
  <c r="V159" i="31"/>
  <c r="U160" i="31"/>
  <c r="V160" i="31"/>
  <c r="U161" i="31"/>
  <c r="V161" i="31"/>
  <c r="U162" i="31"/>
  <c r="V162" i="31"/>
  <c r="U163" i="31"/>
  <c r="V163" i="31"/>
  <c r="U164" i="31"/>
  <c r="V164" i="31"/>
  <c r="U165" i="31"/>
  <c r="V165" i="31"/>
  <c r="U166" i="31"/>
  <c r="V166" i="31"/>
  <c r="U167" i="31"/>
  <c r="V167" i="31"/>
  <c r="U168" i="31"/>
  <c r="V168" i="31"/>
  <c r="U169" i="31"/>
  <c r="V169" i="31"/>
  <c r="U170" i="31"/>
  <c r="V170" i="31"/>
  <c r="U171" i="31"/>
  <c r="V171" i="31"/>
  <c r="U172" i="31"/>
  <c r="V172" i="31"/>
  <c r="U173" i="31"/>
  <c r="V173" i="31"/>
  <c r="U174" i="31"/>
  <c r="V174" i="31"/>
  <c r="U175" i="31"/>
  <c r="V175" i="31"/>
  <c r="U176" i="31"/>
  <c r="V176" i="31"/>
  <c r="U177" i="31"/>
  <c r="V177" i="31"/>
  <c r="U178" i="31"/>
  <c r="V178" i="31"/>
  <c r="U179" i="31"/>
  <c r="V179" i="31"/>
  <c r="U180" i="31"/>
  <c r="V180" i="31"/>
  <c r="U181" i="31"/>
  <c r="V181" i="31"/>
  <c r="U182" i="31"/>
  <c r="V182" i="31"/>
  <c r="U183" i="31"/>
  <c r="V183" i="31"/>
  <c r="U184" i="31"/>
  <c r="V184" i="31"/>
  <c r="U185" i="31"/>
  <c r="V185" i="31"/>
  <c r="U186" i="31"/>
  <c r="V186" i="31"/>
  <c r="U187" i="31"/>
  <c r="V187" i="31"/>
  <c r="U188" i="31"/>
  <c r="V188" i="31"/>
  <c r="U189" i="31"/>
  <c r="V189" i="31"/>
  <c r="U190" i="31"/>
  <c r="V190" i="31"/>
  <c r="U191" i="31"/>
  <c r="V191" i="31"/>
  <c r="U192" i="31"/>
  <c r="V192" i="31"/>
  <c r="U193" i="31"/>
  <c r="V193" i="31"/>
  <c r="U194" i="31"/>
  <c r="V194" i="31"/>
  <c r="U195" i="31"/>
  <c r="V195" i="31"/>
  <c r="U196" i="31"/>
  <c r="V196" i="31"/>
  <c r="U197" i="31"/>
  <c r="V197" i="31"/>
  <c r="U198" i="31"/>
  <c r="V198" i="31"/>
  <c r="U199" i="31"/>
  <c r="V199" i="31"/>
  <c r="U200" i="31"/>
  <c r="V200" i="31"/>
  <c r="U201" i="31"/>
  <c r="V201" i="31"/>
  <c r="U202" i="31"/>
  <c r="V202" i="31"/>
  <c r="U203" i="31"/>
  <c r="V203" i="31"/>
  <c r="U204" i="31"/>
  <c r="V204" i="31"/>
  <c r="U205" i="31"/>
  <c r="V205" i="31"/>
  <c r="U206" i="31"/>
  <c r="V206" i="31"/>
  <c r="U207" i="31"/>
  <c r="V207" i="31"/>
  <c r="U208" i="31"/>
  <c r="V208" i="31"/>
  <c r="U209" i="31"/>
  <c r="V209" i="31"/>
  <c r="U210" i="31"/>
  <c r="V210" i="31"/>
  <c r="U211" i="31"/>
  <c r="V211" i="31"/>
  <c r="U212" i="31"/>
  <c r="V212" i="31"/>
  <c r="U213" i="31"/>
  <c r="V213" i="31"/>
  <c r="U214" i="31"/>
  <c r="V214" i="31"/>
  <c r="U215" i="31"/>
  <c r="V215" i="31"/>
  <c r="U216" i="31"/>
  <c r="V216" i="31"/>
  <c r="U217" i="31"/>
  <c r="V217" i="31"/>
  <c r="U218" i="31"/>
  <c r="V218" i="31"/>
  <c r="U219" i="31"/>
  <c r="V219" i="31"/>
  <c r="U220" i="31"/>
  <c r="V220" i="31"/>
  <c r="U221" i="31"/>
  <c r="V221" i="31"/>
  <c r="U222" i="31"/>
  <c r="V222" i="31"/>
  <c r="U223" i="31"/>
  <c r="V223" i="31"/>
  <c r="U224" i="31"/>
  <c r="V224" i="31"/>
  <c r="U225" i="31"/>
  <c r="V225" i="31"/>
  <c r="U226" i="31"/>
  <c r="V226" i="31"/>
  <c r="U227" i="31"/>
  <c r="V227" i="31"/>
  <c r="U228" i="31"/>
  <c r="V228" i="31"/>
  <c r="U229" i="31"/>
  <c r="V229" i="31"/>
  <c r="U230" i="31"/>
  <c r="V230" i="31"/>
  <c r="U231" i="31"/>
  <c r="V231" i="31"/>
  <c r="U232" i="31"/>
  <c r="V232" i="31"/>
  <c r="U233" i="31"/>
  <c r="V233" i="31"/>
  <c r="U234" i="31"/>
  <c r="V234" i="31"/>
  <c r="U235" i="31"/>
  <c r="V235" i="31"/>
  <c r="U236" i="31"/>
  <c r="V236" i="31"/>
  <c r="U237" i="31"/>
  <c r="V237" i="31"/>
  <c r="U238" i="31"/>
  <c r="V238" i="31"/>
  <c r="U239" i="31"/>
  <c r="V239" i="31"/>
  <c r="U240" i="31"/>
  <c r="V240" i="31"/>
  <c r="U241" i="31"/>
  <c r="V241" i="31"/>
  <c r="U242" i="31"/>
  <c r="V242" i="31"/>
  <c r="U243" i="31"/>
  <c r="V243" i="31"/>
  <c r="U244" i="31"/>
  <c r="V244" i="31"/>
  <c r="U245" i="31"/>
  <c r="V245" i="31"/>
  <c r="U246" i="31"/>
  <c r="V246" i="31"/>
  <c r="U247" i="31"/>
  <c r="V247" i="31"/>
  <c r="U248" i="31"/>
  <c r="V248" i="31"/>
  <c r="U249" i="31"/>
  <c r="V249" i="31"/>
  <c r="U250" i="31"/>
  <c r="V250" i="31"/>
  <c r="U251" i="31"/>
  <c r="V251" i="31"/>
  <c r="U252" i="31"/>
  <c r="V252" i="31"/>
  <c r="U253" i="31"/>
  <c r="V253" i="31"/>
  <c r="U254" i="31"/>
  <c r="V254" i="31"/>
  <c r="U255" i="31"/>
  <c r="V255" i="31"/>
  <c r="U256" i="31"/>
  <c r="V256" i="31"/>
  <c r="U257" i="31"/>
  <c r="V257" i="31"/>
  <c r="U258" i="31"/>
  <c r="V258" i="31"/>
  <c r="U259" i="31"/>
  <c r="V259" i="31"/>
  <c r="U260" i="31"/>
  <c r="V260" i="31"/>
  <c r="U261" i="31"/>
  <c r="V261" i="31"/>
  <c r="U262" i="31"/>
  <c r="V262" i="31"/>
  <c r="U263" i="31"/>
  <c r="V263" i="31"/>
  <c r="U264" i="31"/>
  <c r="V264" i="31"/>
  <c r="U265" i="31"/>
  <c r="V265" i="31"/>
  <c r="U266" i="31"/>
  <c r="V266" i="31"/>
  <c r="U267" i="31"/>
  <c r="V267" i="31"/>
  <c r="U268" i="31"/>
  <c r="V268" i="31"/>
  <c r="U269" i="31"/>
  <c r="V269" i="31"/>
  <c r="U270" i="31"/>
  <c r="V270" i="31"/>
  <c r="U271" i="31"/>
  <c r="V271" i="31"/>
  <c r="U272" i="31"/>
  <c r="V272" i="31"/>
  <c r="U273" i="31"/>
  <c r="V273" i="31"/>
  <c r="U274" i="31"/>
  <c r="V274" i="31"/>
  <c r="U275" i="31"/>
  <c r="V275" i="31"/>
  <c r="U276" i="31"/>
  <c r="V276" i="31"/>
  <c r="U277" i="31"/>
  <c r="V277" i="31"/>
  <c r="U278" i="31"/>
  <c r="V278" i="31"/>
  <c r="U279" i="31"/>
  <c r="V279" i="31"/>
  <c r="U280" i="31"/>
  <c r="V280" i="31"/>
  <c r="U281" i="31"/>
  <c r="V281" i="31"/>
  <c r="U282" i="31"/>
  <c r="V282" i="31"/>
  <c r="U283" i="31"/>
  <c r="V283" i="31"/>
  <c r="U284" i="31"/>
  <c r="V284" i="31"/>
  <c r="U285" i="31"/>
  <c r="V285" i="31"/>
  <c r="U286" i="31"/>
  <c r="V286" i="31"/>
  <c r="U287" i="31"/>
  <c r="V287" i="31"/>
  <c r="U288" i="31"/>
  <c r="V288" i="31"/>
  <c r="U289" i="31"/>
  <c r="V289" i="31"/>
  <c r="U290" i="31"/>
  <c r="V290" i="31"/>
  <c r="U291" i="31"/>
  <c r="V291" i="31"/>
  <c r="U292" i="31"/>
  <c r="V292" i="31"/>
  <c r="U293" i="31"/>
  <c r="V293" i="31"/>
  <c r="U294" i="31"/>
  <c r="V294" i="31"/>
  <c r="U295" i="31"/>
  <c r="V295" i="31"/>
  <c r="U296" i="31"/>
  <c r="V296" i="31"/>
  <c r="U297" i="31"/>
  <c r="V297" i="31"/>
  <c r="U298" i="31"/>
  <c r="V298" i="31"/>
  <c r="U299" i="31"/>
  <c r="V299" i="31"/>
  <c r="U300" i="31"/>
  <c r="V300" i="31"/>
  <c r="U301" i="31"/>
  <c r="V301" i="31"/>
  <c r="U302" i="31"/>
  <c r="V302" i="31"/>
  <c r="U303" i="31"/>
  <c r="V303" i="31"/>
  <c r="U304" i="31"/>
  <c r="V304" i="31"/>
  <c r="U305" i="31"/>
  <c r="V305" i="31"/>
  <c r="U306" i="31"/>
  <c r="V306" i="31"/>
  <c r="U307" i="31"/>
  <c r="V307" i="31"/>
  <c r="U308" i="31"/>
  <c r="V308" i="31"/>
  <c r="U309" i="31"/>
  <c r="V309" i="31"/>
  <c r="U310" i="31"/>
  <c r="V310" i="31"/>
  <c r="U311" i="31"/>
  <c r="V311" i="31"/>
  <c r="U312" i="31"/>
  <c r="V312" i="31"/>
  <c r="U313" i="31"/>
  <c r="V313" i="31"/>
  <c r="U314" i="31"/>
  <c r="V314" i="31"/>
  <c r="U315" i="31"/>
  <c r="V315" i="31"/>
  <c r="U316" i="31"/>
  <c r="V316" i="31"/>
  <c r="U317" i="31"/>
  <c r="V317" i="31"/>
  <c r="U318" i="31"/>
  <c r="V318" i="31"/>
  <c r="U319" i="31"/>
  <c r="V319" i="31"/>
  <c r="U320" i="31"/>
  <c r="V320" i="31"/>
  <c r="U321" i="31"/>
  <c r="V321" i="31"/>
  <c r="U322" i="31"/>
  <c r="V322" i="31"/>
  <c r="U323" i="31"/>
  <c r="V323" i="31"/>
  <c r="U324" i="31"/>
  <c r="V324" i="31"/>
  <c r="U325" i="31"/>
  <c r="V325" i="31"/>
  <c r="U326" i="31"/>
  <c r="V326" i="31"/>
  <c r="U327" i="31"/>
  <c r="V327" i="31"/>
  <c r="U328" i="31"/>
  <c r="V328" i="31"/>
  <c r="U329" i="31"/>
  <c r="V329" i="31"/>
  <c r="U330" i="31"/>
  <c r="V330" i="31"/>
  <c r="U331" i="31"/>
  <c r="V331" i="31"/>
  <c r="U332" i="31"/>
  <c r="V332" i="31"/>
  <c r="U333" i="31"/>
  <c r="V333" i="31"/>
  <c r="U334" i="31"/>
  <c r="V334" i="31"/>
  <c r="U335" i="31"/>
  <c r="V335" i="31"/>
  <c r="U336" i="31"/>
  <c r="V336" i="31"/>
  <c r="U337" i="31"/>
  <c r="V337" i="31"/>
  <c r="U338" i="31"/>
  <c r="V338" i="31"/>
  <c r="U339" i="31"/>
  <c r="V339" i="31"/>
  <c r="U340" i="31"/>
  <c r="V340" i="31"/>
  <c r="U341" i="31"/>
  <c r="V341" i="31"/>
  <c r="U342" i="31"/>
  <c r="V342" i="31"/>
  <c r="U343" i="31"/>
  <c r="V343" i="31"/>
  <c r="U344" i="31"/>
  <c r="V344" i="31"/>
  <c r="U345" i="31"/>
  <c r="V345" i="31"/>
  <c r="U346" i="31"/>
  <c r="V346" i="31"/>
  <c r="U347" i="31"/>
  <c r="V347" i="31"/>
  <c r="U348" i="31"/>
  <c r="V348" i="31"/>
  <c r="U349" i="31"/>
  <c r="V349" i="31"/>
  <c r="U350" i="31"/>
  <c r="V350" i="31"/>
  <c r="U351" i="31"/>
  <c r="V351" i="31"/>
  <c r="U352" i="31"/>
  <c r="V352" i="31"/>
  <c r="U353" i="31"/>
  <c r="V353" i="31"/>
  <c r="U354" i="31"/>
  <c r="V354" i="31"/>
  <c r="U355" i="31"/>
  <c r="V355" i="31"/>
  <c r="U356" i="31"/>
  <c r="V356" i="31"/>
  <c r="U357" i="31"/>
  <c r="V357" i="31"/>
  <c r="U358" i="31"/>
  <c r="V358" i="31"/>
  <c r="U359" i="31"/>
  <c r="V359" i="31"/>
  <c r="U360" i="31"/>
  <c r="V360" i="31"/>
  <c r="U361" i="31"/>
  <c r="V361" i="31"/>
  <c r="U362" i="31"/>
  <c r="V362" i="31"/>
  <c r="U363" i="31"/>
  <c r="V363" i="31"/>
  <c r="U364" i="31"/>
  <c r="V364" i="31"/>
  <c r="U365" i="31"/>
  <c r="V365" i="31"/>
  <c r="U366" i="31"/>
  <c r="V366" i="31"/>
  <c r="U367" i="31"/>
  <c r="V367" i="31"/>
  <c r="U368" i="31"/>
  <c r="V368" i="31"/>
  <c r="U369" i="31"/>
  <c r="V369" i="31"/>
  <c r="U370" i="31"/>
  <c r="V370" i="31"/>
  <c r="U371" i="31"/>
  <c r="V371" i="31"/>
  <c r="U372" i="31"/>
  <c r="V372" i="31"/>
  <c r="U373" i="31"/>
  <c r="V373" i="31"/>
  <c r="U374" i="31"/>
  <c r="V374" i="31"/>
  <c r="U375" i="31"/>
  <c r="V375" i="31"/>
  <c r="U376" i="31"/>
  <c r="V376" i="31"/>
  <c r="U377" i="31"/>
  <c r="V377" i="31"/>
  <c r="U378" i="31"/>
  <c r="V378" i="31"/>
  <c r="U379" i="31"/>
  <c r="V379" i="31"/>
  <c r="U380" i="31"/>
  <c r="V380" i="31"/>
  <c r="U381" i="31"/>
  <c r="V381" i="31"/>
  <c r="U382" i="31"/>
  <c r="V382" i="31"/>
  <c r="U383" i="31"/>
  <c r="V383" i="31"/>
  <c r="U384" i="31"/>
  <c r="V384" i="31"/>
  <c r="U385" i="31"/>
  <c r="V385" i="31"/>
  <c r="U386" i="31"/>
  <c r="V386" i="31"/>
  <c r="U387" i="31"/>
  <c r="V387" i="31"/>
  <c r="U388" i="31"/>
  <c r="V388" i="31"/>
  <c r="U389" i="31"/>
  <c r="V389" i="31"/>
  <c r="U390" i="31"/>
  <c r="V390" i="31"/>
  <c r="U391" i="31"/>
  <c r="V391" i="31"/>
  <c r="U392" i="31"/>
  <c r="V392" i="31"/>
  <c r="U393" i="31"/>
  <c r="V393" i="31"/>
  <c r="U394" i="31"/>
  <c r="V394" i="31"/>
  <c r="U395" i="31"/>
  <c r="V395" i="31"/>
  <c r="U396" i="31"/>
  <c r="V396" i="31"/>
  <c r="U397" i="31"/>
  <c r="V397" i="31"/>
  <c r="U398" i="31"/>
  <c r="V398" i="31"/>
  <c r="U399" i="31"/>
  <c r="V399" i="31"/>
  <c r="U400" i="31"/>
  <c r="V400" i="31"/>
  <c r="U401" i="31"/>
  <c r="V401" i="31"/>
  <c r="U402" i="31"/>
  <c r="V402" i="31"/>
  <c r="U403" i="31"/>
  <c r="V403" i="31"/>
  <c r="U404" i="31"/>
  <c r="V404" i="31"/>
  <c r="U405" i="31"/>
  <c r="V405" i="31"/>
  <c r="U406" i="31"/>
  <c r="V406" i="31"/>
  <c r="U407" i="31"/>
  <c r="V407" i="31"/>
  <c r="U408" i="31"/>
  <c r="V408" i="31"/>
  <c r="U409" i="31"/>
  <c r="V409" i="31"/>
  <c r="U410" i="31"/>
  <c r="V410" i="31"/>
  <c r="U411" i="31"/>
  <c r="V411" i="31"/>
  <c r="U412" i="31"/>
  <c r="V412" i="31"/>
  <c r="U413" i="31"/>
  <c r="V413" i="31"/>
  <c r="U414" i="31"/>
  <c r="V414" i="31"/>
  <c r="U415" i="31"/>
  <c r="V415" i="31"/>
  <c r="U416" i="31"/>
  <c r="V416" i="31"/>
  <c r="U417" i="31"/>
  <c r="V417" i="31"/>
  <c r="U418" i="31"/>
  <c r="V418" i="31"/>
  <c r="U419" i="31"/>
  <c r="V419" i="31"/>
  <c r="U420" i="31"/>
  <c r="V420" i="31"/>
  <c r="U421" i="31"/>
  <c r="V421" i="31"/>
  <c r="U422" i="31"/>
  <c r="V422" i="31"/>
  <c r="U423" i="31"/>
  <c r="V423" i="31"/>
  <c r="U424" i="31"/>
  <c r="V424" i="31"/>
  <c r="U425" i="31"/>
  <c r="V425" i="31"/>
  <c r="U426" i="31"/>
  <c r="V426" i="31"/>
  <c r="U427" i="31"/>
  <c r="V427" i="31"/>
  <c r="U428" i="31"/>
  <c r="V428" i="31"/>
  <c r="U429" i="31"/>
  <c r="V429" i="31"/>
  <c r="U430" i="31"/>
  <c r="V430" i="31"/>
  <c r="U431" i="31"/>
  <c r="V431" i="31"/>
  <c r="U432" i="31"/>
  <c r="V432" i="31"/>
  <c r="U433" i="31"/>
  <c r="V433" i="31"/>
  <c r="U434" i="31"/>
  <c r="V434" i="31"/>
  <c r="U435" i="31"/>
  <c r="V435" i="31"/>
  <c r="U436" i="31"/>
  <c r="V436" i="31"/>
  <c r="U437" i="31"/>
  <c r="V437" i="31"/>
  <c r="U438" i="31"/>
  <c r="V438" i="31"/>
  <c r="U439" i="31"/>
  <c r="V439" i="31"/>
  <c r="U440" i="31"/>
  <c r="V440" i="31"/>
  <c r="U441" i="31"/>
  <c r="V441" i="31"/>
  <c r="U442" i="31"/>
  <c r="V442" i="31"/>
  <c r="U443" i="31"/>
  <c r="V443" i="31"/>
  <c r="U444" i="31"/>
  <c r="V444" i="31"/>
  <c r="U445" i="31"/>
  <c r="V445" i="31"/>
  <c r="U446" i="31"/>
  <c r="V446" i="31"/>
  <c r="U447" i="31"/>
  <c r="V447" i="31"/>
  <c r="U448" i="31"/>
  <c r="V448" i="31"/>
  <c r="U449" i="31"/>
  <c r="V449" i="31"/>
  <c r="U450" i="31"/>
  <c r="V450" i="31"/>
  <c r="U451" i="31"/>
  <c r="V451" i="31"/>
  <c r="U452" i="31"/>
  <c r="V452" i="31"/>
  <c r="U453" i="31"/>
  <c r="V453" i="31"/>
  <c r="U454" i="31"/>
  <c r="V454" i="31"/>
  <c r="U455" i="31"/>
  <c r="V455" i="31"/>
  <c r="U456" i="31"/>
  <c r="V456" i="31"/>
  <c r="U457" i="31"/>
  <c r="V457" i="31"/>
  <c r="U458" i="31"/>
  <c r="V458" i="31"/>
  <c r="U459" i="31"/>
  <c r="V459" i="31"/>
  <c r="U460" i="31"/>
  <c r="V460" i="31"/>
  <c r="U461" i="31"/>
  <c r="V461" i="31"/>
  <c r="U462" i="31"/>
  <c r="V462" i="31"/>
  <c r="U463" i="31"/>
  <c r="V463" i="31"/>
  <c r="U464" i="31"/>
  <c r="V464" i="31"/>
  <c r="U465" i="31"/>
  <c r="V465" i="31"/>
  <c r="U466" i="31"/>
  <c r="V466" i="31"/>
  <c r="U467" i="31"/>
  <c r="V467" i="31"/>
  <c r="U468" i="31"/>
  <c r="V468" i="31"/>
  <c r="U469" i="31"/>
  <c r="V469" i="31"/>
  <c r="U470" i="31"/>
  <c r="V470" i="31"/>
  <c r="U471" i="31"/>
  <c r="V471" i="31"/>
  <c r="U472" i="31"/>
  <c r="V472" i="31"/>
  <c r="U473" i="31"/>
  <c r="V473" i="31"/>
  <c r="U474" i="31"/>
  <c r="V474" i="31"/>
  <c r="U475" i="31"/>
  <c r="V475" i="31"/>
  <c r="U476" i="31"/>
  <c r="V476" i="31"/>
  <c r="U477" i="31"/>
  <c r="V477" i="31"/>
  <c r="U478" i="31"/>
  <c r="V478" i="31"/>
  <c r="U479" i="31"/>
  <c r="V479" i="31"/>
  <c r="U480" i="31"/>
  <c r="V480" i="31"/>
  <c r="U481" i="31"/>
  <c r="V481" i="31"/>
  <c r="U482" i="31"/>
  <c r="V482" i="31"/>
  <c r="U483" i="31"/>
  <c r="V483" i="31"/>
  <c r="U484" i="31"/>
  <c r="V484" i="31"/>
  <c r="U485" i="31"/>
  <c r="V485" i="31"/>
  <c r="U486" i="31"/>
  <c r="V486" i="31"/>
  <c r="U487" i="31"/>
  <c r="V487" i="31"/>
  <c r="U488" i="31"/>
  <c r="V488" i="31"/>
  <c r="U489" i="31"/>
  <c r="V489" i="31"/>
  <c r="U490" i="31"/>
  <c r="V490" i="31"/>
  <c r="U491" i="31"/>
  <c r="V491" i="31"/>
  <c r="U492" i="31"/>
  <c r="V492" i="31"/>
  <c r="U493" i="31"/>
  <c r="V493" i="31"/>
  <c r="U494" i="31"/>
  <c r="V494" i="31"/>
  <c r="U495" i="31"/>
  <c r="V495" i="31"/>
  <c r="U496" i="31"/>
  <c r="V496" i="31"/>
  <c r="U497" i="31"/>
  <c r="V497" i="31"/>
  <c r="U498" i="31"/>
  <c r="V498" i="31"/>
  <c r="U499" i="31"/>
  <c r="V499" i="31"/>
  <c r="U500" i="31"/>
  <c r="V500" i="31"/>
  <c r="U501" i="31"/>
  <c r="V501" i="31"/>
  <c r="U502" i="31"/>
  <c r="V502" i="31"/>
  <c r="U503" i="31"/>
  <c r="V503" i="31"/>
  <c r="U504" i="31"/>
  <c r="V504" i="31"/>
  <c r="U505" i="31"/>
  <c r="V505" i="31"/>
  <c r="U506" i="31"/>
  <c r="V506" i="31"/>
  <c r="U507" i="31"/>
  <c r="V507" i="31"/>
  <c r="U508" i="31"/>
  <c r="V508" i="31"/>
  <c r="U509" i="31"/>
  <c r="V509" i="31"/>
  <c r="U510" i="31"/>
  <c r="V510" i="31"/>
  <c r="U511" i="31"/>
  <c r="V511" i="31"/>
  <c r="U512" i="31"/>
  <c r="V512" i="31"/>
  <c r="U513" i="31"/>
  <c r="V513" i="31"/>
  <c r="U514" i="31"/>
  <c r="V514" i="31"/>
  <c r="U515" i="31"/>
  <c r="V515" i="31"/>
  <c r="U516" i="31"/>
  <c r="V516" i="31"/>
  <c r="U517" i="31"/>
  <c r="V517" i="31"/>
  <c r="U518" i="31"/>
  <c r="V518" i="31"/>
  <c r="U519" i="31"/>
  <c r="V519" i="31"/>
  <c r="U520" i="31"/>
  <c r="V520" i="31"/>
  <c r="U521" i="31"/>
  <c r="V521" i="31"/>
  <c r="U522" i="31"/>
  <c r="V522" i="31"/>
  <c r="U523" i="31"/>
  <c r="V523" i="31"/>
  <c r="U524" i="31"/>
  <c r="V524" i="31"/>
  <c r="U525" i="31"/>
  <c r="V525" i="31"/>
  <c r="U526" i="31"/>
  <c r="V526" i="31"/>
  <c r="U527" i="31"/>
  <c r="V527" i="31"/>
  <c r="U528" i="31"/>
  <c r="V528" i="31"/>
  <c r="U529" i="31"/>
  <c r="V529" i="31"/>
  <c r="U530" i="31"/>
  <c r="V530" i="31"/>
  <c r="U531" i="31"/>
  <c r="V531" i="31"/>
  <c r="U532" i="31"/>
  <c r="V532" i="31"/>
  <c r="U533" i="31"/>
  <c r="V533" i="31"/>
  <c r="U534" i="31"/>
  <c r="V534" i="31"/>
  <c r="U535" i="31"/>
  <c r="V535" i="31"/>
  <c r="U536" i="31"/>
  <c r="V536" i="31"/>
  <c r="U537" i="31"/>
  <c r="V537" i="31"/>
  <c r="U538" i="31"/>
  <c r="V538" i="31"/>
  <c r="U539" i="31"/>
  <c r="V539" i="31"/>
  <c r="U540" i="31"/>
  <c r="V540" i="31"/>
  <c r="U541" i="31"/>
  <c r="V541" i="31"/>
  <c r="U542" i="31"/>
  <c r="V542" i="31"/>
  <c r="U543" i="31"/>
  <c r="V543" i="31"/>
  <c r="U544" i="31"/>
  <c r="V544" i="31"/>
  <c r="U545" i="31"/>
  <c r="V545" i="31"/>
  <c r="U546" i="31"/>
  <c r="V546" i="31"/>
  <c r="U547" i="31"/>
  <c r="V547" i="31"/>
  <c r="U548" i="31"/>
  <c r="V548" i="31"/>
  <c r="U549" i="31"/>
  <c r="V549" i="31"/>
  <c r="U550" i="31"/>
  <c r="V550" i="31"/>
  <c r="U551" i="31"/>
  <c r="V551" i="31"/>
  <c r="U552" i="31"/>
  <c r="V552" i="31"/>
  <c r="U553" i="31"/>
  <c r="V553" i="31"/>
  <c r="U554" i="31"/>
  <c r="V554" i="31"/>
  <c r="U555" i="31"/>
  <c r="V555" i="31"/>
  <c r="U556" i="31"/>
  <c r="V556" i="31"/>
  <c r="U557" i="31"/>
  <c r="V557" i="31"/>
  <c r="U558" i="31"/>
  <c r="V558" i="31"/>
  <c r="U559" i="31"/>
  <c r="V559" i="31"/>
  <c r="U560" i="31"/>
  <c r="V560" i="31"/>
  <c r="U561" i="31"/>
  <c r="V561" i="31"/>
  <c r="U562" i="31"/>
  <c r="V562" i="31"/>
  <c r="U563" i="31"/>
  <c r="V563" i="31"/>
  <c r="U564" i="31"/>
  <c r="V564" i="31"/>
  <c r="U565" i="31"/>
  <c r="V565" i="31"/>
  <c r="U566" i="31"/>
  <c r="V566" i="31"/>
  <c r="U567" i="31"/>
  <c r="V567" i="31"/>
  <c r="U568" i="31"/>
  <c r="V568" i="31"/>
  <c r="U569" i="31"/>
  <c r="V569" i="31"/>
  <c r="U570" i="31"/>
  <c r="V570" i="31"/>
  <c r="U571" i="31"/>
  <c r="V571" i="31"/>
  <c r="U572" i="31"/>
  <c r="V572" i="31"/>
  <c r="U573" i="31"/>
  <c r="V573" i="31"/>
  <c r="U574" i="31"/>
  <c r="V574" i="31"/>
  <c r="U575" i="31"/>
  <c r="V575" i="31"/>
  <c r="U576" i="31"/>
  <c r="V576" i="31"/>
  <c r="U577" i="31"/>
  <c r="V577" i="31"/>
  <c r="U578" i="31"/>
  <c r="V578" i="31"/>
  <c r="U579" i="31"/>
  <c r="V579" i="31"/>
  <c r="U580" i="31"/>
  <c r="V580" i="31"/>
  <c r="U581" i="31"/>
  <c r="V581" i="31"/>
  <c r="U582" i="31"/>
  <c r="V582" i="31"/>
  <c r="U583" i="31"/>
  <c r="V583" i="31"/>
  <c r="U584" i="31"/>
  <c r="V584" i="31"/>
  <c r="U585" i="31"/>
  <c r="V585" i="31"/>
  <c r="U586" i="31"/>
  <c r="V586" i="31"/>
  <c r="U587" i="31"/>
  <c r="V587" i="31"/>
  <c r="U588" i="31"/>
  <c r="V588" i="31"/>
  <c r="U589" i="31"/>
  <c r="V589" i="31"/>
  <c r="U590" i="31"/>
  <c r="V590" i="31"/>
  <c r="U591" i="31"/>
  <c r="V591" i="31"/>
  <c r="U592" i="31"/>
  <c r="V592" i="31"/>
  <c r="U593" i="31"/>
  <c r="V593" i="31"/>
  <c r="U594" i="31"/>
  <c r="V594" i="31"/>
  <c r="U595" i="31"/>
  <c r="V595" i="31"/>
  <c r="U596" i="31"/>
  <c r="V596" i="31"/>
  <c r="U597" i="31"/>
  <c r="V597" i="31"/>
  <c r="U598" i="31"/>
  <c r="V598" i="31"/>
  <c r="U599" i="31"/>
  <c r="V599" i="31"/>
  <c r="U600" i="31"/>
  <c r="V600" i="31"/>
  <c r="U601" i="31"/>
  <c r="V601" i="31"/>
  <c r="U602" i="31"/>
  <c r="V602" i="31"/>
  <c r="U603" i="31"/>
  <c r="V603" i="31"/>
  <c r="V2" i="31"/>
  <c r="U2" i="31"/>
</calcChain>
</file>

<file path=xl/sharedStrings.xml><?xml version="1.0" encoding="utf-8"?>
<sst xmlns="http://schemas.openxmlformats.org/spreadsheetml/2006/main" count="3088" uniqueCount="688">
  <si>
    <t>EAN</t>
  </si>
  <si>
    <t>Année</t>
  </si>
  <si>
    <t>Mois</t>
  </si>
  <si>
    <t>N° de client</t>
  </si>
  <si>
    <t>Nom</t>
  </si>
  <si>
    <t>Type d'énergie</t>
  </si>
  <si>
    <t>Fréquence de relevé</t>
  </si>
  <si>
    <t>Contrat</t>
  </si>
  <si>
    <t>Adresse de fourniture</t>
  </si>
  <si>
    <t>N°</t>
  </si>
  <si>
    <t>Boîte</t>
  </si>
  <si>
    <t>Code postal</t>
  </si>
  <si>
    <t>Commune</t>
  </si>
  <si>
    <t>Complément d'adresse</t>
  </si>
  <si>
    <t>GRD</t>
  </si>
  <si>
    <t>Référence financière</t>
  </si>
  <si>
    <t>Code tarifaire</t>
  </si>
  <si>
    <t>Type de facture</t>
  </si>
  <si>
    <t>N° de facture</t>
  </si>
  <si>
    <t>Date de facture</t>
  </si>
  <si>
    <t>Date d'échéance</t>
  </si>
  <si>
    <t>Type de coût</t>
  </si>
  <si>
    <t xml:space="preserve">Début consommation </t>
  </si>
  <si>
    <t xml:space="preserve">Fin de consommation </t>
  </si>
  <si>
    <t>Consommation jour (kWh)</t>
  </si>
  <si>
    <t>Consommation nuit (kWh)</t>
  </si>
  <si>
    <t>Consommation w-e (kWh)</t>
  </si>
  <si>
    <t>Consommation mono-horaire (kWh)</t>
  </si>
  <si>
    <t>Consommation totale (kWh)</t>
  </si>
  <si>
    <t>Puissance Max (kW)</t>
  </si>
  <si>
    <t>Puissance jour (kW)</t>
  </si>
  <si>
    <t>Puissance nuit (kW)</t>
  </si>
  <si>
    <t>Puissance w-e (kW)</t>
  </si>
  <si>
    <t>Consommation Inductive (kVArh)</t>
  </si>
  <si>
    <t>Consommation capacitive (kVArh)</t>
  </si>
  <si>
    <t>Consommation réactive (kVArh)</t>
  </si>
  <si>
    <t>Cosinus Phi</t>
  </si>
  <si>
    <t>Redevance fixe (€)</t>
  </si>
  <si>
    <t>Consommation mono-horaire(€)</t>
  </si>
  <si>
    <t>Consommation élec. jour (€)</t>
  </si>
  <si>
    <t>Consommation élec.nuit (€)</t>
  </si>
  <si>
    <t>Consommation élec. w-e (€)</t>
  </si>
  <si>
    <t>Consommation Gaz (€)</t>
  </si>
  <si>
    <t>Taxe énergie (€)</t>
  </si>
  <si>
    <t>Energie renouvable (€)</t>
  </si>
  <si>
    <t>Cogénération (€)</t>
  </si>
  <si>
    <t>Abonnement GRD</t>
  </si>
  <si>
    <t>Location du compteur</t>
  </si>
  <si>
    <t>Redevance CREG (€)</t>
  </si>
  <si>
    <t>Fonds Kyoto (€)</t>
  </si>
  <si>
    <t>Financement passif Nucléaire (€)</t>
  </si>
  <si>
    <t>Surcharge clients protégés (€)</t>
  </si>
  <si>
    <t>OSP Fédérale (€)</t>
  </si>
  <si>
    <t>Fonds OSP (€)</t>
  </si>
  <si>
    <t>Redevance de raccordement (€)</t>
  </si>
  <si>
    <t>Frais d'énergie réactive (€)</t>
  </si>
  <si>
    <t>Frais de distribution provisoires (€)</t>
  </si>
  <si>
    <t>Coûts de transport provisoire (€)</t>
  </si>
  <si>
    <t>Décompte de distribution (€)</t>
  </si>
  <si>
    <t>Décompte frais de transport (€)</t>
  </si>
  <si>
    <t>Mesurage distributeur (€)</t>
  </si>
  <si>
    <t>Prime chauffage (€)</t>
  </si>
  <si>
    <t>Surcharges adm. (€)</t>
  </si>
  <si>
    <t>Diminution cotisation fédérale (€)</t>
  </si>
  <si>
    <t>Ristourne (€)</t>
  </si>
  <si>
    <t>Montant Price click</t>
  </si>
  <si>
    <t>Réduction</t>
  </si>
  <si>
    <t>Autres coûts</t>
  </si>
  <si>
    <t>Montant de base (HTVA)</t>
  </si>
  <si>
    <t>Montant de la TVA</t>
  </si>
  <si>
    <t>Montant de base (TVA incl.)</t>
  </si>
  <si>
    <t>Acomptes déjà facturés (TVAC)</t>
  </si>
  <si>
    <t>Montant facturé (HTVA)</t>
  </si>
  <si>
    <t>Montant TVA de la facture</t>
  </si>
  <si>
    <t>Montant facturé (TVAC)</t>
  </si>
  <si>
    <t>Électricité</t>
  </si>
  <si>
    <t>Mensuel</t>
  </si>
  <si>
    <t>CONS</t>
  </si>
  <si>
    <t>GRID</t>
  </si>
  <si>
    <t>Télérelevé</t>
  </si>
  <si>
    <t>50</t>
  </si>
  <si>
    <t>1</t>
  </si>
  <si>
    <t>Total consommation</t>
  </si>
  <si>
    <t>Total transport</t>
  </si>
  <si>
    <t>Gouvernement</t>
  </si>
  <si>
    <t>123</t>
  </si>
  <si>
    <t>456</t>
  </si>
  <si>
    <t>789</t>
  </si>
  <si>
    <t>321</t>
  </si>
  <si>
    <t>654</t>
  </si>
  <si>
    <t>147</t>
  </si>
  <si>
    <t>258</t>
  </si>
  <si>
    <t>369</t>
  </si>
  <si>
    <t>2</t>
  </si>
  <si>
    <t>3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</si>
  <si>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</si>
  <si>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</si>
  <si>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</si>
  <si>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</si>
  <si>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</si>
  <si>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</si>
  <si>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</si>
  <si>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</si>
  <si>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</si>
  <si>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</si>
  <si>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</si>
  <si>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</si>
  <si>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</si>
  <si>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</si>
  <si>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</si>
  <si>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</si>
  <si>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</si>
  <si>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</si>
  <si>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</si>
  <si>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</si>
  <si>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</si>
  <si>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</si>
  <si>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</si>
  <si>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</si>
  <si>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</si>
  <si>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</si>
  <si>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</si>
  <si>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</si>
  <si>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</si>
  <si>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</si>
  <si>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</si>
  <si>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</si>
  <si>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</si>
  <si>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</si>
  <si>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</si>
  <si>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</si>
  <si>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</si>
  <si>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</si>
  <si>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</si>
  <si>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</si>
  <si>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</si>
  <si>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</si>
  <si>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</si>
  <si>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</si>
  <si>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</si>
  <si>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</si>
  <si>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</si>
  <si>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</si>
  <si>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</si>
  <si>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</si>
  <si>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</si>
  <si>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</si>
  <si>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</si>
  <si>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</si>
  <si>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</si>
  <si>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</si>
  <si>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</si>
  <si>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</si>
  <si>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</si>
  <si>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</si>
  <si>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</si>
  <si>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</si>
  <si>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</si>
  <si>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</si>
  <si>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</si>
  <si>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</si>
  <si>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</si>
  <si>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</si>
  <si>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</si>
  <si>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</si>
  <si>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</si>
  <si>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</si>
  <si>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</si>
  <si>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</si>
  <si>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</si>
  <si>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</si>
  <si>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</si>
  <si>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</si>
  <si>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</si>
  <si>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</si>
  <si>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</si>
  <si>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</si>
  <si>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</si>
  <si>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</si>
  <si>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</si>
  <si>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</si>
  <si>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</si>
  <si>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</si>
  <si>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</si>
  <si>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</si>
  <si>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</si>
  <si>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</si>
  <si>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</si>
  <si>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</si>
  <si>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</si>
  <si>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</si>
  <si>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</si>
  <si>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</si>
  <si>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</si>
  <si>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</si>
  <si>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</si>
  <si>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</si>
  <si>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</si>
  <si>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121</t>
  </si>
  <si>
    <t>122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</si>
  <si>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</si>
  <si>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</si>
  <si>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</si>
  <si>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</si>
  <si>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</si>
  <si>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</si>
  <si>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</si>
  <si>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</si>
  <si>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</si>
  <si>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</si>
  <si>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</si>
  <si>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</si>
  <si>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</si>
  <si>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</si>
  <si>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</si>
  <si>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</si>
  <si>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</si>
  <si>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</si>
  <si>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</si>
  <si>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</si>
  <si>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</si>
  <si>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</si>
  <si>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</si>
  <si>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148</t>
  </si>
  <si>
    <t>149</t>
  </si>
  <si>
    <t>150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</si>
  <si>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</si>
  <si>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</si>
  <si>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</si>
  <si>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</si>
  <si>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</si>
  <si>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</si>
  <si>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</si>
  <si>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</si>
  <si>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</si>
  <si>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</si>
  <si>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</si>
  <si>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</si>
  <si>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</si>
  <si>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</si>
  <si>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</si>
  <si>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</si>
  <si>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</si>
  <si>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</si>
  <si>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</si>
  <si>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</si>
  <si>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</si>
  <si>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177</t>
  </si>
  <si>
    <t>178</t>
  </si>
  <si>
    <t>179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</si>
  <si>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</si>
  <si>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</si>
  <si>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</si>
  <si>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</si>
  <si>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</si>
  <si>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</si>
  <si>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</si>
  <si>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</si>
  <si>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</si>
  <si>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</si>
  <si>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</si>
  <si>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</si>
  <si>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198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</si>
  <si>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</si>
  <si>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</si>
  <si>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</si>
  <si>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</si>
  <si>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</si>
  <si>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</si>
  <si>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</si>
  <si>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</si>
  <si>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</si>
  <si>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</si>
  <si>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</si>
  <si>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</si>
  <si>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</si>
  <si>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</si>
  <si>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</si>
  <si>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</si>
  <si>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</si>
  <si>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</si>
  <si>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</si>
  <si>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</si>
  <si>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</si>
  <si>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</si>
  <si>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</si>
  <si>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</si>
  <si>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</si>
  <si>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</si>
  <si>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</si>
  <si>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</si>
  <si>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</si>
  <si>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</si>
  <si>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</si>
  <si>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</si>
  <si>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</si>
  <si>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</si>
  <si>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</si>
  <si>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</si>
  <si>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</si>
  <si>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</si>
  <si>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</si>
  <si>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</si>
  <si>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</si>
  <si>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</si>
  <si>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</si>
  <si>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</si>
  <si>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</si>
  <si>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</si>
  <si>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</si>
  <si>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</si>
  <si>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</si>
  <si>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</si>
  <si>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</si>
  <si>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</si>
  <si>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259</t>
  </si>
  <si>
    <t>260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</si>
  <si>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</si>
  <si>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</si>
  <si>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</si>
  <si>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</si>
  <si>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</si>
  <si>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</si>
  <si>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</si>
  <si>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</si>
  <si>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</si>
  <si>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</si>
  <si>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</si>
  <si>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</si>
  <si>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</si>
  <si>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</si>
  <si>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</si>
  <si>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280</t>
  </si>
  <si>
    <t>281</t>
  </si>
  <si>
    <t>282</t>
  </si>
  <si>
    <t>283</t>
  </si>
  <si>
    <t>284</t>
  </si>
  <si>
    <t>285</t>
  </si>
  <si>
    <t>286</t>
  </si>
  <si>
    <t>288</t>
  </si>
  <si>
    <t>289</t>
  </si>
  <si>
    <t>290</t>
  </si>
  <si>
    <t>291</t>
  </si>
  <si>
    <t>292</t>
  </si>
  <si>
    <t>293</t>
  </si>
  <si>
    <t>294</t>
  </si>
  <si>
    <t>295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</si>
  <si>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</si>
  <si>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</si>
  <si>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</si>
  <si>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</si>
  <si>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</si>
  <si>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</si>
  <si>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</si>
  <si>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</si>
  <si>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</si>
  <si>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</si>
  <si>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</si>
  <si>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</si>
  <si>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</si>
  <si>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</si>
  <si>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</si>
  <si>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</si>
  <si>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</si>
  <si>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</si>
  <si>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</si>
  <si>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</si>
  <si>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</si>
  <si>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</si>
  <si>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322</t>
  </si>
  <si>
    <t>323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</si>
  <si>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</si>
  <si>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</si>
  <si>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</si>
  <si>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</si>
  <si>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</si>
  <si>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</si>
  <si>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</si>
  <si>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</si>
  <si>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</si>
  <si>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</si>
  <si>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</si>
  <si>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</si>
  <si>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</si>
  <si>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</si>
  <si>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</si>
  <si>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</si>
  <si>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</si>
  <si>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</si>
  <si>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</si>
  <si>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</si>
  <si>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</si>
  <si>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</si>
  <si>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</si>
  <si>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</si>
  <si>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</si>
  <si>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</si>
  <si>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</si>
  <si>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</si>
  <si>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</si>
  <si>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</si>
  <si>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</si>
  <si>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</si>
  <si>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</si>
  <si>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</si>
  <si>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</si>
  <si>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</si>
  <si>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</si>
  <si>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</si>
  <si>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</si>
  <si>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</si>
  <si>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</si>
  <si>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</si>
  <si>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</si>
  <si>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</si>
  <si>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</si>
  <si>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</si>
  <si>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</si>
  <si>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</si>
  <si>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</si>
  <si>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</si>
  <si>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</si>
  <si>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</si>
  <si>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</si>
  <si>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</si>
  <si>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</si>
  <si>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</si>
  <si>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</si>
  <si>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</si>
  <si>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</si>
  <si>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</si>
  <si>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</si>
  <si>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</si>
  <si>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</si>
  <si>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</si>
  <si>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</si>
  <si>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</si>
  <si>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</si>
  <si>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</si>
  <si>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</si>
  <si>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</si>
  <si>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</si>
  <si>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</si>
  <si>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</si>
  <si>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</si>
  <si>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</si>
  <si>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</si>
  <si>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</si>
  <si>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</si>
  <si>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</si>
  <si>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</si>
  <si>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</si>
  <si>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</si>
  <si>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</si>
  <si>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</si>
  <si>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</si>
  <si>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</si>
  <si>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</si>
  <si>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</si>
  <si>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</si>
  <si>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</si>
  <si>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</si>
  <si>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</si>
  <si>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</si>
  <si>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</si>
  <si>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</si>
  <si>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</si>
  <si>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</si>
  <si>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</si>
  <si>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</si>
  <si>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</si>
  <si>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</si>
  <si>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</si>
  <si>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</si>
  <si>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</si>
  <si>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</si>
  <si>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</si>
  <si>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</si>
  <si>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</si>
  <si>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</si>
  <si>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</si>
  <si>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</si>
  <si>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</si>
  <si>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</si>
  <si>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</si>
  <si>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</si>
  <si>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</si>
  <si>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</si>
  <si>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</si>
  <si>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</si>
  <si>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</si>
  <si>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</si>
  <si>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</si>
  <si>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</si>
  <si>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</si>
  <si>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</si>
  <si>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</si>
  <si>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</si>
  <si>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</si>
  <si>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</si>
  <si>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</si>
  <si>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</si>
  <si>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</si>
  <si>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</si>
  <si>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</si>
  <si>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</si>
  <si>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</si>
  <si>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</si>
  <si>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</si>
  <si>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</si>
  <si>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</si>
  <si>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</si>
  <si>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</si>
  <si>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</si>
  <si>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</si>
  <si>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</si>
  <si>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</si>
  <si>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</si>
  <si>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</si>
  <si>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</si>
  <si>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</si>
  <si>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</si>
  <si>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</si>
  <si>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</si>
  <si>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</si>
  <si>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</si>
  <si>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</si>
  <si>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</si>
  <si>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</si>
  <si>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</si>
  <si>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</si>
  <si>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</si>
  <si>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</si>
  <si>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</si>
  <si>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</si>
  <si>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</si>
  <si>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</si>
  <si>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</si>
  <si>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</si>
  <si>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</si>
  <si>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</si>
  <si>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</si>
  <si>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</si>
  <si>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</si>
  <si>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</si>
  <si>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</si>
  <si>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</si>
  <si>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</si>
  <si>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</si>
  <si>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</si>
  <si>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</si>
  <si>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</si>
  <si>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</si>
  <si>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</si>
  <si>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</si>
  <si>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</si>
  <si>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</si>
  <si>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</si>
  <si>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</si>
  <si>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</si>
  <si>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</si>
  <si>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</si>
  <si>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</si>
  <si>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</si>
  <si>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</si>
  <si>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</si>
  <si>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</si>
  <si>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</si>
  <si>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</si>
  <si>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</si>
  <si>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</si>
  <si>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</si>
  <si>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</si>
  <si>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</si>
  <si>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</si>
  <si>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</si>
  <si>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</si>
  <si>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</si>
  <si>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</si>
  <si>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</si>
  <si>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</si>
  <si>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</si>
  <si>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</si>
  <si>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</si>
  <si>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</si>
  <si>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</si>
  <si>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</si>
  <si>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</si>
  <si>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</si>
  <si>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</si>
  <si>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</si>
  <si>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</si>
  <si>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</si>
  <si>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</si>
  <si>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</si>
  <si>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</si>
  <si>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</si>
  <si>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</si>
  <si>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</si>
  <si>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</si>
  <si>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</si>
  <si>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</si>
  <si>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</si>
  <si>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</si>
  <si>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</si>
  <si>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</si>
  <si>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</si>
  <si>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</si>
  <si>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</si>
  <si>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</si>
  <si>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</si>
  <si>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</si>
  <si>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</si>
  <si>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</si>
  <si>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</si>
  <si>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</si>
  <si>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</si>
  <si>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</si>
  <si>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</si>
  <si>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</si>
  <si>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</si>
  <si>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</si>
  <si>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</si>
  <si>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</si>
  <si>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</si>
  <si>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</si>
  <si>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</si>
  <si>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</si>
  <si>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</si>
  <si>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</si>
  <si>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</si>
  <si>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</si>
  <si>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</si>
  <si>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</si>
  <si>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</si>
  <si>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</si>
  <si>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</si>
  <si>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</si>
  <si>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</si>
  <si>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</si>
  <si>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</si>
  <si>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</si>
  <si>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</si>
  <si>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</si>
  <si>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</si>
  <si>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</si>
  <si>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</si>
  <si>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</si>
  <si>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</si>
  <si>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</si>
  <si>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</si>
  <si>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</si>
  <si>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</si>
  <si>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</si>
  <si>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</si>
  <si>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</si>
  <si>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</si>
  <si>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</si>
  <si>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</si>
  <si>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</si>
  <si>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</si>
  <si>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</si>
  <si>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</si>
  <si>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</si>
  <si>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</si>
  <si>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</si>
  <si>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</si>
  <si>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</si>
  <si>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</si>
  <si>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</si>
  <si>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</si>
  <si>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</si>
  <si>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</si>
  <si>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</si>
  <si>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</si>
  <si>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</si>
  <si>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</si>
  <si>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</si>
  <si>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</si>
  <si>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</si>
  <si>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</si>
  <si>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</si>
  <si>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</si>
  <si>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</si>
  <si>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</si>
  <si>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</si>
  <si>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678</t>
  </si>
  <si>
    <t>679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</si>
</sst>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2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0"/>
      <name val="Arial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49" fontId="0" fillId="0" borderId="0" xfId="0" applyNumberFormat="1"/>
    <xf numFmtId="164" fontId="0" fillId="0" borderId="0" xfId="0" applyNumberFormat="1"/>
    <xf numFmtId="2" fontId="0" fillId="0" borderId="0" xfId="0" applyNumberFormat="1"/>
    <xf numFmtId="1" fontId="0" fillId="33" borderId="0" xfId="0" applyNumberFormat="1" applyFill="1" applyAlignment="1">
      <alignment horizontal="center"/>
    </xf>
    <xf numFmtId="0" fontId="0" fillId="0" borderId="0" xfId="0" applyAlignment="1">
      <alignment wrapText="1"/>
    </xf>
    <xf numFmtId="2" fontId="0" fillId="34" borderId="0" xfId="0" applyNumberFormat="1" applyFill="1"/>
    <xf numFmtId="0" fontId="0" fillId="34" borderId="0" xfId="0" applyFill="1"/>
    <xf numFmtId="2" fontId="0" fillId="35" borderId="0" xfId="0" applyNumberFormat="1" applyFill="1"/>
    <xf numFmtId="0" fontId="0" fillId="35" borderId="0" xfId="0" applyFill="1"/>
    <xf numFmtId="2" fontId="0" fillId="36" borderId="0" xfId="0" applyNumberFormat="1" applyFill="1"/>
    <xf numFmtId="0" fontId="0" fillId="36" borderId="0" xfId="0" applyFill="1"/>
    <xf numFmtId="2" fontId="0" fillId="37" borderId="0" xfId="0" applyNumberFormat="1" applyFill="1"/>
    <xf numFmtId="0" fontId="0" fillId="37" borderId="0" xfId="0" applyFill="1"/>
    <xf numFmtId="2" fontId="0" fillId="38" borderId="0" xfId="0" applyNumberFormat="1" applyFill="1"/>
    <xf numFmtId="0" fontId="0" fillId="38" borderId="0" xfId="0" applyFill="1"/>
    <xf numFmtId="2" fontId="0" fillId="39" borderId="0" xfId="0" applyNumberFormat="1" applyFill="1"/>
    <xf numFmtId="0" fontId="0" fillId="39" borderId="0" xfId="0" applyFill="1"/>
    <xf numFmtId="0" fontId="19" fillId="0" borderId="10" xfId="0" applyFont="1" applyBorder="1" applyAlignment="1">
      <alignment vertical="top" wrapText="1"/>
    </xf>
    <xf numFmtId="1" fontId="19" fillId="33" borderId="10" xfId="0" applyNumberFormat="1" applyFont="1" applyFill="1" applyBorder="1" applyAlignment="1">
      <alignment vertical="top" wrapText="1"/>
    </xf>
    <xf numFmtId="0" fontId="18" fillId="34" borderId="10" xfId="0" applyFont="1" applyFill="1" applyBorder="1" applyAlignment="1">
      <alignment vertical="top" wrapText="1"/>
    </xf>
    <xf numFmtId="0" fontId="19" fillId="34" borderId="10" xfId="0" applyFont="1" applyFill="1" applyBorder="1" applyAlignment="1">
      <alignment vertical="top" wrapText="1"/>
    </xf>
    <xf numFmtId="0" fontId="18" fillId="35" borderId="10" xfId="0" applyFont="1" applyFill="1" applyBorder="1" applyAlignment="1">
      <alignment vertical="top" wrapText="1"/>
    </xf>
    <xf numFmtId="0" fontId="19" fillId="35" borderId="10" xfId="0" applyFont="1" applyFill="1" applyBorder="1" applyAlignment="1">
      <alignment vertical="top" wrapText="1"/>
    </xf>
    <xf numFmtId="0" fontId="19" fillId="37" borderId="10" xfId="0" applyFont="1" applyFill="1" applyBorder="1" applyAlignment="1">
      <alignment vertical="top" wrapText="1"/>
    </xf>
    <xf numFmtId="0" fontId="19" fillId="36" borderId="10" xfId="0" applyFont="1" applyFill="1" applyBorder="1" applyAlignment="1">
      <alignment vertical="top" wrapText="1"/>
    </xf>
    <xf numFmtId="0" fontId="19" fillId="38" borderId="10" xfId="0" applyFont="1" applyFill="1" applyBorder="1" applyAlignment="1">
      <alignment vertical="top" wrapText="1"/>
    </xf>
    <xf numFmtId="0" fontId="19" fillId="39" borderId="10" xfId="0" applyFont="1" applyFill="1" applyBorder="1" applyAlignment="1">
      <alignment vertical="top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0">
    <dxf>
      <numFmt numFmtId="2" formatCode="0.00"/>
    </dxf>
    <dxf>
      <numFmt numFmtId="2" formatCode="0.00"/>
      <fill>
        <patternFill patternType="solid">
          <fgColor indexed="64"/>
          <bgColor rgb="FF92D050"/>
        </patternFill>
      </fill>
    </dxf>
    <dxf>
      <numFmt numFmtId="2" formatCode="0.00"/>
      <fill>
        <patternFill patternType="solid">
          <fgColor indexed="64"/>
          <bgColor rgb="FFFFFF00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  <fill>
        <patternFill patternType="solid">
          <fgColor indexed="64"/>
          <bgColor rgb="FFFFFF00"/>
        </patternFill>
      </fill>
    </dxf>
    <dxf>
      <numFmt numFmtId="2" formatCode="0.00"/>
    </dxf>
    <dxf>
      <numFmt numFmtId="2" formatCode="0.00"/>
    </dxf>
    <dxf>
      <numFmt numFmtId="2" formatCode="0.00"/>
      <fill>
        <patternFill patternType="solid">
          <fgColor indexed="64"/>
          <bgColor rgb="FFFFFF00"/>
        </patternFill>
      </fill>
    </dxf>
    <dxf>
      <numFmt numFmtId="2" formatCode="0.00"/>
      <fill>
        <patternFill patternType="solid">
          <fgColor indexed="64"/>
          <bgColor rgb="FFFFFF00"/>
        </patternFill>
      </fill>
    </dxf>
    <dxf>
      <numFmt numFmtId="2" formatCode="0.00"/>
      <fill>
        <patternFill patternType="solid">
          <fgColor indexed="64"/>
          <bgColor rgb="FFFFFF00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  <fill>
        <patternFill patternType="solid">
          <fgColor indexed="64"/>
          <bgColor theme="5" tint="0.79998168889431442"/>
        </patternFill>
      </fill>
    </dxf>
    <dxf>
      <numFmt numFmtId="2" formatCode="0.00"/>
      <fill>
        <patternFill patternType="solid">
          <fgColor indexed="64"/>
          <bgColor theme="5" tint="0.79998168889431442"/>
        </patternFill>
      </fill>
    </dxf>
    <dxf>
      <numFmt numFmtId="2" formatCode="0.00"/>
      <fill>
        <patternFill patternType="solid">
          <fgColor indexed="64"/>
          <bgColor theme="5" tint="0.79998168889431442"/>
        </patternFill>
      </fill>
    </dxf>
    <dxf>
      <numFmt numFmtId="164" formatCode="dd/mm/yyyy;@"/>
    </dxf>
    <dxf>
      <numFmt numFmtId="164" formatCode="dd/mm/yyyy;@"/>
    </dxf>
    <dxf>
      <numFmt numFmtId="1" formatCode="0"/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</dxf>
    <dxf>
      <numFmt numFmtId="30" formatCode="@"/>
    </dxf>
    <dxf>
      <numFmt numFmtId="164" formatCode="dd/mm/yyyy;@"/>
    </dxf>
    <dxf>
      <numFmt numFmtId="164" formatCode="dd/mm/yyyy;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0</xdr:row>
          <xdr:rowOff>0</xdr:rowOff>
        </xdr:from>
        <xdr:to>
          <xdr:col>1</xdr:col>
          <xdr:colOff>733425</xdr:colOff>
          <xdr:row>1</xdr:row>
          <xdr:rowOff>142875</xdr:rowOff>
        </xdr:to>
        <xdr:sp macro="" textlink="">
          <xdr:nvSpPr>
            <xdr:cNvPr id="2049" name="cmdCreatePT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742950</xdr:colOff>
          <xdr:row>0</xdr:row>
          <xdr:rowOff>0</xdr:rowOff>
        </xdr:from>
        <xdr:to>
          <xdr:col>2</xdr:col>
          <xdr:colOff>247650</xdr:colOff>
          <xdr:row>1</xdr:row>
          <xdr:rowOff>142875</xdr:rowOff>
        </xdr:to>
        <xdr:sp macro="" textlink="">
          <xdr:nvSpPr>
            <xdr:cNvPr id="2050" name="cmdCreateCPT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BZ603" totalsRowShown="0" headerRowDxfId="79" headerRowBorderDxfId="78">
  <autoFilter ref="A1:BZ603"/>
  <tableColumns count="78">
    <tableColumn id="1" name="N° de client" dataDxfId="77"/>
    <tableColumn id="2" name="Nom" dataDxfId="76"/>
    <tableColumn id="3" name="Type d'énergie" dataDxfId="75"/>
    <tableColumn id="4" name="Fréquence de relevé" dataDxfId="74"/>
    <tableColumn id="5" name="EAN" dataDxfId="73"/>
    <tableColumn id="6" name="Contrat" dataDxfId="72"/>
    <tableColumn id="7" name="Adresse de fourniture" dataDxfId="71"/>
    <tableColumn id="8" name="N°" dataDxfId="70"/>
    <tableColumn id="9" name="Boîte" dataDxfId="69"/>
    <tableColumn id="10" name="Code postal" dataDxfId="68"/>
    <tableColumn id="11" name="Commune" dataDxfId="67"/>
    <tableColumn id="12" name="Complément d'adresse" dataDxfId="66"/>
    <tableColumn id="13" name="GRD" dataDxfId="65"/>
    <tableColumn id="14" name="Référence financière" dataDxfId="64"/>
    <tableColumn id="15" name="Code tarifaire" dataDxfId="63"/>
    <tableColumn id="16" name="Type de facture" dataDxfId="62"/>
    <tableColumn id="17" name="N° de facture" dataDxfId="61"/>
    <tableColumn id="18" name="Date de facture" dataDxfId="60"/>
    <tableColumn id="19" name="Date d'échéance" dataDxfId="59"/>
    <tableColumn id="20" name="Type de coût" dataDxfId="58"/>
    <tableColumn id="21" name="Mois" dataDxfId="57">
      <calculatedColumnFormula>MONTH(W2)</calculatedColumnFormula>
    </tableColumn>
    <tableColumn id="22" name="Année" dataDxfId="56">
      <calculatedColumnFormula>YEAR(X2)</calculatedColumnFormula>
    </tableColumn>
    <tableColumn id="23" name="Début consommation " dataDxfId="55"/>
    <tableColumn id="24" name="Fin de consommation " dataDxfId="54"/>
    <tableColumn id="25" name="Consommation jour (kWh)" dataDxfId="53"/>
    <tableColumn id="26" name="Consommation nuit (kWh)" dataDxfId="52"/>
    <tableColumn id="27" name="Consommation w-e (kWh)" dataDxfId="51"/>
    <tableColumn id="28" name="Consommation mono-horaire (kWh)" dataDxfId="50"/>
    <tableColumn id="29" name="Consommation totale (kWh)" dataDxfId="49"/>
    <tableColumn id="30" name="Puissance Max (kW)" dataDxfId="48"/>
    <tableColumn id="31" name="Puissance jour (kW)" dataDxfId="47"/>
    <tableColumn id="32" name="Puissance nuit (kW)" dataDxfId="46"/>
    <tableColumn id="33" name="Puissance w-e (kW)" dataDxfId="45"/>
    <tableColumn id="34" name="Consommation Inductive (kVArh)" dataDxfId="44"/>
    <tableColumn id="35" name="Consommation capacitive (kVArh)" dataDxfId="43"/>
    <tableColumn id="36" name="Consommation réactive (kVArh)" dataDxfId="42"/>
    <tableColumn id="37" name="Cosinus Phi" dataDxfId="41"/>
    <tableColumn id="38" name="Redevance fixe (€)" dataDxfId="40"/>
    <tableColumn id="39" name="Consommation mono-horaire(€)" dataDxfId="39"/>
    <tableColumn id="40" name="Consommation élec. jour (€)" dataDxfId="38"/>
    <tableColumn id="41" name="Consommation élec.nuit (€)" dataDxfId="37"/>
    <tableColumn id="42" name="Consommation élec. w-e (€)" dataDxfId="36"/>
    <tableColumn id="43" name="Consommation Gaz (€)" dataDxfId="35"/>
    <tableColumn id="44" name="Taxe énergie (€)" dataDxfId="34"/>
    <tableColumn id="45" name="Energie renouvable (€)" dataDxfId="33"/>
    <tableColumn id="46" name="Cogénération (€)" dataDxfId="32"/>
    <tableColumn id="47" name="Abonnement GRD" dataDxfId="31"/>
    <tableColumn id="48" name="Location du compteur" dataDxfId="30"/>
    <tableColumn id="49" name="Redevance CREG (€)" dataDxfId="29"/>
    <tableColumn id="50" name="Fonds Kyoto (€)" dataDxfId="28"/>
    <tableColumn id="51" name="Financement passif Nucléaire (€)" dataDxfId="27"/>
    <tableColumn id="52" name="Surcharge clients protégés (€)" dataDxfId="26"/>
    <tableColumn id="53" name="OSP Fédérale (€)" dataDxfId="25"/>
    <tableColumn id="54" name="Fonds OSP (€)" dataDxfId="24"/>
    <tableColumn id="55" name="Redevance de raccordement (€)" dataDxfId="23"/>
    <tableColumn id="56" name="Frais d'énergie réactive (€)" dataDxfId="22"/>
    <tableColumn id="57" name="Frais de distribution provisoires (€)" dataDxfId="21"/>
    <tableColumn id="58" name="Coûts de transport provisoire (€)" dataDxfId="20"/>
    <tableColumn id="59" name="Décompte de distribution (€)" dataDxfId="19"/>
    <tableColumn id="60" name="Décompte frais de transport (€)" dataDxfId="18"/>
    <tableColumn id="61" name="Mesurage distributeur (€)" dataDxfId="17"/>
    <tableColumn id="62" name="Prime chauffage (€)" dataDxfId="16"/>
    <tableColumn id="63" name="Surcharges adm. (€)" dataDxfId="15"/>
    <tableColumn id="64" name="Diminution cotisation fédérale (€)" dataDxfId="14"/>
    <tableColumn id="65" name="Ristourne (€)" dataDxfId="13"/>
    <tableColumn id="66" name="Montant Price click" dataDxfId="12"/>
    <tableColumn id="67" name="Réduction" dataDxfId="11"/>
    <tableColumn id="68" name="Autres coûts" dataDxfId="10"/>
    <tableColumn id="69" name="Montant de base (HTVA)" dataDxfId="9"/>
    <tableColumn id="70" name="Montant de la TVA" dataDxfId="8"/>
    <tableColumn id="71" name="Montant de base (TVA incl.)" dataDxfId="7"/>
    <tableColumn id="72" name="Acomptes déjà facturés (TVAC)" dataDxfId="6"/>
    <tableColumn id="73" name="Montant facturé (HTVA)" dataDxfId="5"/>
    <tableColumn id="74" name="Montant TVA de la facture" dataDxfId="4"/>
    <tableColumn id="75" name="Montant facturé (TVAC)" dataDxfId="3"/>
    <tableColumn id="76" name="Total consommation" dataDxfId="2">
      <calculatedColumnFormula>AN2+AO2+AP2+AS2</calculatedColumnFormula>
    </tableColumn>
    <tableColumn id="77" name="Total transport" dataDxfId="1">
      <calculatedColumnFormula>AV2+BG2+BH2</calculatedColumnFormula>
    </tableColumn>
    <tableColumn id="78" name="Gouvernement" dataDxfId="0">
      <calculatedColumnFormula>AW2+AX2+AY2+AZ2+BA2+BB2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10"/>
  </sheetPr>
  <dimension ref="A1:BZ603"/>
  <sheetViews>
    <sheetView tabSelected="1" topLeftCell="AO1" workbookViewId="0">
      <selection activeCell="AO34" sqref="AO34"/>
    </sheetView>
  </sheetViews>
  <sheetFormatPr baseColWidth="10" defaultRowHeight="12.75" x14ac:dyDescent="0.2"/>
  <cols>
    <col min="1" max="1" width="13.5703125" customWidth="1"/>
    <col min="3" max="3" width="16.7109375" customWidth="1"/>
    <col min="4" max="4" width="22" customWidth="1"/>
    <col min="5" max="5" width="9.28515625" bestFit="1" customWidth="1"/>
    <col min="7" max="7" width="22.5703125" customWidth="1"/>
    <col min="10" max="10" width="13.85546875" customWidth="1"/>
    <col min="11" max="11" width="12.42578125" customWidth="1"/>
    <col min="12" max="12" width="23.85546875" customWidth="1"/>
    <col min="14" max="14" width="22.140625" customWidth="1"/>
    <col min="15" max="15" width="15.5703125" customWidth="1"/>
    <col min="16" max="16" width="17.28515625" customWidth="1"/>
    <col min="17" max="17" width="14.85546875" customWidth="1"/>
    <col min="18" max="18" width="17" customWidth="1"/>
    <col min="19" max="19" width="18.28515625" customWidth="1"/>
    <col min="20" max="20" width="14.85546875" customWidth="1"/>
    <col min="21" max="22" width="11.42578125" style="4"/>
    <col min="23" max="23" width="22.85546875" customWidth="1"/>
    <col min="24" max="24" width="23.28515625" customWidth="1"/>
    <col min="25" max="25" width="26.5703125" style="7" customWidth="1"/>
    <col min="26" max="26" width="26.42578125" style="7" customWidth="1"/>
    <col min="27" max="27" width="26.28515625" style="7" customWidth="1"/>
    <col min="28" max="28" width="35.28515625" customWidth="1"/>
    <col min="29" max="29" width="28.140625" style="7" customWidth="1"/>
    <col min="30" max="30" width="21.28515625" customWidth="1"/>
    <col min="31" max="31" width="21" customWidth="1"/>
    <col min="32" max="32" width="20.85546875" customWidth="1"/>
    <col min="33" max="33" width="20.7109375" customWidth="1"/>
    <col min="34" max="34" width="32.7109375" customWidth="1"/>
    <col min="35" max="35" width="33.7109375" customWidth="1"/>
    <col min="36" max="36" width="31.7109375" customWidth="1"/>
    <col min="37" max="37" width="13.7109375" customWidth="1"/>
    <col min="38" max="38" width="20" customWidth="1"/>
    <col min="39" max="39" width="31.7109375" customWidth="1"/>
    <col min="40" max="40" width="28.5703125" style="9" customWidth="1"/>
    <col min="41" max="41" width="27.85546875" style="9" customWidth="1"/>
    <col min="42" max="42" width="28.28515625" style="9" customWidth="1"/>
    <col min="43" max="43" width="23.5703125" customWidth="1"/>
    <col min="44" max="44" width="18" style="13" customWidth="1"/>
    <col min="45" max="45" width="23.7109375" style="9" customWidth="1"/>
    <col min="46" max="46" width="18.140625" customWidth="1"/>
    <col min="47" max="47" width="19.28515625" customWidth="1"/>
    <col min="48" max="48" width="23" style="11" customWidth="1"/>
    <col min="49" max="49" width="21.7109375" style="15" customWidth="1"/>
    <col min="50" max="50" width="17" style="15" customWidth="1"/>
    <col min="51" max="51" width="32.7109375" style="15" customWidth="1"/>
    <col min="52" max="52" width="30.140625" style="15" customWidth="1"/>
    <col min="53" max="53" width="18.5703125" style="15" customWidth="1"/>
    <col min="54" max="54" width="15.85546875" style="15" customWidth="1"/>
    <col min="55" max="55" width="32" style="17" customWidth="1"/>
    <col min="56" max="56" width="27.28515625" style="17" customWidth="1"/>
    <col min="57" max="57" width="34.28515625" style="17" customWidth="1"/>
    <col min="58" max="58" width="31.85546875" style="17" customWidth="1"/>
    <col min="59" max="59" width="28.5703125" style="11" customWidth="1"/>
    <col min="60" max="60" width="30.85546875" style="11" customWidth="1"/>
    <col min="61" max="61" width="25.5703125" customWidth="1"/>
    <col min="62" max="62" width="20.85546875" customWidth="1"/>
    <col min="63" max="63" width="21.28515625" customWidth="1"/>
    <col min="64" max="64" width="33.140625" customWidth="1"/>
    <col min="65" max="65" width="14.42578125" customWidth="1"/>
    <col min="66" max="66" width="20.42578125" customWidth="1"/>
    <col min="67" max="67" width="12.28515625" customWidth="1"/>
    <col min="68" max="68" width="14.140625" customWidth="1"/>
    <col min="69" max="69" width="24.85546875" customWidth="1"/>
    <col min="70" max="70" width="19.85546875" customWidth="1"/>
    <col min="71" max="71" width="28" customWidth="1"/>
    <col min="72" max="72" width="31" customWidth="1"/>
    <col min="73" max="73" width="24" customWidth="1"/>
    <col min="74" max="74" width="26.7109375" customWidth="1"/>
    <col min="75" max="75" width="24" customWidth="1"/>
    <col min="76" max="76" width="21.5703125" style="9" customWidth="1"/>
    <col min="77" max="77" width="16.28515625" style="11" customWidth="1"/>
    <col min="78" max="78" width="16.5703125" customWidth="1"/>
  </cols>
  <sheetData>
    <row r="1" spans="1:78" s="5" customFormat="1" x14ac:dyDescent="0.2">
      <c r="A1" s="18" t="s">
        <v>3</v>
      </c>
      <c r="B1" s="18" t="s">
        <v>4</v>
      </c>
      <c r="C1" s="18" t="s">
        <v>5</v>
      </c>
      <c r="D1" s="18" t="s">
        <v>6</v>
      </c>
      <c r="E1" s="18" t="s">
        <v>0</v>
      </c>
      <c r="F1" s="18" t="s">
        <v>7</v>
      </c>
      <c r="G1" s="18" t="s">
        <v>8</v>
      </c>
      <c r="H1" s="18" t="s">
        <v>9</v>
      </c>
      <c r="I1" s="18" t="s">
        <v>10</v>
      </c>
      <c r="J1" s="18" t="s">
        <v>11</v>
      </c>
      <c r="K1" s="18" t="s">
        <v>12</v>
      </c>
      <c r="L1" s="18" t="s">
        <v>13</v>
      </c>
      <c r="M1" s="18" t="s">
        <v>14</v>
      </c>
      <c r="N1" s="18" t="s">
        <v>15</v>
      </c>
      <c r="O1" s="18" t="s">
        <v>16</v>
      </c>
      <c r="P1" s="18" t="s">
        <v>17</v>
      </c>
      <c r="Q1" s="18" t="s">
        <v>18</v>
      </c>
      <c r="R1" s="18" t="s">
        <v>19</v>
      </c>
      <c r="S1" s="18" t="s">
        <v>20</v>
      </c>
      <c r="T1" s="18" t="s">
        <v>21</v>
      </c>
      <c r="U1" s="19" t="s">
        <v>2</v>
      </c>
      <c r="V1" s="19" t="s">
        <v>1</v>
      </c>
      <c r="W1" s="18" t="s">
        <v>22</v>
      </c>
      <c r="X1" s="18" t="s">
        <v>23</v>
      </c>
      <c r="Y1" s="20" t="s">
        <v>24</v>
      </c>
      <c r="Z1" s="20" t="s">
        <v>25</v>
      </c>
      <c r="AA1" s="20" t="s">
        <v>26</v>
      </c>
      <c r="AB1" s="18" t="s">
        <v>27</v>
      </c>
      <c r="AC1" s="21" t="s">
        <v>28</v>
      </c>
      <c r="AD1" s="18" t="s">
        <v>29</v>
      </c>
      <c r="AE1" s="18" t="s">
        <v>30</v>
      </c>
      <c r="AF1" s="18" t="s">
        <v>31</v>
      </c>
      <c r="AG1" s="18" t="s">
        <v>32</v>
      </c>
      <c r="AH1" s="18" t="s">
        <v>33</v>
      </c>
      <c r="AI1" s="18" t="s">
        <v>34</v>
      </c>
      <c r="AJ1" s="18" t="s">
        <v>35</v>
      </c>
      <c r="AK1" s="18" t="s">
        <v>36</v>
      </c>
      <c r="AL1" s="18" t="s">
        <v>37</v>
      </c>
      <c r="AM1" s="18" t="s">
        <v>38</v>
      </c>
      <c r="AN1" s="22" t="s">
        <v>39</v>
      </c>
      <c r="AO1" s="23" t="s">
        <v>40</v>
      </c>
      <c r="AP1" s="23" t="s">
        <v>41</v>
      </c>
      <c r="AQ1" s="18" t="s">
        <v>42</v>
      </c>
      <c r="AR1" s="24" t="s">
        <v>43</v>
      </c>
      <c r="AS1" s="23" t="s">
        <v>44</v>
      </c>
      <c r="AT1" s="18" t="s">
        <v>45</v>
      </c>
      <c r="AU1" s="18" t="s">
        <v>46</v>
      </c>
      <c r="AV1" s="25" t="s">
        <v>47</v>
      </c>
      <c r="AW1" s="26" t="s">
        <v>48</v>
      </c>
      <c r="AX1" s="26" t="s">
        <v>49</v>
      </c>
      <c r="AY1" s="26" t="s">
        <v>50</v>
      </c>
      <c r="AZ1" s="26" t="s">
        <v>51</v>
      </c>
      <c r="BA1" s="26" t="s">
        <v>52</v>
      </c>
      <c r="BB1" s="26" t="s">
        <v>53</v>
      </c>
      <c r="BC1" s="27" t="s">
        <v>54</v>
      </c>
      <c r="BD1" s="27" t="s">
        <v>55</v>
      </c>
      <c r="BE1" s="27" t="s">
        <v>56</v>
      </c>
      <c r="BF1" s="27" t="s">
        <v>57</v>
      </c>
      <c r="BG1" s="25" t="s">
        <v>58</v>
      </c>
      <c r="BH1" s="25" t="s">
        <v>59</v>
      </c>
      <c r="BI1" s="18" t="s">
        <v>60</v>
      </c>
      <c r="BJ1" s="18" t="s">
        <v>61</v>
      </c>
      <c r="BK1" s="18" t="s">
        <v>62</v>
      </c>
      <c r="BL1" s="18" t="s">
        <v>63</v>
      </c>
      <c r="BM1" s="18" t="s">
        <v>64</v>
      </c>
      <c r="BN1" s="18" t="s">
        <v>65</v>
      </c>
      <c r="BO1" s="18" t="s">
        <v>66</v>
      </c>
      <c r="BP1" s="18" t="s">
        <v>67</v>
      </c>
      <c r="BQ1" s="18" t="s">
        <v>68</v>
      </c>
      <c r="BR1" s="18" t="s">
        <v>69</v>
      </c>
      <c r="BS1" s="18" t="s">
        <v>70</v>
      </c>
      <c r="BT1" s="18" t="s">
        <v>71</v>
      </c>
      <c r="BU1" s="18" t="s">
        <v>72</v>
      </c>
      <c r="BV1" s="18" t="s">
        <v>73</v>
      </c>
      <c r="BW1" s="18" t="s">
        <v>74</v>
      </c>
      <c r="BX1" s="23" t="s">
        <v>82</v>
      </c>
      <c r="BY1" s="25" t="s">
        <v>83</v>
      </c>
      <c r="BZ1" s="18" t="s">
        <v>84</v>
      </c>
    </row>
    <row r="2" spans="1:78" x14ac:dyDescent="0.2">
      <c r="A2" s="1" t="s">
        <v>81</v>
      </c>
      <c r="B2" s="1"/>
      <c r="C2" s="1" t="s">
        <v>75</v>
      </c>
      <c r="D2" s="1" t="s">
        <v>76</v>
      </c>
      <c r="E2" s="1" t="s">
        <v>90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1" t="s">
        <v>77</v>
      </c>
      <c r="U2" s="4">
        <f>MONTH(W2)</f>
        <v>6</v>
      </c>
      <c r="V2" s="4">
        <f>YEAR(X2)</f>
        <v>2013</v>
      </c>
      <c r="W2" s="2">
        <v>41450</v>
      </c>
      <c r="X2" s="2">
        <v>41491</v>
      </c>
      <c r="Y2" s="6">
        <v>6231</v>
      </c>
      <c r="Z2" s="6">
        <v>12438</v>
      </c>
      <c r="AA2" s="6">
        <v>0</v>
      </c>
      <c r="AB2" s="3">
        <v>0</v>
      </c>
      <c r="AC2" s="3">
        <v>18669</v>
      </c>
      <c r="AD2" s="3">
        <v>44</v>
      </c>
      <c r="AE2" s="3">
        <v>44</v>
      </c>
      <c r="AF2" s="3">
        <v>0</v>
      </c>
      <c r="AG2" s="3">
        <v>0</v>
      </c>
      <c r="AH2" s="3">
        <v>7</v>
      </c>
      <c r="AI2" s="3">
        <v>0</v>
      </c>
      <c r="AJ2" s="3">
        <v>0</v>
      </c>
      <c r="AK2" s="3">
        <v>1</v>
      </c>
      <c r="AL2" s="3">
        <v>0</v>
      </c>
      <c r="AM2" s="3">
        <v>0</v>
      </c>
      <c r="AN2" s="8">
        <v>454.1</v>
      </c>
      <c r="AO2" s="8">
        <v>627.11</v>
      </c>
      <c r="AP2" s="8">
        <v>0</v>
      </c>
      <c r="AQ2" s="3">
        <v>0</v>
      </c>
      <c r="AR2" s="3">
        <v>0</v>
      </c>
      <c r="AS2" s="8">
        <v>362.18</v>
      </c>
      <c r="AT2" s="3">
        <v>0</v>
      </c>
      <c r="AU2" s="3">
        <v>0</v>
      </c>
      <c r="AV2" s="3">
        <v>0</v>
      </c>
      <c r="AW2" s="3">
        <v>2.71</v>
      </c>
      <c r="AX2" s="3">
        <v>0</v>
      </c>
      <c r="AY2" s="3">
        <v>26.68</v>
      </c>
      <c r="AZ2" s="3">
        <v>18.649999999999999</v>
      </c>
      <c r="BA2" s="3">
        <v>8.7100000000000009</v>
      </c>
      <c r="BB2" s="3">
        <v>0</v>
      </c>
      <c r="BC2" s="3">
        <v>11.2</v>
      </c>
      <c r="BD2" s="3">
        <v>0</v>
      </c>
      <c r="BE2" s="3">
        <v>332.72</v>
      </c>
      <c r="BF2" s="3">
        <v>331.47</v>
      </c>
      <c r="BG2" s="3">
        <v>0</v>
      </c>
      <c r="BH2" s="3">
        <v>0</v>
      </c>
      <c r="BI2" s="3">
        <v>0</v>
      </c>
      <c r="BJ2" s="3">
        <v>0</v>
      </c>
      <c r="BK2" s="3">
        <v>0.51</v>
      </c>
      <c r="BL2" s="3">
        <v>-10.25</v>
      </c>
      <c r="BM2" s="3">
        <v>0</v>
      </c>
      <c r="BN2" s="3">
        <v>0</v>
      </c>
      <c r="BO2" s="3">
        <v>0</v>
      </c>
      <c r="BP2" s="3">
        <v>0</v>
      </c>
      <c r="BQ2" s="3">
        <v>2165.79</v>
      </c>
      <c r="BR2" s="3">
        <v>452.46</v>
      </c>
      <c r="BS2" s="3">
        <v>2618.25</v>
      </c>
      <c r="BT2" s="3">
        <v>0</v>
      </c>
      <c r="BU2" s="3">
        <v>2461.4699999999998</v>
      </c>
      <c r="BV2" s="3">
        <v>514.55999999999995</v>
      </c>
      <c r="BW2" s="3">
        <v>2976.03</v>
      </c>
      <c r="BX2" s="8">
        <f t="shared" ref="BX2:BX58" si="0">AN2+AO2+AP2+AS2</f>
        <v>1443.39</v>
      </c>
      <c r="BY2" s="10">
        <f t="shared" ref="BY2:BY58" si="1">AV2+BG2+BH2</f>
        <v>0</v>
      </c>
      <c r="BZ2" s="3">
        <f t="shared" ref="BZ2:BZ58" si="2">AW2+AX2+AY2+AZ2+BA2+BB2</f>
        <v>56.75</v>
      </c>
    </row>
    <row r="3" spans="1:78" x14ac:dyDescent="0.2">
      <c r="A3" s="1" t="s">
        <v>93</v>
      </c>
      <c r="B3" s="1"/>
      <c r="C3" s="1" t="s">
        <v>75</v>
      </c>
      <c r="D3" s="1" t="s">
        <v>76</v>
      </c>
      <c r="E3" s="1" t="s">
        <v>90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2"/>
      <c r="S3" s="2"/>
      <c r="T3" s="1" t="s">
        <v>78</v>
      </c>
      <c r="U3" s="4">
        <f t="shared" ref="U3:U59" si="3">MONTH(W3)</f>
        <v>9</v>
      </c>
      <c r="V3" s="4">
        <f t="shared" ref="V3:V59" si="4">YEAR(X3)</f>
        <v>2012</v>
      </c>
      <c r="W3" s="2">
        <v>41155</v>
      </c>
      <c r="X3" s="2">
        <v>41186</v>
      </c>
      <c r="Y3" s="6">
        <v>0</v>
      </c>
      <c r="Z3" s="6">
        <v>0</v>
      </c>
      <c r="AA3" s="6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8">
        <v>0</v>
      </c>
      <c r="AO3" s="8">
        <v>0</v>
      </c>
      <c r="AP3" s="8">
        <v>0</v>
      </c>
      <c r="AQ3" s="3">
        <v>0</v>
      </c>
      <c r="AR3" s="3">
        <v>0</v>
      </c>
      <c r="AS3" s="8">
        <v>0</v>
      </c>
      <c r="AT3" s="3">
        <v>0</v>
      </c>
      <c r="AU3" s="3">
        <v>0</v>
      </c>
      <c r="AV3" s="3">
        <v>0</v>
      </c>
      <c r="AW3" s="3">
        <v>0</v>
      </c>
      <c r="AX3" s="3">
        <v>0</v>
      </c>
      <c r="AY3" s="3">
        <v>0</v>
      </c>
      <c r="AZ3" s="3">
        <v>0</v>
      </c>
      <c r="BA3" s="3">
        <v>0</v>
      </c>
      <c r="BB3" s="3">
        <v>0</v>
      </c>
      <c r="BC3" s="3">
        <v>0</v>
      </c>
      <c r="BD3" s="3">
        <v>0</v>
      </c>
      <c r="BE3" s="3">
        <v>0</v>
      </c>
      <c r="BF3" s="3">
        <v>0</v>
      </c>
      <c r="BG3" s="3">
        <v>6.8</v>
      </c>
      <c r="BH3" s="3">
        <v>0</v>
      </c>
      <c r="BI3" s="3">
        <v>0</v>
      </c>
      <c r="BJ3" s="3">
        <v>0</v>
      </c>
      <c r="BK3" s="3">
        <v>0</v>
      </c>
      <c r="BL3" s="3">
        <v>0</v>
      </c>
      <c r="BM3" s="3">
        <v>0</v>
      </c>
      <c r="BN3" s="3">
        <v>0</v>
      </c>
      <c r="BO3" s="3">
        <v>0</v>
      </c>
      <c r="BP3" s="3">
        <v>0</v>
      </c>
      <c r="BQ3" s="3">
        <v>6.8</v>
      </c>
      <c r="BR3" s="3">
        <v>1.43</v>
      </c>
      <c r="BS3" s="3">
        <v>8.23</v>
      </c>
      <c r="BT3" s="3">
        <v>0</v>
      </c>
      <c r="BU3" s="3">
        <v>0</v>
      </c>
      <c r="BV3" s="3">
        <v>0</v>
      </c>
      <c r="BW3" s="3">
        <v>0</v>
      </c>
      <c r="BX3" s="8">
        <f t="shared" si="0"/>
        <v>0</v>
      </c>
      <c r="BY3" s="10">
        <f t="shared" si="1"/>
        <v>6.8</v>
      </c>
      <c r="BZ3" s="3">
        <f t="shared" si="2"/>
        <v>0</v>
      </c>
    </row>
    <row r="4" spans="1:78" x14ac:dyDescent="0.2">
      <c r="A4" s="1" t="s">
        <v>94</v>
      </c>
      <c r="B4" s="1"/>
      <c r="C4" s="1" t="s">
        <v>75</v>
      </c>
      <c r="D4" s="1" t="s">
        <v>76</v>
      </c>
      <c r="E4" s="1" t="s">
        <v>90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2"/>
      <c r="S4" s="2"/>
      <c r="T4" s="1" t="s">
        <v>78</v>
      </c>
      <c r="U4" s="4">
        <f t="shared" si="3"/>
        <v>6</v>
      </c>
      <c r="V4" s="4">
        <f t="shared" si="4"/>
        <v>2013</v>
      </c>
      <c r="W4" s="2">
        <v>41450</v>
      </c>
      <c r="X4" s="2">
        <v>41491</v>
      </c>
      <c r="Y4" s="6">
        <v>0</v>
      </c>
      <c r="Z4" s="6">
        <v>0</v>
      </c>
      <c r="AA4" s="6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8">
        <v>0</v>
      </c>
      <c r="AO4" s="8">
        <v>0</v>
      </c>
      <c r="AP4" s="8">
        <v>0</v>
      </c>
      <c r="AQ4" s="3">
        <v>0</v>
      </c>
      <c r="AR4" s="3">
        <v>0</v>
      </c>
      <c r="AS4" s="8">
        <v>0</v>
      </c>
      <c r="AT4" s="3">
        <v>0</v>
      </c>
      <c r="AU4" s="3">
        <v>0</v>
      </c>
      <c r="AV4" s="3">
        <v>0</v>
      </c>
      <c r="AW4" s="3">
        <v>0</v>
      </c>
      <c r="AX4" s="3">
        <v>0</v>
      </c>
      <c r="AY4" s="3">
        <v>0</v>
      </c>
      <c r="AZ4" s="3">
        <v>0</v>
      </c>
      <c r="BA4" s="3">
        <v>0</v>
      </c>
      <c r="BB4" s="3">
        <v>0</v>
      </c>
      <c r="BC4" s="3">
        <v>0</v>
      </c>
      <c r="BD4" s="3">
        <v>0</v>
      </c>
      <c r="BE4" s="3">
        <v>-332.72</v>
      </c>
      <c r="BF4" s="3">
        <v>-331.47</v>
      </c>
      <c r="BG4" s="3">
        <v>526.15</v>
      </c>
      <c r="BH4" s="3">
        <v>426.92</v>
      </c>
      <c r="BI4" s="3">
        <v>0</v>
      </c>
      <c r="BJ4" s="3">
        <v>0</v>
      </c>
      <c r="BK4" s="3">
        <v>0</v>
      </c>
      <c r="BL4" s="3">
        <v>0</v>
      </c>
      <c r="BM4" s="3">
        <v>0</v>
      </c>
      <c r="BN4" s="3">
        <v>0</v>
      </c>
      <c r="BO4" s="3">
        <v>0</v>
      </c>
      <c r="BP4" s="3">
        <v>0</v>
      </c>
      <c r="BQ4" s="3">
        <v>288.88</v>
      </c>
      <c r="BR4" s="3">
        <v>60.66</v>
      </c>
      <c r="BS4" s="3">
        <v>349.54</v>
      </c>
      <c r="BT4" s="3">
        <v>0</v>
      </c>
      <c r="BU4" s="3">
        <v>0</v>
      </c>
      <c r="BV4" s="3">
        <v>0</v>
      </c>
      <c r="BW4" s="3">
        <v>0</v>
      </c>
      <c r="BX4" s="8">
        <f t="shared" si="0"/>
        <v>0</v>
      </c>
      <c r="BY4" s="10">
        <f t="shared" si="1"/>
        <v>953.06999999999994</v>
      </c>
      <c r="BZ4" s="3">
        <f t="shared" si="2"/>
        <v>0</v>
      </c>
    </row>
    <row r="5" spans="1:78" x14ac:dyDescent="0.2">
      <c r="A5" s="1" t="s">
        <v>95</v>
      </c>
      <c r="B5" s="1"/>
      <c r="C5" s="1" t="s">
        <v>75</v>
      </c>
      <c r="D5" s="1" t="s">
        <v>79</v>
      </c>
      <c r="E5" s="1" t="s">
        <v>92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2"/>
      <c r="S5" s="2"/>
      <c r="T5" s="1" t="s">
        <v>77</v>
      </c>
      <c r="U5" s="4">
        <f t="shared" si="3"/>
        <v>7</v>
      </c>
      <c r="V5" s="4">
        <f t="shared" si="4"/>
        <v>2013</v>
      </c>
      <c r="W5" s="2">
        <v>41456</v>
      </c>
      <c r="X5" s="2">
        <v>41486</v>
      </c>
      <c r="Y5" s="6">
        <v>1231.3</v>
      </c>
      <c r="Z5" s="6">
        <v>2206.0500000000002</v>
      </c>
      <c r="AA5" s="6">
        <v>774</v>
      </c>
      <c r="AB5" s="3">
        <v>0</v>
      </c>
      <c r="AC5" s="3">
        <v>4211.3500000000004</v>
      </c>
      <c r="AD5" s="3">
        <v>11</v>
      </c>
      <c r="AE5" s="3">
        <v>11</v>
      </c>
      <c r="AF5" s="3">
        <v>11</v>
      </c>
      <c r="AG5" s="3">
        <v>11</v>
      </c>
      <c r="AH5" s="3">
        <v>3394</v>
      </c>
      <c r="AI5" s="3">
        <v>0</v>
      </c>
      <c r="AJ5" s="3">
        <v>1356</v>
      </c>
      <c r="AK5" s="3">
        <v>0.78</v>
      </c>
      <c r="AL5" s="3">
        <v>0</v>
      </c>
      <c r="AM5" s="3">
        <v>0</v>
      </c>
      <c r="AN5" s="8">
        <v>89.73</v>
      </c>
      <c r="AO5" s="8">
        <v>111.23</v>
      </c>
      <c r="AP5" s="8">
        <v>39.020000000000003</v>
      </c>
      <c r="AQ5" s="3">
        <v>0</v>
      </c>
      <c r="AR5" s="3">
        <v>0</v>
      </c>
      <c r="AS5" s="8">
        <v>81.7</v>
      </c>
      <c r="AT5" s="3">
        <v>0</v>
      </c>
      <c r="AU5" s="3">
        <v>0</v>
      </c>
      <c r="AV5" s="3">
        <v>0</v>
      </c>
      <c r="AW5" s="3">
        <v>0.61</v>
      </c>
      <c r="AX5" s="3">
        <v>0</v>
      </c>
      <c r="AY5" s="3">
        <v>6.02</v>
      </c>
      <c r="AZ5" s="3">
        <v>4.21</v>
      </c>
      <c r="BA5" s="3">
        <v>1.96</v>
      </c>
      <c r="BB5" s="3">
        <v>0</v>
      </c>
      <c r="BC5" s="3">
        <v>2.5299999999999998</v>
      </c>
      <c r="BD5" s="3">
        <v>20.34</v>
      </c>
      <c r="BE5" s="3">
        <v>129.28</v>
      </c>
      <c r="BF5" s="3">
        <v>51.36</v>
      </c>
      <c r="BG5" s="3">
        <v>0</v>
      </c>
      <c r="BH5" s="3">
        <v>0</v>
      </c>
      <c r="BI5" s="3">
        <v>0</v>
      </c>
      <c r="BJ5" s="3">
        <v>0</v>
      </c>
      <c r="BK5" s="3">
        <v>0.12</v>
      </c>
      <c r="BL5" s="3">
        <v>-1.94</v>
      </c>
      <c r="BM5" s="3">
        <v>0</v>
      </c>
      <c r="BN5" s="3">
        <v>0</v>
      </c>
      <c r="BO5" s="3">
        <v>0</v>
      </c>
      <c r="BP5" s="3">
        <v>0</v>
      </c>
      <c r="BQ5" s="3">
        <v>536.16999999999996</v>
      </c>
      <c r="BR5" s="3">
        <v>112.06</v>
      </c>
      <c r="BS5" s="3">
        <v>648.23</v>
      </c>
      <c r="BT5" s="3">
        <v>0</v>
      </c>
      <c r="BU5" s="3">
        <v>951.78</v>
      </c>
      <c r="BV5" s="3">
        <v>199.34</v>
      </c>
      <c r="BW5" s="3">
        <v>1151.1199999999999</v>
      </c>
      <c r="BX5" s="8">
        <f t="shared" si="0"/>
        <v>321.68</v>
      </c>
      <c r="BY5" s="10">
        <f t="shared" si="1"/>
        <v>0</v>
      </c>
      <c r="BZ5" s="3">
        <f t="shared" si="2"/>
        <v>12.8</v>
      </c>
    </row>
    <row r="6" spans="1:78" x14ac:dyDescent="0.2">
      <c r="A6" s="1" t="s">
        <v>96</v>
      </c>
      <c r="B6" s="1"/>
      <c r="C6" s="1" t="s">
        <v>75</v>
      </c>
      <c r="D6" s="1" t="s">
        <v>79</v>
      </c>
      <c r="E6" s="1" t="s">
        <v>92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2"/>
      <c r="S6" s="2"/>
      <c r="T6" s="1" t="s">
        <v>78</v>
      </c>
      <c r="U6" s="4">
        <f t="shared" si="3"/>
        <v>7</v>
      </c>
      <c r="V6" s="4">
        <f t="shared" si="4"/>
        <v>2013</v>
      </c>
      <c r="W6" s="2">
        <v>41456</v>
      </c>
      <c r="X6" s="2">
        <v>41486</v>
      </c>
      <c r="Y6" s="6">
        <v>0</v>
      </c>
      <c r="Z6" s="6">
        <v>0</v>
      </c>
      <c r="AA6" s="6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8">
        <v>0</v>
      </c>
      <c r="AO6" s="8">
        <v>0</v>
      </c>
      <c r="AP6" s="8">
        <v>0</v>
      </c>
      <c r="AQ6" s="3">
        <v>0</v>
      </c>
      <c r="AR6" s="3">
        <v>0</v>
      </c>
      <c r="AS6" s="8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-129.28</v>
      </c>
      <c r="BF6" s="3">
        <v>-51.36</v>
      </c>
      <c r="BG6" s="3">
        <v>124.05</v>
      </c>
      <c r="BH6" s="3">
        <v>472.2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415.61</v>
      </c>
      <c r="BR6" s="3">
        <v>87.28</v>
      </c>
      <c r="BS6" s="3">
        <v>502.89</v>
      </c>
      <c r="BT6" s="3">
        <v>0</v>
      </c>
      <c r="BU6" s="3">
        <v>0</v>
      </c>
      <c r="BV6" s="3">
        <v>0</v>
      </c>
      <c r="BW6" s="3">
        <v>0</v>
      </c>
      <c r="BX6" s="8">
        <f t="shared" si="0"/>
        <v>0</v>
      </c>
      <c r="BY6" s="10">
        <f t="shared" si="1"/>
        <v>596.25</v>
      </c>
      <c r="BZ6" s="3">
        <f t="shared" si="2"/>
        <v>0</v>
      </c>
    </row>
    <row r="7" spans="1:78" x14ac:dyDescent="0.2">
      <c r="A7" s="1" t="s">
        <v>97</v>
      </c>
      <c r="B7" s="1"/>
      <c r="C7" s="1" t="s">
        <v>75</v>
      </c>
      <c r="D7" s="1" t="s">
        <v>76</v>
      </c>
      <c r="E7" s="1" t="s">
        <v>91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2"/>
      <c r="S7" s="2"/>
      <c r="T7" s="1" t="s">
        <v>77</v>
      </c>
      <c r="U7" s="4">
        <f t="shared" si="3"/>
        <v>6</v>
      </c>
      <c r="V7" s="4">
        <f t="shared" si="4"/>
        <v>2013</v>
      </c>
      <c r="W7" s="2">
        <v>41450</v>
      </c>
      <c r="X7" s="2">
        <v>41487</v>
      </c>
      <c r="Y7" s="6">
        <v>1077</v>
      </c>
      <c r="Z7" s="6">
        <v>1550</v>
      </c>
      <c r="AA7" s="6">
        <v>0</v>
      </c>
      <c r="AB7" s="3">
        <v>0</v>
      </c>
      <c r="AC7" s="6">
        <v>2627</v>
      </c>
      <c r="AD7" s="3">
        <v>5</v>
      </c>
      <c r="AE7" s="3">
        <v>5</v>
      </c>
      <c r="AF7" s="3">
        <v>5</v>
      </c>
      <c r="AG7" s="3">
        <v>0</v>
      </c>
      <c r="AH7" s="3">
        <v>106</v>
      </c>
      <c r="AI7" s="3">
        <v>8</v>
      </c>
      <c r="AJ7" s="3">
        <v>0</v>
      </c>
      <c r="AK7" s="3">
        <v>1</v>
      </c>
      <c r="AL7" s="3">
        <v>0</v>
      </c>
      <c r="AM7" s="3">
        <v>0</v>
      </c>
      <c r="AN7" s="8">
        <v>78.489999999999995</v>
      </c>
      <c r="AO7" s="8">
        <v>78.150000000000006</v>
      </c>
      <c r="AP7" s="8">
        <v>0</v>
      </c>
      <c r="AQ7" s="3">
        <v>0</v>
      </c>
      <c r="AR7" s="12">
        <v>0</v>
      </c>
      <c r="AS7" s="8">
        <v>50.96</v>
      </c>
      <c r="AT7" s="3">
        <v>0</v>
      </c>
      <c r="AU7" s="3">
        <v>0</v>
      </c>
      <c r="AV7" s="10">
        <v>0</v>
      </c>
      <c r="AW7" s="14">
        <v>0.38</v>
      </c>
      <c r="AX7" s="14">
        <v>0</v>
      </c>
      <c r="AY7" s="14">
        <v>3.75</v>
      </c>
      <c r="AZ7" s="14">
        <v>2.62</v>
      </c>
      <c r="BA7" s="14">
        <v>1.23</v>
      </c>
      <c r="BB7" s="14">
        <v>0</v>
      </c>
      <c r="BC7" s="16">
        <v>1.58</v>
      </c>
      <c r="BD7" s="16">
        <v>0</v>
      </c>
      <c r="BE7" s="16">
        <v>67.88</v>
      </c>
      <c r="BF7" s="16">
        <v>46.64</v>
      </c>
      <c r="BG7" s="10">
        <v>0</v>
      </c>
      <c r="BH7" s="10">
        <v>0</v>
      </c>
      <c r="BI7" s="3">
        <v>0</v>
      </c>
      <c r="BJ7" s="3">
        <v>0</v>
      </c>
      <c r="BK7" s="3">
        <v>0.08</v>
      </c>
      <c r="BL7" s="3">
        <v>-0.85</v>
      </c>
      <c r="BM7" s="3">
        <v>0</v>
      </c>
      <c r="BN7" s="3">
        <v>0</v>
      </c>
      <c r="BO7" s="3">
        <v>0</v>
      </c>
      <c r="BP7" s="3">
        <v>0</v>
      </c>
      <c r="BQ7" s="3">
        <v>330.91</v>
      </c>
      <c r="BR7" s="3">
        <v>69.16</v>
      </c>
      <c r="BS7" s="3">
        <v>400.07</v>
      </c>
      <c r="BT7" s="3">
        <v>0</v>
      </c>
      <c r="BU7" s="3">
        <v>394.95</v>
      </c>
      <c r="BV7" s="3">
        <v>82.61</v>
      </c>
      <c r="BW7" s="3">
        <v>477.56</v>
      </c>
      <c r="BX7" s="8">
        <f t="shared" si="0"/>
        <v>207.6</v>
      </c>
      <c r="BY7" s="10">
        <f t="shared" si="1"/>
        <v>0</v>
      </c>
      <c r="BZ7" s="3">
        <f t="shared" si="2"/>
        <v>7.98</v>
      </c>
    </row>
    <row r="8" spans="1:78" x14ac:dyDescent="0.2">
      <c r="A8" s="1" t="s">
        <v>98</v>
      </c>
      <c r="B8" s="1"/>
      <c r="C8" s="1" t="s">
        <v>75</v>
      </c>
      <c r="D8" s="1" t="s">
        <v>76</v>
      </c>
      <c r="E8" s="1" t="s">
        <v>91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2"/>
      <c r="S8" s="2"/>
      <c r="T8" s="1" t="s">
        <v>78</v>
      </c>
      <c r="U8" s="4">
        <f t="shared" si="3"/>
        <v>6</v>
      </c>
      <c r="V8" s="4">
        <f t="shared" si="4"/>
        <v>2013</v>
      </c>
      <c r="W8" s="2">
        <v>41450</v>
      </c>
      <c r="X8" s="2">
        <v>41487</v>
      </c>
      <c r="Y8" s="6">
        <v>0</v>
      </c>
      <c r="Z8" s="6">
        <v>0</v>
      </c>
      <c r="AA8" s="6">
        <v>0</v>
      </c>
      <c r="AB8" s="3">
        <v>0</v>
      </c>
      <c r="AC8" s="6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8">
        <v>0</v>
      </c>
      <c r="AO8" s="8">
        <v>0</v>
      </c>
      <c r="AP8" s="8">
        <v>0</v>
      </c>
      <c r="AQ8" s="3">
        <v>0</v>
      </c>
      <c r="AR8" s="12">
        <v>0</v>
      </c>
      <c r="AS8" s="8">
        <v>0</v>
      </c>
      <c r="AT8" s="3">
        <v>0</v>
      </c>
      <c r="AU8" s="3">
        <v>0</v>
      </c>
      <c r="AV8" s="10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6">
        <v>0</v>
      </c>
      <c r="BD8" s="16">
        <v>0</v>
      </c>
      <c r="BE8" s="16">
        <v>-67.88</v>
      </c>
      <c r="BF8" s="16">
        <v>-46.64</v>
      </c>
      <c r="BG8" s="10">
        <v>74.41</v>
      </c>
      <c r="BH8" s="10">
        <v>104.15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64.040000000000006</v>
      </c>
      <c r="BR8" s="3">
        <v>13.45</v>
      </c>
      <c r="BS8" s="3">
        <v>77.489999999999995</v>
      </c>
      <c r="BT8" s="3">
        <v>0</v>
      </c>
      <c r="BU8" s="3">
        <v>0</v>
      </c>
      <c r="BV8" s="3">
        <v>0</v>
      </c>
      <c r="BW8" s="3">
        <v>0</v>
      </c>
      <c r="BX8" s="8">
        <f t="shared" si="0"/>
        <v>0</v>
      </c>
      <c r="BY8" s="10">
        <f t="shared" si="1"/>
        <v>178.56</v>
      </c>
      <c r="BZ8" s="3">
        <f t="shared" si="2"/>
        <v>0</v>
      </c>
    </row>
    <row r="9" spans="1:78" x14ac:dyDescent="0.2">
      <c r="A9" s="1" t="s">
        <v>99</v>
      </c>
      <c r="B9" s="1"/>
      <c r="C9" s="1" t="s">
        <v>75</v>
      </c>
      <c r="D9" s="1" t="s">
        <v>79</v>
      </c>
      <c r="E9" s="1" t="s">
        <v>87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2"/>
      <c r="S9" s="2"/>
      <c r="T9" s="1" t="s">
        <v>77</v>
      </c>
      <c r="U9" s="4">
        <f t="shared" si="3"/>
        <v>7</v>
      </c>
      <c r="V9" s="4">
        <f t="shared" si="4"/>
        <v>2013</v>
      </c>
      <c r="W9" s="2">
        <v>41456</v>
      </c>
      <c r="X9" s="2">
        <v>41486</v>
      </c>
      <c r="Y9" s="6">
        <v>2699.04</v>
      </c>
      <c r="Z9" s="6">
        <v>1936.22</v>
      </c>
      <c r="AA9" s="6">
        <v>1043</v>
      </c>
      <c r="AB9" s="3">
        <v>0</v>
      </c>
      <c r="AC9" s="6">
        <v>5678.26</v>
      </c>
      <c r="AD9" s="3">
        <v>14</v>
      </c>
      <c r="AE9" s="3">
        <v>14</v>
      </c>
      <c r="AF9" s="3">
        <v>13</v>
      </c>
      <c r="AG9" s="3">
        <v>9</v>
      </c>
      <c r="AH9" s="3">
        <v>71</v>
      </c>
      <c r="AI9" s="3">
        <v>1774</v>
      </c>
      <c r="AJ9" s="3">
        <v>0</v>
      </c>
      <c r="AK9" s="3">
        <v>0.95</v>
      </c>
      <c r="AL9" s="3">
        <v>0</v>
      </c>
      <c r="AM9" s="3">
        <v>0</v>
      </c>
      <c r="AN9" s="8">
        <v>196.7</v>
      </c>
      <c r="AO9" s="8">
        <v>97.62</v>
      </c>
      <c r="AP9" s="8">
        <v>52.59</v>
      </c>
      <c r="AQ9" s="3">
        <v>0</v>
      </c>
      <c r="AR9" s="3">
        <v>0</v>
      </c>
      <c r="AS9" s="8">
        <v>110.16</v>
      </c>
      <c r="AT9" s="3">
        <v>0</v>
      </c>
      <c r="AU9" s="3">
        <v>0</v>
      </c>
      <c r="AV9" s="10">
        <v>0</v>
      </c>
      <c r="AW9" s="3">
        <v>0.86</v>
      </c>
      <c r="AX9" s="3">
        <v>0</v>
      </c>
      <c r="AY9" s="3">
        <v>8.44</v>
      </c>
      <c r="AZ9" s="3">
        <v>5.9</v>
      </c>
      <c r="BA9" s="3">
        <v>2.75</v>
      </c>
      <c r="BB9" s="3">
        <v>0</v>
      </c>
      <c r="BC9" s="3">
        <v>3.41</v>
      </c>
      <c r="BD9" s="3">
        <v>0</v>
      </c>
      <c r="BE9" s="3">
        <v>118.33</v>
      </c>
      <c r="BF9" s="3">
        <v>69.25</v>
      </c>
      <c r="BG9" s="10">
        <v>0</v>
      </c>
      <c r="BH9" s="10">
        <v>0</v>
      </c>
      <c r="BI9" s="3">
        <v>0</v>
      </c>
      <c r="BJ9" s="3">
        <v>0</v>
      </c>
      <c r="BK9" s="3">
        <v>0.17</v>
      </c>
      <c r="BL9" s="3">
        <v>-2.4900000000000002</v>
      </c>
      <c r="BM9" s="3">
        <v>0</v>
      </c>
      <c r="BN9" s="3">
        <v>0</v>
      </c>
      <c r="BO9" s="3">
        <v>0</v>
      </c>
      <c r="BP9" s="3">
        <v>0</v>
      </c>
      <c r="BQ9" s="3">
        <v>663.69</v>
      </c>
      <c r="BR9" s="3">
        <v>138.66</v>
      </c>
      <c r="BS9" s="3">
        <v>802.35</v>
      </c>
      <c r="BT9" s="3">
        <v>0</v>
      </c>
      <c r="BU9" s="3">
        <v>992.02</v>
      </c>
      <c r="BV9" s="3">
        <v>207.61</v>
      </c>
      <c r="BW9" s="3">
        <v>1199.6300000000001</v>
      </c>
      <c r="BX9" s="8">
        <f t="shared" si="0"/>
        <v>457.06999999999994</v>
      </c>
      <c r="BY9" s="10">
        <f t="shared" si="1"/>
        <v>0</v>
      </c>
      <c r="BZ9" s="3">
        <f t="shared" si="2"/>
        <v>17.95</v>
      </c>
    </row>
    <row r="10" spans="1:78" x14ac:dyDescent="0.2">
      <c r="A10" s="1" t="s">
        <v>100</v>
      </c>
      <c r="B10" s="1"/>
      <c r="C10" s="1" t="s">
        <v>75</v>
      </c>
      <c r="D10" s="1" t="s">
        <v>79</v>
      </c>
      <c r="E10" s="1" t="s">
        <v>87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2"/>
      <c r="S10" s="2"/>
      <c r="T10" s="1" t="s">
        <v>78</v>
      </c>
      <c r="U10" s="4">
        <f t="shared" si="3"/>
        <v>7</v>
      </c>
      <c r="V10" s="4">
        <f t="shared" si="4"/>
        <v>2013</v>
      </c>
      <c r="W10" s="2">
        <v>41456</v>
      </c>
      <c r="X10" s="2">
        <v>41486</v>
      </c>
      <c r="Y10" s="6">
        <v>0</v>
      </c>
      <c r="Z10" s="6">
        <v>0</v>
      </c>
      <c r="AA10" s="6">
        <v>0</v>
      </c>
      <c r="AB10" s="3">
        <v>0</v>
      </c>
      <c r="AC10" s="6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8">
        <v>0</v>
      </c>
      <c r="AO10" s="8">
        <v>0</v>
      </c>
      <c r="AP10" s="8">
        <v>0</v>
      </c>
      <c r="AQ10" s="3">
        <v>0</v>
      </c>
      <c r="AR10" s="3">
        <v>0</v>
      </c>
      <c r="AS10" s="8">
        <v>0</v>
      </c>
      <c r="AT10" s="3">
        <v>0</v>
      </c>
      <c r="AU10" s="3">
        <v>0</v>
      </c>
      <c r="AV10" s="10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-118.33</v>
      </c>
      <c r="BF10" s="3">
        <v>-69.25</v>
      </c>
      <c r="BG10" s="10">
        <v>171.08</v>
      </c>
      <c r="BH10" s="10">
        <v>344.83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328.33</v>
      </c>
      <c r="BR10" s="3">
        <v>68.95</v>
      </c>
      <c r="BS10" s="3">
        <v>397.28</v>
      </c>
      <c r="BT10" s="3">
        <v>0</v>
      </c>
      <c r="BU10" s="3">
        <v>0</v>
      </c>
      <c r="BV10" s="3">
        <v>0</v>
      </c>
      <c r="BW10" s="3">
        <v>0</v>
      </c>
      <c r="BX10" s="8">
        <f t="shared" si="0"/>
        <v>0</v>
      </c>
      <c r="BY10" s="10">
        <f t="shared" si="1"/>
        <v>515.91</v>
      </c>
      <c r="BZ10" s="3">
        <f t="shared" si="2"/>
        <v>0</v>
      </c>
    </row>
    <row r="11" spans="1:78" x14ac:dyDescent="0.2">
      <c r="A11" s="1" t="s">
        <v>101</v>
      </c>
      <c r="B11" s="1"/>
      <c r="C11" s="1" t="s">
        <v>75</v>
      </c>
      <c r="D11" s="1" t="s">
        <v>79</v>
      </c>
      <c r="E11" s="1" t="s">
        <v>85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2"/>
      <c r="S11" s="2"/>
      <c r="T11" s="1" t="s">
        <v>77</v>
      </c>
      <c r="U11" s="4">
        <f t="shared" si="3"/>
        <v>7</v>
      </c>
      <c r="V11" s="4">
        <f t="shared" si="4"/>
        <v>2013</v>
      </c>
      <c r="W11" s="2">
        <v>41456</v>
      </c>
      <c r="X11" s="2">
        <v>41486</v>
      </c>
      <c r="Y11" s="6">
        <v>2541</v>
      </c>
      <c r="Z11" s="6">
        <v>2108.5500000000002</v>
      </c>
      <c r="AA11" s="6">
        <v>1123</v>
      </c>
      <c r="AB11" s="3">
        <v>0</v>
      </c>
      <c r="AC11" s="3">
        <v>5772.55</v>
      </c>
      <c r="AD11" s="3">
        <v>22</v>
      </c>
      <c r="AE11" s="3">
        <v>22</v>
      </c>
      <c r="AF11" s="3">
        <v>14</v>
      </c>
      <c r="AG11" s="3">
        <v>14</v>
      </c>
      <c r="AH11" s="3">
        <v>3060</v>
      </c>
      <c r="AI11" s="3">
        <v>524</v>
      </c>
      <c r="AJ11" s="3">
        <v>790</v>
      </c>
      <c r="AK11" s="3">
        <v>0.85</v>
      </c>
      <c r="AL11" s="3">
        <v>0</v>
      </c>
      <c r="AM11" s="3">
        <v>0</v>
      </c>
      <c r="AN11" s="8">
        <v>185.18</v>
      </c>
      <c r="AO11" s="8">
        <v>106.31</v>
      </c>
      <c r="AP11" s="8">
        <v>56.62</v>
      </c>
      <c r="AQ11" s="3">
        <v>0</v>
      </c>
      <c r="AR11" s="3">
        <v>0</v>
      </c>
      <c r="AS11" s="8">
        <v>111.99</v>
      </c>
      <c r="AT11" s="3">
        <v>0</v>
      </c>
      <c r="AU11" s="3">
        <v>0</v>
      </c>
      <c r="AV11" s="3">
        <v>0</v>
      </c>
      <c r="AW11" s="3">
        <v>0.84</v>
      </c>
      <c r="AX11" s="3">
        <v>0</v>
      </c>
      <c r="AY11" s="3">
        <v>8.25</v>
      </c>
      <c r="AZ11" s="3">
        <v>5.77</v>
      </c>
      <c r="BA11" s="3">
        <v>2.69</v>
      </c>
      <c r="BB11" s="3">
        <v>0</v>
      </c>
      <c r="BC11" s="3">
        <v>3.46</v>
      </c>
      <c r="BD11" s="3">
        <v>11.85</v>
      </c>
      <c r="BE11" s="3">
        <v>150.72</v>
      </c>
      <c r="BF11" s="3">
        <v>70.400000000000006</v>
      </c>
      <c r="BG11" s="3">
        <v>0</v>
      </c>
      <c r="BH11" s="3">
        <v>0</v>
      </c>
      <c r="BI11" s="3">
        <v>0</v>
      </c>
      <c r="BJ11" s="3">
        <v>0</v>
      </c>
      <c r="BK11" s="3">
        <v>0.16</v>
      </c>
      <c r="BL11" s="3">
        <v>-2.98</v>
      </c>
      <c r="BM11" s="3">
        <v>0</v>
      </c>
      <c r="BN11" s="3">
        <v>0</v>
      </c>
      <c r="BO11" s="3">
        <v>0</v>
      </c>
      <c r="BP11" s="3">
        <v>0</v>
      </c>
      <c r="BQ11" s="3">
        <v>711.26</v>
      </c>
      <c r="BR11" s="3">
        <v>148.63999999999999</v>
      </c>
      <c r="BS11" s="3">
        <v>859.9</v>
      </c>
      <c r="BT11" s="3">
        <v>0</v>
      </c>
      <c r="BU11" s="3">
        <v>1022.62</v>
      </c>
      <c r="BV11" s="3">
        <v>214.02</v>
      </c>
      <c r="BW11" s="3">
        <v>1236.6400000000001</v>
      </c>
      <c r="BX11" s="8">
        <f t="shared" si="0"/>
        <v>460.1</v>
      </c>
      <c r="BY11" s="10">
        <f t="shared" si="1"/>
        <v>0</v>
      </c>
      <c r="BZ11" s="3">
        <f t="shared" si="2"/>
        <v>17.55</v>
      </c>
    </row>
    <row r="12" spans="1:78" x14ac:dyDescent="0.2">
      <c r="A12" s="1" t="s">
        <v>102</v>
      </c>
      <c r="B12" s="1"/>
      <c r="C12" s="1" t="s">
        <v>75</v>
      </c>
      <c r="D12" s="1" t="s">
        <v>79</v>
      </c>
      <c r="E12" s="1" t="s">
        <v>85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2"/>
      <c r="S12" s="2"/>
      <c r="T12" s="1" t="s">
        <v>78</v>
      </c>
      <c r="U12" s="4">
        <f t="shared" si="3"/>
        <v>7</v>
      </c>
      <c r="V12" s="4">
        <f t="shared" si="4"/>
        <v>2013</v>
      </c>
      <c r="W12" s="2">
        <v>41456</v>
      </c>
      <c r="X12" s="2">
        <v>41486</v>
      </c>
      <c r="Y12" s="6">
        <v>0</v>
      </c>
      <c r="Z12" s="6">
        <v>0</v>
      </c>
      <c r="AA12" s="6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8">
        <v>0</v>
      </c>
      <c r="AO12" s="8">
        <v>0</v>
      </c>
      <c r="AP12" s="8">
        <v>0</v>
      </c>
      <c r="AQ12" s="3">
        <v>0</v>
      </c>
      <c r="AR12" s="3">
        <v>0</v>
      </c>
      <c r="AS12" s="8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-150.72</v>
      </c>
      <c r="BF12" s="3">
        <v>-70.400000000000006</v>
      </c>
      <c r="BG12" s="3">
        <v>169.76</v>
      </c>
      <c r="BH12" s="3">
        <v>362.72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311.36</v>
      </c>
      <c r="BR12" s="3">
        <v>65.39</v>
      </c>
      <c r="BS12" s="3">
        <v>376.75</v>
      </c>
      <c r="BT12" s="3">
        <v>0</v>
      </c>
      <c r="BU12" s="3">
        <v>0</v>
      </c>
      <c r="BV12" s="3">
        <v>0</v>
      </c>
      <c r="BW12" s="3">
        <v>0</v>
      </c>
      <c r="BX12" s="8">
        <f t="shared" si="0"/>
        <v>0</v>
      </c>
      <c r="BY12" s="10">
        <f t="shared" si="1"/>
        <v>532.48</v>
      </c>
      <c r="BZ12" s="3">
        <f t="shared" si="2"/>
        <v>0</v>
      </c>
    </row>
    <row r="13" spans="1:78" x14ac:dyDescent="0.2">
      <c r="A13" s="1" t="s">
        <v>103</v>
      </c>
      <c r="B13" s="1"/>
      <c r="C13" s="1" t="s">
        <v>75</v>
      </c>
      <c r="D13" s="1" t="s">
        <v>76</v>
      </c>
      <c r="E13" s="1" t="s">
        <v>86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2"/>
      <c r="S13" s="2"/>
      <c r="T13" s="1" t="s">
        <v>77</v>
      </c>
      <c r="U13" s="4">
        <f t="shared" si="3"/>
        <v>6</v>
      </c>
      <c r="V13" s="4">
        <f t="shared" si="4"/>
        <v>2013</v>
      </c>
      <c r="W13" s="2">
        <v>41445</v>
      </c>
      <c r="X13" s="2">
        <v>41477</v>
      </c>
      <c r="Y13" s="6">
        <v>2117.52</v>
      </c>
      <c r="Z13" s="6">
        <v>4367.16</v>
      </c>
      <c r="AA13" s="6">
        <v>0</v>
      </c>
      <c r="AB13" s="3">
        <v>0</v>
      </c>
      <c r="AC13" s="3">
        <v>6484.68</v>
      </c>
      <c r="AD13" s="3">
        <v>22</v>
      </c>
      <c r="AE13" s="3">
        <v>22</v>
      </c>
      <c r="AF13" s="3">
        <v>0</v>
      </c>
      <c r="AG13" s="3">
        <v>0</v>
      </c>
      <c r="AH13" s="3">
        <v>1284</v>
      </c>
      <c r="AI13" s="3">
        <v>0</v>
      </c>
      <c r="AJ13" s="3">
        <v>0</v>
      </c>
      <c r="AK13" s="3">
        <v>0.98</v>
      </c>
      <c r="AL13" s="3">
        <v>0</v>
      </c>
      <c r="AM13" s="3">
        <v>0</v>
      </c>
      <c r="AN13" s="8">
        <v>154.32</v>
      </c>
      <c r="AO13" s="8">
        <v>220.19</v>
      </c>
      <c r="AP13" s="8">
        <v>0</v>
      </c>
      <c r="AQ13" s="3">
        <v>0</v>
      </c>
      <c r="AR13" s="3">
        <v>0</v>
      </c>
      <c r="AS13" s="8">
        <v>125.8</v>
      </c>
      <c r="AT13" s="3">
        <v>0</v>
      </c>
      <c r="AU13" s="3">
        <v>0</v>
      </c>
      <c r="AV13" s="3">
        <v>0</v>
      </c>
      <c r="AW13" s="3">
        <v>0.94</v>
      </c>
      <c r="AX13" s="3">
        <v>0</v>
      </c>
      <c r="AY13" s="3">
        <v>9.27</v>
      </c>
      <c r="AZ13" s="3">
        <v>6.48</v>
      </c>
      <c r="BA13" s="3">
        <v>3.03</v>
      </c>
      <c r="BB13" s="3">
        <v>0</v>
      </c>
      <c r="BC13" s="3">
        <v>3.89</v>
      </c>
      <c r="BD13" s="3">
        <v>0</v>
      </c>
      <c r="BE13" s="3">
        <v>214.17</v>
      </c>
      <c r="BF13" s="3">
        <v>115.14</v>
      </c>
      <c r="BG13" s="3">
        <v>0</v>
      </c>
      <c r="BH13" s="3">
        <v>0</v>
      </c>
      <c r="BI13" s="3">
        <v>0</v>
      </c>
      <c r="BJ13" s="3">
        <v>0</v>
      </c>
      <c r="BK13" s="3">
        <v>0.18</v>
      </c>
      <c r="BL13" s="3">
        <v>-2.8</v>
      </c>
      <c r="BM13" s="3">
        <v>0</v>
      </c>
      <c r="BN13" s="3">
        <v>0</v>
      </c>
      <c r="BO13" s="3">
        <v>0</v>
      </c>
      <c r="BP13" s="3">
        <v>0</v>
      </c>
      <c r="BQ13" s="3">
        <v>850.61</v>
      </c>
      <c r="BR13" s="3">
        <v>177.81</v>
      </c>
      <c r="BS13" s="3">
        <v>1028.42</v>
      </c>
      <c r="BT13" s="3">
        <v>0</v>
      </c>
      <c r="BU13" s="3">
        <v>991.61</v>
      </c>
      <c r="BV13" s="3">
        <v>207.42</v>
      </c>
      <c r="BW13" s="3">
        <v>1199.03</v>
      </c>
      <c r="BX13" s="8">
        <f t="shared" si="0"/>
        <v>500.31</v>
      </c>
      <c r="BY13" s="10">
        <f t="shared" si="1"/>
        <v>0</v>
      </c>
      <c r="BZ13" s="3">
        <f t="shared" si="2"/>
        <v>19.72</v>
      </c>
    </row>
    <row r="14" spans="1:78" x14ac:dyDescent="0.2">
      <c r="A14" s="1" t="s">
        <v>104</v>
      </c>
      <c r="B14" s="1"/>
      <c r="C14" s="1" t="s">
        <v>75</v>
      </c>
      <c r="D14" s="1" t="s">
        <v>76</v>
      </c>
      <c r="E14" s="1" t="s">
        <v>86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2"/>
      <c r="S14" s="2"/>
      <c r="T14" s="1" t="s">
        <v>78</v>
      </c>
      <c r="U14" s="4">
        <f t="shared" si="3"/>
        <v>6</v>
      </c>
      <c r="V14" s="4">
        <f t="shared" si="4"/>
        <v>2013</v>
      </c>
      <c r="W14" s="2">
        <v>41445</v>
      </c>
      <c r="X14" s="2">
        <v>41477</v>
      </c>
      <c r="Y14" s="6">
        <v>0</v>
      </c>
      <c r="Z14" s="6">
        <v>0</v>
      </c>
      <c r="AA14" s="6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8">
        <v>0</v>
      </c>
      <c r="AO14" s="8">
        <v>0</v>
      </c>
      <c r="AP14" s="8">
        <v>0</v>
      </c>
      <c r="AQ14" s="3">
        <v>0</v>
      </c>
      <c r="AR14" s="3">
        <v>0</v>
      </c>
      <c r="AS14" s="8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-214.17</v>
      </c>
      <c r="BF14" s="3">
        <v>-115.14</v>
      </c>
      <c r="BG14" s="3">
        <v>191.82</v>
      </c>
      <c r="BH14" s="3">
        <v>278.49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141</v>
      </c>
      <c r="BR14" s="3">
        <v>29.61</v>
      </c>
      <c r="BS14" s="3">
        <v>170.61</v>
      </c>
      <c r="BT14" s="3">
        <v>0</v>
      </c>
      <c r="BU14" s="3">
        <v>0</v>
      </c>
      <c r="BV14" s="3">
        <v>0</v>
      </c>
      <c r="BW14" s="3">
        <v>0</v>
      </c>
      <c r="BX14" s="8">
        <f t="shared" si="0"/>
        <v>0</v>
      </c>
      <c r="BY14" s="10">
        <f t="shared" si="1"/>
        <v>470.31</v>
      </c>
      <c r="BZ14" s="3">
        <f t="shared" si="2"/>
        <v>0</v>
      </c>
    </row>
    <row r="15" spans="1:78" x14ac:dyDescent="0.2">
      <c r="A15" s="1" t="s">
        <v>105</v>
      </c>
      <c r="B15" s="1"/>
      <c r="C15" s="1" t="s">
        <v>75</v>
      </c>
      <c r="D15" s="1" t="s">
        <v>76</v>
      </c>
      <c r="E15" s="1" t="s">
        <v>89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2"/>
      <c r="S15" s="2"/>
      <c r="T15" s="1" t="s">
        <v>77</v>
      </c>
      <c r="U15" s="4">
        <f t="shared" si="3"/>
        <v>6</v>
      </c>
      <c r="V15" s="4">
        <f t="shared" si="4"/>
        <v>2013</v>
      </c>
      <c r="W15" s="2">
        <v>41451</v>
      </c>
      <c r="X15" s="2">
        <v>41487</v>
      </c>
      <c r="Y15" s="6">
        <v>2132</v>
      </c>
      <c r="Z15" s="6">
        <v>1368</v>
      </c>
      <c r="AA15" s="6">
        <v>0</v>
      </c>
      <c r="AB15" s="3">
        <v>0</v>
      </c>
      <c r="AC15" s="3">
        <v>3500</v>
      </c>
      <c r="AD15" s="3">
        <v>12</v>
      </c>
      <c r="AE15" s="3">
        <v>12</v>
      </c>
      <c r="AF15" s="3">
        <v>0</v>
      </c>
      <c r="AG15" s="3">
        <v>0</v>
      </c>
      <c r="AH15" s="3">
        <v>1708</v>
      </c>
      <c r="AI15" s="3">
        <v>0</v>
      </c>
      <c r="AJ15" s="3">
        <v>14</v>
      </c>
      <c r="AK15" s="3">
        <v>0.9</v>
      </c>
      <c r="AL15" s="3">
        <v>0</v>
      </c>
      <c r="AM15" s="3">
        <v>0</v>
      </c>
      <c r="AN15" s="8">
        <v>155.38</v>
      </c>
      <c r="AO15" s="8">
        <v>68.97</v>
      </c>
      <c r="AP15" s="8">
        <v>0</v>
      </c>
      <c r="AQ15" s="3">
        <v>0</v>
      </c>
      <c r="AR15" s="3">
        <v>0</v>
      </c>
      <c r="AS15" s="8">
        <v>67.900000000000006</v>
      </c>
      <c r="AT15" s="3">
        <v>0</v>
      </c>
      <c r="AU15" s="3">
        <v>0</v>
      </c>
      <c r="AV15" s="3">
        <v>0</v>
      </c>
      <c r="AW15" s="3">
        <v>0.51</v>
      </c>
      <c r="AX15" s="3">
        <v>0</v>
      </c>
      <c r="AY15" s="3">
        <v>5</v>
      </c>
      <c r="AZ15" s="3">
        <v>3.5</v>
      </c>
      <c r="BA15" s="3">
        <v>1.63</v>
      </c>
      <c r="BB15" s="3">
        <v>0</v>
      </c>
      <c r="BC15" s="3">
        <v>2.1</v>
      </c>
      <c r="BD15" s="3">
        <v>0.21</v>
      </c>
      <c r="BE15" s="3">
        <v>85.29</v>
      </c>
      <c r="BF15" s="3">
        <v>59.71</v>
      </c>
      <c r="BG15" s="3">
        <v>0</v>
      </c>
      <c r="BH15" s="3">
        <v>0</v>
      </c>
      <c r="BI15" s="3">
        <v>0</v>
      </c>
      <c r="BJ15" s="3">
        <v>0</v>
      </c>
      <c r="BK15" s="3">
        <v>0.11</v>
      </c>
      <c r="BL15" s="3">
        <v>-0.98</v>
      </c>
      <c r="BM15" s="3">
        <v>0</v>
      </c>
      <c r="BN15" s="3">
        <v>0</v>
      </c>
      <c r="BO15" s="3">
        <v>0</v>
      </c>
      <c r="BP15" s="3">
        <v>0</v>
      </c>
      <c r="BQ15" s="3">
        <v>449.33</v>
      </c>
      <c r="BR15" s="3">
        <v>93.92</v>
      </c>
      <c r="BS15" s="3">
        <v>543.25</v>
      </c>
      <c r="BT15" s="3">
        <v>0</v>
      </c>
      <c r="BU15" s="3">
        <v>533.9</v>
      </c>
      <c r="BV15" s="3">
        <v>111.68</v>
      </c>
      <c r="BW15" s="3">
        <v>645.58000000000004</v>
      </c>
      <c r="BX15" s="8">
        <f t="shared" si="0"/>
        <v>292.25</v>
      </c>
      <c r="BY15" s="10">
        <f t="shared" si="1"/>
        <v>0</v>
      </c>
      <c r="BZ15" s="3">
        <f t="shared" si="2"/>
        <v>10.64</v>
      </c>
    </row>
    <row r="16" spans="1:78" x14ac:dyDescent="0.2">
      <c r="A16" s="1" t="s">
        <v>106</v>
      </c>
      <c r="B16" s="1"/>
      <c r="C16" s="1" t="s">
        <v>75</v>
      </c>
      <c r="D16" s="1" t="s">
        <v>76</v>
      </c>
      <c r="E16" s="1" t="s">
        <v>89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2"/>
      <c r="S16" s="2"/>
      <c r="T16" s="1" t="s">
        <v>78</v>
      </c>
      <c r="U16" s="4">
        <f t="shared" si="3"/>
        <v>6</v>
      </c>
      <c r="V16" s="4">
        <f t="shared" si="4"/>
        <v>2013</v>
      </c>
      <c r="W16" s="2">
        <v>41451</v>
      </c>
      <c r="X16" s="2">
        <v>41487</v>
      </c>
      <c r="Y16" s="6">
        <v>0</v>
      </c>
      <c r="Z16" s="6">
        <v>0</v>
      </c>
      <c r="AA16" s="6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8">
        <v>0</v>
      </c>
      <c r="AO16" s="8">
        <v>0</v>
      </c>
      <c r="AP16" s="8">
        <v>0</v>
      </c>
      <c r="AQ16" s="3">
        <v>0</v>
      </c>
      <c r="AR16" s="3">
        <v>0</v>
      </c>
      <c r="AS16" s="8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-85.29</v>
      </c>
      <c r="BF16" s="3">
        <v>-59.71</v>
      </c>
      <c r="BG16" s="3">
        <v>99.23</v>
      </c>
      <c r="BH16" s="3">
        <v>130.34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84.57</v>
      </c>
      <c r="BR16" s="3">
        <v>17.760000000000002</v>
      </c>
      <c r="BS16" s="3">
        <v>102.33</v>
      </c>
      <c r="BT16" s="3">
        <v>0</v>
      </c>
      <c r="BU16" s="3">
        <v>0</v>
      </c>
      <c r="BV16" s="3">
        <v>0</v>
      </c>
      <c r="BW16" s="3">
        <v>0</v>
      </c>
      <c r="BX16" s="8">
        <f t="shared" si="0"/>
        <v>0</v>
      </c>
      <c r="BY16" s="10">
        <f t="shared" si="1"/>
        <v>229.57</v>
      </c>
      <c r="BZ16" s="3">
        <f t="shared" si="2"/>
        <v>0</v>
      </c>
    </row>
    <row r="17" spans="1:78" x14ac:dyDescent="0.2">
      <c r="A17" s="1" t="s">
        <v>107</v>
      </c>
      <c r="B17" s="1"/>
      <c r="C17" s="1" t="s">
        <v>75</v>
      </c>
      <c r="D17" s="1" t="s">
        <v>76</v>
      </c>
      <c r="E17" s="1" t="s">
        <v>88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2"/>
      <c r="S17" s="2"/>
      <c r="T17" s="1" t="s">
        <v>77</v>
      </c>
      <c r="U17" s="4">
        <f t="shared" si="3"/>
        <v>6</v>
      </c>
      <c r="V17" s="4">
        <f t="shared" si="4"/>
        <v>2013</v>
      </c>
      <c r="W17" s="2">
        <v>41451</v>
      </c>
      <c r="X17" s="2">
        <v>41487</v>
      </c>
      <c r="Y17" s="6">
        <v>333</v>
      </c>
      <c r="Z17" s="6">
        <v>541</v>
      </c>
      <c r="AA17" s="6">
        <v>0</v>
      </c>
      <c r="AB17" s="3">
        <v>0</v>
      </c>
      <c r="AC17" s="3">
        <v>874</v>
      </c>
      <c r="AD17" s="3">
        <v>8</v>
      </c>
      <c r="AE17" s="3">
        <v>8</v>
      </c>
      <c r="AF17" s="3">
        <v>0</v>
      </c>
      <c r="AG17" s="3">
        <v>0</v>
      </c>
      <c r="AH17" s="3">
        <v>1</v>
      </c>
      <c r="AI17" s="3">
        <v>0</v>
      </c>
      <c r="AJ17" s="3">
        <v>0</v>
      </c>
      <c r="AK17" s="3">
        <v>1</v>
      </c>
      <c r="AL17" s="3">
        <v>0</v>
      </c>
      <c r="AM17" s="3">
        <v>0</v>
      </c>
      <c r="AN17" s="8">
        <v>24.27</v>
      </c>
      <c r="AO17" s="8">
        <v>27.28</v>
      </c>
      <c r="AP17" s="8">
        <v>0</v>
      </c>
      <c r="AQ17" s="3">
        <v>0</v>
      </c>
      <c r="AR17" s="3">
        <v>0</v>
      </c>
      <c r="AS17" s="8">
        <v>16.96</v>
      </c>
      <c r="AT17" s="3">
        <v>0</v>
      </c>
      <c r="AU17" s="3">
        <v>0</v>
      </c>
      <c r="AV17" s="3">
        <v>0</v>
      </c>
      <c r="AW17" s="3">
        <v>0.13</v>
      </c>
      <c r="AX17" s="3">
        <v>0</v>
      </c>
      <c r="AY17" s="3">
        <v>1.25</v>
      </c>
      <c r="AZ17" s="3">
        <v>0.87</v>
      </c>
      <c r="BA17" s="3">
        <v>0.41</v>
      </c>
      <c r="BB17" s="3">
        <v>0</v>
      </c>
      <c r="BC17" s="3">
        <v>0.52</v>
      </c>
      <c r="BD17" s="3">
        <v>0</v>
      </c>
      <c r="BE17" s="3">
        <v>34.049999999999997</v>
      </c>
      <c r="BF17" s="3">
        <v>15.52</v>
      </c>
      <c r="BG17" s="3">
        <v>0</v>
      </c>
      <c r="BH17" s="3">
        <v>0</v>
      </c>
      <c r="BI17" s="3">
        <v>0</v>
      </c>
      <c r="BJ17" s="3">
        <v>0</v>
      </c>
      <c r="BK17" s="3">
        <v>0.03</v>
      </c>
      <c r="BL17" s="3">
        <v>-0.04</v>
      </c>
      <c r="BM17" s="3">
        <v>0</v>
      </c>
      <c r="BN17" s="3">
        <v>0</v>
      </c>
      <c r="BO17" s="3">
        <v>0</v>
      </c>
      <c r="BP17" s="3">
        <v>0</v>
      </c>
      <c r="BQ17" s="3">
        <v>121.25</v>
      </c>
      <c r="BR17" s="3">
        <v>25.35</v>
      </c>
      <c r="BS17" s="3">
        <v>146.6</v>
      </c>
      <c r="BT17" s="3">
        <v>0</v>
      </c>
      <c r="BU17" s="3">
        <v>154.06</v>
      </c>
      <c r="BV17" s="3">
        <v>32.24</v>
      </c>
      <c r="BW17" s="3">
        <v>186.3</v>
      </c>
      <c r="BX17" s="8">
        <f t="shared" si="0"/>
        <v>68.509999999999991</v>
      </c>
      <c r="BY17" s="10">
        <f t="shared" si="1"/>
        <v>0</v>
      </c>
      <c r="BZ17" s="3">
        <f t="shared" si="2"/>
        <v>2.66</v>
      </c>
    </row>
    <row r="18" spans="1:78" x14ac:dyDescent="0.2">
      <c r="A18" s="1" t="s">
        <v>108</v>
      </c>
      <c r="B18" s="1"/>
      <c r="C18" s="1" t="s">
        <v>75</v>
      </c>
      <c r="D18" s="1" t="s">
        <v>76</v>
      </c>
      <c r="E18" s="1" t="s">
        <v>88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2"/>
      <c r="S18" s="2"/>
      <c r="T18" s="1" t="s">
        <v>78</v>
      </c>
      <c r="U18" s="4">
        <f t="shared" si="3"/>
        <v>4</v>
      </c>
      <c r="V18" s="4">
        <f t="shared" si="4"/>
        <v>2013</v>
      </c>
      <c r="W18" s="2">
        <v>41390</v>
      </c>
      <c r="X18" s="2">
        <v>41423</v>
      </c>
      <c r="Y18" s="6">
        <v>0</v>
      </c>
      <c r="Z18" s="6">
        <v>0</v>
      </c>
      <c r="AA18" s="6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8">
        <v>0</v>
      </c>
      <c r="AO18" s="8">
        <v>0</v>
      </c>
      <c r="AP18" s="8">
        <v>0</v>
      </c>
      <c r="AQ18" s="3">
        <v>0</v>
      </c>
      <c r="AR18" s="3">
        <v>0</v>
      </c>
      <c r="AS18" s="8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-50.02</v>
      </c>
      <c r="BF18" s="3">
        <v>-22.8</v>
      </c>
      <c r="BG18" s="3">
        <v>35.57</v>
      </c>
      <c r="BH18" s="3">
        <v>70.06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32.81</v>
      </c>
      <c r="BR18" s="3">
        <v>6.89</v>
      </c>
      <c r="BS18" s="3">
        <v>39.700000000000003</v>
      </c>
      <c r="BT18" s="3">
        <v>0</v>
      </c>
      <c r="BU18" s="3">
        <v>0</v>
      </c>
      <c r="BV18" s="3">
        <v>0</v>
      </c>
      <c r="BW18" s="3">
        <v>0</v>
      </c>
      <c r="BX18" s="8">
        <f t="shared" si="0"/>
        <v>0</v>
      </c>
      <c r="BY18" s="10">
        <f t="shared" si="1"/>
        <v>105.63</v>
      </c>
      <c r="BZ18" s="3">
        <f t="shared" si="2"/>
        <v>0</v>
      </c>
    </row>
    <row r="19" spans="1:78" x14ac:dyDescent="0.2">
      <c r="A19" s="1" t="s">
        <v>109</v>
      </c>
      <c r="B19" s="1"/>
      <c r="C19" s="1" t="s">
        <v>75</v>
      </c>
      <c r="D19" s="1" t="s">
        <v>76</v>
      </c>
      <c r="E19" s="1" t="s">
        <v>88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2"/>
      <c r="S19" s="2"/>
      <c r="T19" s="1" t="s">
        <v>77</v>
      </c>
      <c r="U19" s="4">
        <f t="shared" si="3"/>
        <v>8</v>
      </c>
      <c r="V19" s="4">
        <f t="shared" si="4"/>
        <v>2013</v>
      </c>
      <c r="W19" s="2">
        <v>41488</v>
      </c>
      <c r="X19" s="2">
        <v>41521</v>
      </c>
      <c r="Y19" s="6">
        <v>350</v>
      </c>
      <c r="Z19" s="6">
        <v>572</v>
      </c>
      <c r="AA19" s="6">
        <v>0</v>
      </c>
      <c r="AB19" s="3">
        <v>0</v>
      </c>
      <c r="AC19" s="3">
        <v>922</v>
      </c>
      <c r="AD19" s="3">
        <v>8</v>
      </c>
      <c r="AE19" s="3">
        <v>8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1</v>
      </c>
      <c r="AL19" s="3">
        <v>0</v>
      </c>
      <c r="AM19" s="3">
        <v>0</v>
      </c>
      <c r="AN19" s="8">
        <v>25.51</v>
      </c>
      <c r="AO19" s="8">
        <v>28.84</v>
      </c>
      <c r="AP19" s="8">
        <v>0</v>
      </c>
      <c r="AQ19" s="3">
        <v>0</v>
      </c>
      <c r="AR19" s="3">
        <v>0</v>
      </c>
      <c r="AS19" s="8">
        <v>17.89</v>
      </c>
      <c r="AT19" s="3">
        <v>0</v>
      </c>
      <c r="AU19" s="3">
        <v>0</v>
      </c>
      <c r="AV19" s="3">
        <v>0</v>
      </c>
      <c r="AW19" s="3">
        <v>0.13</v>
      </c>
      <c r="AX19" s="3">
        <v>0</v>
      </c>
      <c r="AY19" s="3">
        <v>1.32</v>
      </c>
      <c r="AZ19" s="3">
        <v>0.92</v>
      </c>
      <c r="BA19" s="3">
        <v>0.43</v>
      </c>
      <c r="BB19" s="3">
        <v>0</v>
      </c>
      <c r="BC19" s="3">
        <v>0.55000000000000004</v>
      </c>
      <c r="BD19" s="3">
        <v>0</v>
      </c>
      <c r="BE19" s="3">
        <v>35.92</v>
      </c>
      <c r="BF19" s="3">
        <v>16.37</v>
      </c>
      <c r="BG19" s="3">
        <v>0</v>
      </c>
      <c r="BH19" s="3">
        <v>0</v>
      </c>
      <c r="BI19" s="3">
        <v>0</v>
      </c>
      <c r="BJ19" s="3">
        <v>0</v>
      </c>
      <c r="BK19" s="3">
        <v>0.03</v>
      </c>
      <c r="BL19" s="3">
        <v>-0.04</v>
      </c>
      <c r="BM19" s="3">
        <v>0</v>
      </c>
      <c r="BN19" s="3">
        <v>0</v>
      </c>
      <c r="BO19" s="3">
        <v>0</v>
      </c>
      <c r="BP19" s="3">
        <v>0</v>
      </c>
      <c r="BQ19" s="3">
        <v>127.87</v>
      </c>
      <c r="BR19" s="3">
        <v>26.74</v>
      </c>
      <c r="BS19" s="3">
        <v>154.61000000000001</v>
      </c>
      <c r="BT19" s="3">
        <v>0</v>
      </c>
      <c r="BU19" s="3">
        <v>168.97</v>
      </c>
      <c r="BV19" s="3">
        <v>35.369999999999997</v>
      </c>
      <c r="BW19" s="3">
        <v>204.34</v>
      </c>
      <c r="BX19" s="8">
        <f t="shared" si="0"/>
        <v>72.240000000000009</v>
      </c>
      <c r="BY19" s="10">
        <f t="shared" si="1"/>
        <v>0</v>
      </c>
      <c r="BZ19" s="3">
        <f t="shared" si="2"/>
        <v>2.8000000000000003</v>
      </c>
    </row>
    <row r="20" spans="1:78" x14ac:dyDescent="0.2">
      <c r="A20" s="1" t="s">
        <v>110</v>
      </c>
      <c r="B20" s="1"/>
      <c r="C20" s="1" t="s">
        <v>75</v>
      </c>
      <c r="D20" s="1" t="s">
        <v>76</v>
      </c>
      <c r="E20" s="1" t="s">
        <v>88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2"/>
      <c r="S20" s="2"/>
      <c r="T20" s="1" t="s">
        <v>78</v>
      </c>
      <c r="U20" s="4">
        <f t="shared" si="3"/>
        <v>6</v>
      </c>
      <c r="V20" s="4">
        <f t="shared" si="4"/>
        <v>2013</v>
      </c>
      <c r="W20" s="2">
        <v>41451</v>
      </c>
      <c r="X20" s="2">
        <v>41487</v>
      </c>
      <c r="Y20" s="6">
        <v>0</v>
      </c>
      <c r="Z20" s="6">
        <v>0</v>
      </c>
      <c r="AA20" s="6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8">
        <v>0</v>
      </c>
      <c r="AO20" s="8">
        <v>0</v>
      </c>
      <c r="AP20" s="8">
        <v>0</v>
      </c>
      <c r="AQ20" s="3">
        <v>0</v>
      </c>
      <c r="AR20" s="3">
        <v>0</v>
      </c>
      <c r="AS20" s="8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-34.049999999999997</v>
      </c>
      <c r="BF20" s="3">
        <v>-15.52</v>
      </c>
      <c r="BG20" s="3">
        <v>24.9</v>
      </c>
      <c r="BH20" s="3">
        <v>65.77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41.1</v>
      </c>
      <c r="BR20" s="3">
        <v>8.6300000000000008</v>
      </c>
      <c r="BS20" s="3">
        <v>49.73</v>
      </c>
      <c r="BT20" s="3">
        <v>0</v>
      </c>
      <c r="BU20" s="3">
        <v>0</v>
      </c>
      <c r="BV20" s="3">
        <v>0</v>
      </c>
      <c r="BW20" s="3">
        <v>0</v>
      </c>
      <c r="BX20" s="8">
        <f t="shared" si="0"/>
        <v>0</v>
      </c>
      <c r="BY20" s="10">
        <f t="shared" si="1"/>
        <v>90.669999999999987</v>
      </c>
      <c r="BZ20" s="3">
        <f t="shared" si="2"/>
        <v>0</v>
      </c>
    </row>
    <row r="21" spans="1:78" x14ac:dyDescent="0.2">
      <c r="A21" s="1" t="s">
        <v>111</v>
      </c>
      <c r="B21" s="1"/>
      <c r="C21" s="1" t="s">
        <v>75</v>
      </c>
      <c r="D21" s="1" t="s">
        <v>79</v>
      </c>
      <c r="E21" s="1" t="s">
        <v>92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2"/>
      <c r="S21" s="2"/>
      <c r="T21" s="1" t="s">
        <v>77</v>
      </c>
      <c r="U21" s="4">
        <f t="shared" si="3"/>
        <v>10</v>
      </c>
      <c r="V21" s="4">
        <f t="shared" si="4"/>
        <v>2013</v>
      </c>
      <c r="W21" s="2">
        <v>41548</v>
      </c>
      <c r="X21" s="2">
        <v>41578</v>
      </c>
      <c r="Y21" s="6">
        <v>1803.9</v>
      </c>
      <c r="Z21" s="6">
        <v>2615.9</v>
      </c>
      <c r="AA21" s="6">
        <v>1024</v>
      </c>
      <c r="AB21" s="3">
        <v>0</v>
      </c>
      <c r="AC21" s="3">
        <v>5443.8</v>
      </c>
      <c r="AD21" s="3">
        <v>15</v>
      </c>
      <c r="AE21" s="3">
        <v>14</v>
      </c>
      <c r="AF21" s="3">
        <v>15</v>
      </c>
      <c r="AG21" s="3">
        <v>14</v>
      </c>
      <c r="AH21" s="3">
        <v>3240</v>
      </c>
      <c r="AI21" s="3">
        <v>0</v>
      </c>
      <c r="AJ21" s="3">
        <v>605</v>
      </c>
      <c r="AK21" s="3">
        <v>0.86</v>
      </c>
      <c r="AL21" s="3">
        <v>0</v>
      </c>
      <c r="AM21" s="3">
        <v>0</v>
      </c>
      <c r="AN21" s="8">
        <v>131.46</v>
      </c>
      <c r="AO21" s="8">
        <v>131.88999999999999</v>
      </c>
      <c r="AP21" s="8">
        <v>51.63</v>
      </c>
      <c r="AQ21" s="3">
        <v>0</v>
      </c>
      <c r="AR21" s="3">
        <v>0</v>
      </c>
      <c r="AS21" s="8">
        <v>105.61</v>
      </c>
      <c r="AT21" s="3">
        <v>0</v>
      </c>
      <c r="AU21" s="3">
        <v>0</v>
      </c>
      <c r="AV21" s="3">
        <v>0</v>
      </c>
      <c r="AW21" s="3">
        <v>0.79</v>
      </c>
      <c r="AX21" s="3">
        <v>0</v>
      </c>
      <c r="AY21" s="3">
        <v>7.78</v>
      </c>
      <c r="AZ21" s="3">
        <v>5.44</v>
      </c>
      <c r="BA21" s="3">
        <v>2.54</v>
      </c>
      <c r="BB21" s="3">
        <v>0</v>
      </c>
      <c r="BC21" s="3">
        <v>3.27</v>
      </c>
      <c r="BD21" s="3">
        <v>9.08</v>
      </c>
      <c r="BE21" s="3">
        <v>167.11</v>
      </c>
      <c r="BF21" s="3">
        <v>66.39</v>
      </c>
      <c r="BG21" s="3">
        <v>0</v>
      </c>
      <c r="BH21" s="3">
        <v>0</v>
      </c>
      <c r="BI21" s="3">
        <v>0</v>
      </c>
      <c r="BJ21" s="3">
        <v>0</v>
      </c>
      <c r="BK21" s="3">
        <v>0.15</v>
      </c>
      <c r="BL21" s="3">
        <v>-2.5099999999999998</v>
      </c>
      <c r="BM21" s="3">
        <v>0</v>
      </c>
      <c r="BN21" s="3">
        <v>0</v>
      </c>
      <c r="BO21" s="3">
        <v>0</v>
      </c>
      <c r="BP21" s="3">
        <v>0</v>
      </c>
      <c r="BQ21" s="3">
        <v>680.63</v>
      </c>
      <c r="BR21" s="3">
        <v>142.25</v>
      </c>
      <c r="BS21" s="3">
        <v>822.88</v>
      </c>
      <c r="BT21" s="3">
        <v>0</v>
      </c>
      <c r="BU21" s="3">
        <v>1199.67</v>
      </c>
      <c r="BV21" s="3">
        <v>251.24</v>
      </c>
      <c r="BW21" s="3">
        <v>1450.91</v>
      </c>
      <c r="BX21" s="8">
        <f t="shared" si="0"/>
        <v>420.59000000000003</v>
      </c>
      <c r="BY21" s="10">
        <f t="shared" si="1"/>
        <v>0</v>
      </c>
      <c r="BZ21" s="3">
        <f t="shared" si="2"/>
        <v>16.55</v>
      </c>
    </row>
    <row r="22" spans="1:78" x14ac:dyDescent="0.2">
      <c r="A22" s="1" t="s">
        <v>112</v>
      </c>
      <c r="B22" s="1"/>
      <c r="C22" s="1" t="s">
        <v>75</v>
      </c>
      <c r="D22" s="1" t="s">
        <v>79</v>
      </c>
      <c r="E22" s="1" t="s">
        <v>92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2"/>
      <c r="S22" s="2"/>
      <c r="T22" s="1" t="s">
        <v>78</v>
      </c>
      <c r="U22" s="4">
        <f t="shared" si="3"/>
        <v>10</v>
      </c>
      <c r="V22" s="4">
        <f t="shared" si="4"/>
        <v>2013</v>
      </c>
      <c r="W22" s="2">
        <v>41548</v>
      </c>
      <c r="X22" s="2">
        <v>41578</v>
      </c>
      <c r="Y22" s="6">
        <v>0</v>
      </c>
      <c r="Z22" s="6">
        <v>0</v>
      </c>
      <c r="AA22" s="6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8">
        <v>0</v>
      </c>
      <c r="AO22" s="8">
        <v>0</v>
      </c>
      <c r="AP22" s="8">
        <v>0</v>
      </c>
      <c r="AQ22" s="3">
        <v>0</v>
      </c>
      <c r="AR22" s="3">
        <v>0</v>
      </c>
      <c r="AS22" s="8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-167.11</v>
      </c>
      <c r="BF22" s="3">
        <v>-66.39</v>
      </c>
      <c r="BG22" s="3">
        <v>160.32</v>
      </c>
      <c r="BH22" s="3">
        <v>592.22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519.04</v>
      </c>
      <c r="BR22" s="3">
        <v>109</v>
      </c>
      <c r="BS22" s="3">
        <v>628.04</v>
      </c>
      <c r="BT22" s="3">
        <v>0</v>
      </c>
      <c r="BU22" s="3">
        <v>0</v>
      </c>
      <c r="BV22" s="3">
        <v>0</v>
      </c>
      <c r="BW22" s="3">
        <v>0</v>
      </c>
      <c r="BX22" s="8">
        <f t="shared" si="0"/>
        <v>0</v>
      </c>
      <c r="BY22" s="10">
        <f t="shared" si="1"/>
        <v>752.54</v>
      </c>
      <c r="BZ22" s="3">
        <f t="shared" si="2"/>
        <v>0</v>
      </c>
    </row>
    <row r="23" spans="1:78" x14ac:dyDescent="0.2">
      <c r="A23" s="1" t="s">
        <v>113</v>
      </c>
      <c r="B23" s="1"/>
      <c r="C23" s="1" t="s">
        <v>75</v>
      </c>
      <c r="D23" s="1" t="s">
        <v>76</v>
      </c>
      <c r="E23" s="1" t="s">
        <v>91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2"/>
      <c r="S23" s="2"/>
      <c r="T23" s="1" t="s">
        <v>77</v>
      </c>
      <c r="U23" s="4">
        <f t="shared" si="3"/>
        <v>9</v>
      </c>
      <c r="V23" s="4">
        <f t="shared" si="4"/>
        <v>2013</v>
      </c>
      <c r="W23" s="2">
        <v>41547</v>
      </c>
      <c r="X23" s="2">
        <v>41570</v>
      </c>
      <c r="Y23" s="6">
        <v>752</v>
      </c>
      <c r="Z23" s="6">
        <v>934</v>
      </c>
      <c r="AA23" s="6">
        <v>0</v>
      </c>
      <c r="AB23" s="3">
        <v>0</v>
      </c>
      <c r="AC23" s="6">
        <v>1686</v>
      </c>
      <c r="AD23" s="3">
        <v>9</v>
      </c>
      <c r="AE23" s="3">
        <v>9</v>
      </c>
      <c r="AF23" s="3">
        <v>8</v>
      </c>
      <c r="AG23" s="3">
        <v>0</v>
      </c>
      <c r="AH23" s="3">
        <v>50</v>
      </c>
      <c r="AI23" s="3">
        <v>5</v>
      </c>
      <c r="AJ23" s="3">
        <v>0</v>
      </c>
      <c r="AK23" s="3">
        <v>1</v>
      </c>
      <c r="AL23" s="3">
        <v>0</v>
      </c>
      <c r="AM23" s="3">
        <v>0</v>
      </c>
      <c r="AN23" s="8">
        <v>54.8</v>
      </c>
      <c r="AO23" s="8">
        <v>47.09</v>
      </c>
      <c r="AP23" s="8">
        <v>0</v>
      </c>
      <c r="AQ23" s="3">
        <v>0</v>
      </c>
      <c r="AR23" s="12">
        <v>0</v>
      </c>
      <c r="AS23" s="8">
        <v>32.71</v>
      </c>
      <c r="AT23" s="3">
        <v>0</v>
      </c>
      <c r="AU23" s="3">
        <v>0</v>
      </c>
      <c r="AV23" s="10">
        <v>0</v>
      </c>
      <c r="AW23" s="14">
        <v>0.25</v>
      </c>
      <c r="AX23" s="14">
        <v>0</v>
      </c>
      <c r="AY23" s="14">
        <v>2.41</v>
      </c>
      <c r="AZ23" s="14">
        <v>1.68</v>
      </c>
      <c r="BA23" s="14">
        <v>0.79</v>
      </c>
      <c r="BB23" s="14">
        <v>0</v>
      </c>
      <c r="BC23" s="16">
        <v>1.01</v>
      </c>
      <c r="BD23" s="16">
        <v>0</v>
      </c>
      <c r="BE23" s="16">
        <v>43.57</v>
      </c>
      <c r="BF23" s="16">
        <v>29.93</v>
      </c>
      <c r="BG23" s="10">
        <v>0</v>
      </c>
      <c r="BH23" s="10">
        <v>0</v>
      </c>
      <c r="BI23" s="3">
        <v>0</v>
      </c>
      <c r="BJ23" s="3">
        <v>0</v>
      </c>
      <c r="BK23" s="3">
        <v>0.05</v>
      </c>
      <c r="BL23" s="3">
        <v>-0.55000000000000004</v>
      </c>
      <c r="BM23" s="3">
        <v>0</v>
      </c>
      <c r="BN23" s="3">
        <v>0</v>
      </c>
      <c r="BO23" s="3">
        <v>0</v>
      </c>
      <c r="BP23" s="3">
        <v>0</v>
      </c>
      <c r="BQ23" s="3">
        <v>213.74</v>
      </c>
      <c r="BR23" s="3">
        <v>44.67</v>
      </c>
      <c r="BS23" s="3">
        <v>258.41000000000003</v>
      </c>
      <c r="BT23" s="3">
        <v>0</v>
      </c>
      <c r="BU23" s="3">
        <v>255.06</v>
      </c>
      <c r="BV23" s="3">
        <v>53.35</v>
      </c>
      <c r="BW23" s="3">
        <v>308.41000000000003</v>
      </c>
      <c r="BX23" s="8">
        <f t="shared" si="0"/>
        <v>134.6</v>
      </c>
      <c r="BY23" s="10">
        <f t="shared" si="1"/>
        <v>0</v>
      </c>
      <c r="BZ23" s="3">
        <f t="shared" si="2"/>
        <v>5.13</v>
      </c>
    </row>
    <row r="24" spans="1:78" x14ac:dyDescent="0.2">
      <c r="A24" s="1" t="s">
        <v>114</v>
      </c>
      <c r="B24" s="1"/>
      <c r="C24" s="1" t="s">
        <v>75</v>
      </c>
      <c r="D24" s="1" t="s">
        <v>76</v>
      </c>
      <c r="E24" s="1" t="s">
        <v>91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2"/>
      <c r="S24" s="2"/>
      <c r="T24" s="1" t="s">
        <v>78</v>
      </c>
      <c r="U24" s="4">
        <f t="shared" si="3"/>
        <v>9</v>
      </c>
      <c r="V24" s="4">
        <f t="shared" si="4"/>
        <v>2013</v>
      </c>
      <c r="W24" s="2">
        <v>41547</v>
      </c>
      <c r="X24" s="2">
        <v>41570</v>
      </c>
      <c r="Y24" s="6">
        <v>0</v>
      </c>
      <c r="Z24" s="6">
        <v>0</v>
      </c>
      <c r="AA24" s="6">
        <v>0</v>
      </c>
      <c r="AB24" s="3">
        <v>0</v>
      </c>
      <c r="AC24" s="6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8">
        <v>0</v>
      </c>
      <c r="AO24" s="8">
        <v>0</v>
      </c>
      <c r="AP24" s="8">
        <v>0</v>
      </c>
      <c r="AQ24" s="3">
        <v>0</v>
      </c>
      <c r="AR24" s="12">
        <v>0</v>
      </c>
      <c r="AS24" s="8">
        <v>0</v>
      </c>
      <c r="AT24" s="3">
        <v>0</v>
      </c>
      <c r="AU24" s="3">
        <v>0</v>
      </c>
      <c r="AV24" s="10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6">
        <v>0</v>
      </c>
      <c r="BD24" s="16">
        <v>0</v>
      </c>
      <c r="BE24" s="16">
        <v>-43.57</v>
      </c>
      <c r="BF24" s="16">
        <v>-29.93</v>
      </c>
      <c r="BG24" s="10">
        <v>47.68</v>
      </c>
      <c r="BH24" s="10">
        <v>67.14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41.32</v>
      </c>
      <c r="BR24" s="3">
        <v>8.68</v>
      </c>
      <c r="BS24" s="3">
        <v>50</v>
      </c>
      <c r="BT24" s="3">
        <v>0</v>
      </c>
      <c r="BU24" s="3">
        <v>0</v>
      </c>
      <c r="BV24" s="3">
        <v>0</v>
      </c>
      <c r="BW24" s="3">
        <v>0</v>
      </c>
      <c r="BX24" s="8">
        <f t="shared" si="0"/>
        <v>0</v>
      </c>
      <c r="BY24" s="10">
        <f t="shared" si="1"/>
        <v>114.82</v>
      </c>
      <c r="BZ24" s="3">
        <f t="shared" si="2"/>
        <v>0</v>
      </c>
    </row>
    <row r="25" spans="1:78" x14ac:dyDescent="0.2">
      <c r="A25" s="1" t="s">
        <v>115</v>
      </c>
      <c r="B25" s="1"/>
      <c r="C25" s="1" t="s">
        <v>75</v>
      </c>
      <c r="D25" s="1" t="s">
        <v>79</v>
      </c>
      <c r="E25" s="1" t="s">
        <v>87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2"/>
      <c r="S25" s="2"/>
      <c r="T25" s="1" t="s">
        <v>77</v>
      </c>
      <c r="U25" s="4">
        <f t="shared" si="3"/>
        <v>10</v>
      </c>
      <c r="V25" s="4">
        <f t="shared" si="4"/>
        <v>2013</v>
      </c>
      <c r="W25" s="2">
        <v>41548</v>
      </c>
      <c r="X25" s="2">
        <v>41578</v>
      </c>
      <c r="Y25" s="6">
        <v>3401.01</v>
      </c>
      <c r="Z25" s="6">
        <v>1887.37</v>
      </c>
      <c r="AA25" s="6">
        <v>1066</v>
      </c>
      <c r="AB25" s="3">
        <v>0</v>
      </c>
      <c r="AC25" s="6">
        <v>6354.38</v>
      </c>
      <c r="AD25" s="3">
        <v>18</v>
      </c>
      <c r="AE25" s="3">
        <v>18</v>
      </c>
      <c r="AF25" s="3">
        <v>11</v>
      </c>
      <c r="AG25" s="3">
        <v>10</v>
      </c>
      <c r="AH25" s="3">
        <v>200</v>
      </c>
      <c r="AI25" s="3">
        <v>2422</v>
      </c>
      <c r="AJ25" s="3">
        <v>0</v>
      </c>
      <c r="AK25" s="3">
        <v>0.92</v>
      </c>
      <c r="AL25" s="3">
        <v>0</v>
      </c>
      <c r="AM25" s="3">
        <v>0</v>
      </c>
      <c r="AN25" s="8">
        <v>247.86</v>
      </c>
      <c r="AO25" s="8">
        <v>95.16</v>
      </c>
      <c r="AP25" s="8">
        <v>53.75</v>
      </c>
      <c r="AQ25" s="3">
        <v>0</v>
      </c>
      <c r="AR25" s="3">
        <v>0</v>
      </c>
      <c r="AS25" s="8">
        <v>123.27</v>
      </c>
      <c r="AT25" s="3">
        <v>0</v>
      </c>
      <c r="AU25" s="3">
        <v>0</v>
      </c>
      <c r="AV25" s="10">
        <v>0</v>
      </c>
      <c r="AW25" s="3">
        <v>0.96</v>
      </c>
      <c r="AX25" s="3">
        <v>0</v>
      </c>
      <c r="AY25" s="3">
        <v>9.44</v>
      </c>
      <c r="AZ25" s="3">
        <v>6.6</v>
      </c>
      <c r="BA25" s="3">
        <v>3.08</v>
      </c>
      <c r="BB25" s="3">
        <v>0</v>
      </c>
      <c r="BC25" s="3">
        <v>3.81</v>
      </c>
      <c r="BD25" s="3">
        <v>0</v>
      </c>
      <c r="BE25" s="3">
        <v>132.41999999999999</v>
      </c>
      <c r="BF25" s="3">
        <v>77.489999999999995</v>
      </c>
      <c r="BG25" s="10">
        <v>0</v>
      </c>
      <c r="BH25" s="10">
        <v>0</v>
      </c>
      <c r="BI25" s="3">
        <v>0</v>
      </c>
      <c r="BJ25" s="3">
        <v>0</v>
      </c>
      <c r="BK25" s="3">
        <v>0.19</v>
      </c>
      <c r="BL25" s="3">
        <v>-2.7</v>
      </c>
      <c r="BM25" s="3">
        <v>0</v>
      </c>
      <c r="BN25" s="3">
        <v>0</v>
      </c>
      <c r="BO25" s="3">
        <v>0</v>
      </c>
      <c r="BP25" s="3">
        <v>0</v>
      </c>
      <c r="BQ25" s="3">
        <v>751.33</v>
      </c>
      <c r="BR25" s="3">
        <v>156.97999999999999</v>
      </c>
      <c r="BS25" s="3">
        <v>908.31</v>
      </c>
      <c r="BT25" s="3">
        <v>0</v>
      </c>
      <c r="BU25" s="3">
        <v>1085.4100000000001</v>
      </c>
      <c r="BV25" s="3">
        <v>227.14</v>
      </c>
      <c r="BW25" s="3">
        <v>1312.55</v>
      </c>
      <c r="BX25" s="8">
        <f t="shared" si="0"/>
        <v>520.04</v>
      </c>
      <c r="BY25" s="10">
        <f t="shared" si="1"/>
        <v>0</v>
      </c>
      <c r="BZ25" s="3">
        <f t="shared" si="2"/>
        <v>20.079999999999998</v>
      </c>
    </row>
    <row r="26" spans="1:78" x14ac:dyDescent="0.2">
      <c r="A26" s="1" t="s">
        <v>116</v>
      </c>
      <c r="B26" s="1"/>
      <c r="C26" s="1" t="s">
        <v>75</v>
      </c>
      <c r="D26" s="1" t="s">
        <v>79</v>
      </c>
      <c r="E26" s="1" t="s">
        <v>87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2"/>
      <c r="S26" s="2"/>
      <c r="T26" s="1" t="s">
        <v>78</v>
      </c>
      <c r="U26" s="4">
        <f t="shared" si="3"/>
        <v>10</v>
      </c>
      <c r="V26" s="4">
        <f t="shared" si="4"/>
        <v>2013</v>
      </c>
      <c r="W26" s="2">
        <v>41548</v>
      </c>
      <c r="X26" s="2">
        <v>41578</v>
      </c>
      <c r="Y26" s="6">
        <v>0</v>
      </c>
      <c r="Z26" s="6">
        <v>0</v>
      </c>
      <c r="AA26" s="6">
        <v>0</v>
      </c>
      <c r="AB26" s="3">
        <v>0</v>
      </c>
      <c r="AC26" s="6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8">
        <v>0</v>
      </c>
      <c r="AO26" s="8">
        <v>0</v>
      </c>
      <c r="AP26" s="8">
        <v>0</v>
      </c>
      <c r="AQ26" s="3">
        <v>0</v>
      </c>
      <c r="AR26" s="3">
        <v>0</v>
      </c>
      <c r="AS26" s="8">
        <v>0</v>
      </c>
      <c r="AT26" s="3">
        <v>0</v>
      </c>
      <c r="AU26" s="3">
        <v>0</v>
      </c>
      <c r="AV26" s="10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-132.41999999999999</v>
      </c>
      <c r="BF26" s="3">
        <v>-77.489999999999995</v>
      </c>
      <c r="BG26" s="10">
        <v>191.52</v>
      </c>
      <c r="BH26" s="10">
        <v>352.47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334.08</v>
      </c>
      <c r="BR26" s="3">
        <v>70.16</v>
      </c>
      <c r="BS26" s="3">
        <v>404.24</v>
      </c>
      <c r="BT26" s="3">
        <v>0</v>
      </c>
      <c r="BU26" s="3">
        <v>0</v>
      </c>
      <c r="BV26" s="3">
        <v>0</v>
      </c>
      <c r="BW26" s="3">
        <v>0</v>
      </c>
      <c r="BX26" s="8">
        <f t="shared" si="0"/>
        <v>0</v>
      </c>
      <c r="BY26" s="10">
        <f t="shared" si="1"/>
        <v>543.99</v>
      </c>
      <c r="BZ26" s="3">
        <f t="shared" si="2"/>
        <v>0</v>
      </c>
    </row>
    <row r="27" spans="1:78" x14ac:dyDescent="0.2">
      <c r="A27" s="1" t="s">
        <v>117</v>
      </c>
      <c r="B27" s="1"/>
      <c r="C27" s="1" t="s">
        <v>75</v>
      </c>
      <c r="D27" s="1" t="s">
        <v>79</v>
      </c>
      <c r="E27" s="1" t="s">
        <v>85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2"/>
      <c r="S27" s="2"/>
      <c r="T27" s="1" t="s">
        <v>77</v>
      </c>
      <c r="U27" s="4">
        <f t="shared" si="3"/>
        <v>10</v>
      </c>
      <c r="V27" s="4">
        <f t="shared" si="4"/>
        <v>2013</v>
      </c>
      <c r="W27" s="2">
        <v>41548</v>
      </c>
      <c r="X27" s="2">
        <v>41578</v>
      </c>
      <c r="Y27" s="6">
        <v>4282.3500000000004</v>
      </c>
      <c r="Z27" s="6">
        <v>3433.05</v>
      </c>
      <c r="AA27" s="6">
        <v>1952</v>
      </c>
      <c r="AB27" s="3">
        <v>0</v>
      </c>
      <c r="AC27" s="3">
        <v>9667.4</v>
      </c>
      <c r="AD27" s="3">
        <v>33</v>
      </c>
      <c r="AE27" s="3">
        <v>33</v>
      </c>
      <c r="AF27" s="3">
        <v>21</v>
      </c>
      <c r="AG27" s="3">
        <v>24</v>
      </c>
      <c r="AH27" s="3">
        <v>2292</v>
      </c>
      <c r="AI27" s="3">
        <v>914</v>
      </c>
      <c r="AJ27" s="3">
        <v>0</v>
      </c>
      <c r="AK27" s="3">
        <v>0.95</v>
      </c>
      <c r="AL27" s="3">
        <v>0</v>
      </c>
      <c r="AM27" s="3">
        <v>0</v>
      </c>
      <c r="AN27" s="8">
        <v>312.08999999999997</v>
      </c>
      <c r="AO27" s="8">
        <v>173.09</v>
      </c>
      <c r="AP27" s="8">
        <v>98.42</v>
      </c>
      <c r="AQ27" s="3">
        <v>0</v>
      </c>
      <c r="AR27" s="3">
        <v>0</v>
      </c>
      <c r="AS27" s="8">
        <v>187.55</v>
      </c>
      <c r="AT27" s="3">
        <v>0</v>
      </c>
      <c r="AU27" s="3">
        <v>0</v>
      </c>
      <c r="AV27" s="3">
        <v>0</v>
      </c>
      <c r="AW27" s="3">
        <v>1.41</v>
      </c>
      <c r="AX27" s="3">
        <v>0</v>
      </c>
      <c r="AY27" s="3">
        <v>13.82</v>
      </c>
      <c r="AZ27" s="3">
        <v>9.66</v>
      </c>
      <c r="BA27" s="3">
        <v>4.51</v>
      </c>
      <c r="BB27" s="3">
        <v>0</v>
      </c>
      <c r="BC27" s="3">
        <v>5.8</v>
      </c>
      <c r="BD27" s="3">
        <v>0</v>
      </c>
      <c r="BE27" s="3">
        <v>252.41</v>
      </c>
      <c r="BF27" s="3">
        <v>117.89</v>
      </c>
      <c r="BG27" s="3">
        <v>0</v>
      </c>
      <c r="BH27" s="3">
        <v>0</v>
      </c>
      <c r="BI27" s="3">
        <v>0</v>
      </c>
      <c r="BJ27" s="3">
        <v>0</v>
      </c>
      <c r="BK27" s="3">
        <v>0.27</v>
      </c>
      <c r="BL27" s="3">
        <v>-4.9800000000000004</v>
      </c>
      <c r="BM27" s="3">
        <v>0</v>
      </c>
      <c r="BN27" s="3">
        <v>0</v>
      </c>
      <c r="BO27" s="3">
        <v>0</v>
      </c>
      <c r="BP27" s="3">
        <v>0</v>
      </c>
      <c r="BQ27" s="3">
        <v>1171.94</v>
      </c>
      <c r="BR27" s="3">
        <v>244.89</v>
      </c>
      <c r="BS27" s="3">
        <v>1416.83</v>
      </c>
      <c r="BT27" s="3">
        <v>0</v>
      </c>
      <c r="BU27" s="3">
        <v>1477.68</v>
      </c>
      <c r="BV27" s="3">
        <v>309.08999999999997</v>
      </c>
      <c r="BW27" s="3">
        <v>1786.77</v>
      </c>
      <c r="BX27" s="8">
        <f t="shared" si="0"/>
        <v>771.14999999999986</v>
      </c>
      <c r="BY27" s="10">
        <f t="shared" si="1"/>
        <v>0</v>
      </c>
      <c r="BZ27" s="3">
        <f t="shared" si="2"/>
        <v>29.4</v>
      </c>
    </row>
    <row r="28" spans="1:78" x14ac:dyDescent="0.2">
      <c r="A28" s="1" t="s">
        <v>118</v>
      </c>
      <c r="B28" s="1"/>
      <c r="C28" s="1" t="s">
        <v>75</v>
      </c>
      <c r="D28" s="1" t="s">
        <v>79</v>
      </c>
      <c r="E28" s="1" t="s">
        <v>85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2"/>
      <c r="S28" s="2"/>
      <c r="T28" s="1" t="s">
        <v>78</v>
      </c>
      <c r="U28" s="4">
        <f t="shared" si="3"/>
        <v>10</v>
      </c>
      <c r="V28" s="4">
        <f t="shared" si="4"/>
        <v>2013</v>
      </c>
      <c r="W28" s="2">
        <v>41548</v>
      </c>
      <c r="X28" s="2">
        <v>41578</v>
      </c>
      <c r="Y28" s="6">
        <v>0</v>
      </c>
      <c r="Z28" s="6">
        <v>0</v>
      </c>
      <c r="AA28" s="6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8">
        <v>0</v>
      </c>
      <c r="AO28" s="8">
        <v>0</v>
      </c>
      <c r="AP28" s="8">
        <v>0</v>
      </c>
      <c r="AQ28" s="3">
        <v>0</v>
      </c>
      <c r="AR28" s="3">
        <v>0</v>
      </c>
      <c r="AS28" s="8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-252.41</v>
      </c>
      <c r="BF28" s="3">
        <v>-117.89</v>
      </c>
      <c r="BG28" s="3">
        <v>284.33</v>
      </c>
      <c r="BH28" s="3">
        <v>391.71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305.74</v>
      </c>
      <c r="BR28" s="3">
        <v>64.209999999999994</v>
      </c>
      <c r="BS28" s="3">
        <v>369.95</v>
      </c>
      <c r="BT28" s="3">
        <v>0</v>
      </c>
      <c r="BU28" s="3">
        <v>0</v>
      </c>
      <c r="BV28" s="3">
        <v>0</v>
      </c>
      <c r="BW28" s="3">
        <v>0</v>
      </c>
      <c r="BX28" s="8">
        <f t="shared" si="0"/>
        <v>0</v>
      </c>
      <c r="BY28" s="10">
        <f t="shared" si="1"/>
        <v>676.04</v>
      </c>
      <c r="BZ28" s="3">
        <f t="shared" si="2"/>
        <v>0</v>
      </c>
    </row>
    <row r="29" spans="1:78" x14ac:dyDescent="0.2">
      <c r="A29" s="1" t="s">
        <v>119</v>
      </c>
      <c r="B29" s="1"/>
      <c r="C29" s="1" t="s">
        <v>75</v>
      </c>
      <c r="D29" s="1" t="s">
        <v>76</v>
      </c>
      <c r="E29" s="1" t="s">
        <v>86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2"/>
      <c r="S29" s="2"/>
      <c r="T29" s="1" t="s">
        <v>77</v>
      </c>
      <c r="U29" s="4">
        <f t="shared" si="3"/>
        <v>9</v>
      </c>
      <c r="V29" s="4">
        <f t="shared" si="4"/>
        <v>2013</v>
      </c>
      <c r="W29" s="2">
        <v>41537</v>
      </c>
      <c r="X29" s="2">
        <v>41574</v>
      </c>
      <c r="Y29" s="6">
        <v>3602.34</v>
      </c>
      <c r="Z29" s="6">
        <v>6162.78</v>
      </c>
      <c r="AA29" s="6">
        <v>0</v>
      </c>
      <c r="AB29" s="3">
        <v>0</v>
      </c>
      <c r="AC29" s="3">
        <v>9765.1200000000008</v>
      </c>
      <c r="AD29" s="3">
        <v>38</v>
      </c>
      <c r="AE29" s="3">
        <v>38</v>
      </c>
      <c r="AF29" s="3">
        <v>0</v>
      </c>
      <c r="AG29" s="3">
        <v>0</v>
      </c>
      <c r="AH29" s="3">
        <v>1478</v>
      </c>
      <c r="AI29" s="3">
        <v>0</v>
      </c>
      <c r="AJ29" s="3">
        <v>0</v>
      </c>
      <c r="AK29" s="3">
        <v>0.99</v>
      </c>
      <c r="AL29" s="3">
        <v>0</v>
      </c>
      <c r="AM29" s="3">
        <v>0</v>
      </c>
      <c r="AN29" s="8">
        <v>262.52999999999997</v>
      </c>
      <c r="AO29" s="8">
        <v>310.72000000000003</v>
      </c>
      <c r="AP29" s="8">
        <v>0</v>
      </c>
      <c r="AQ29" s="3">
        <v>0</v>
      </c>
      <c r="AR29" s="3">
        <v>0</v>
      </c>
      <c r="AS29" s="8">
        <v>189.44</v>
      </c>
      <c r="AT29" s="3">
        <v>0</v>
      </c>
      <c r="AU29" s="3">
        <v>0</v>
      </c>
      <c r="AV29" s="3">
        <v>0</v>
      </c>
      <c r="AW29" s="3">
        <v>1.42</v>
      </c>
      <c r="AX29" s="3">
        <v>0</v>
      </c>
      <c r="AY29" s="3">
        <v>13.96</v>
      </c>
      <c r="AZ29" s="3">
        <v>9.76</v>
      </c>
      <c r="BA29" s="3">
        <v>4.5599999999999996</v>
      </c>
      <c r="BB29" s="3">
        <v>0</v>
      </c>
      <c r="BC29" s="3">
        <v>5.86</v>
      </c>
      <c r="BD29" s="3">
        <v>0</v>
      </c>
      <c r="BE29" s="3">
        <v>322.52</v>
      </c>
      <c r="BF29" s="3">
        <v>173.38</v>
      </c>
      <c r="BG29" s="3">
        <v>0</v>
      </c>
      <c r="BH29" s="3">
        <v>0</v>
      </c>
      <c r="BI29" s="3">
        <v>0</v>
      </c>
      <c r="BJ29" s="3">
        <v>0</v>
      </c>
      <c r="BK29" s="3">
        <v>0.28000000000000003</v>
      </c>
      <c r="BL29" s="3">
        <v>-4.28</v>
      </c>
      <c r="BM29" s="3">
        <v>0</v>
      </c>
      <c r="BN29" s="3">
        <v>0</v>
      </c>
      <c r="BO29" s="3">
        <v>0</v>
      </c>
      <c r="BP29" s="3">
        <v>0</v>
      </c>
      <c r="BQ29" s="3">
        <v>1290.1500000000001</v>
      </c>
      <c r="BR29" s="3">
        <v>269.7</v>
      </c>
      <c r="BS29" s="3">
        <v>1559.85</v>
      </c>
      <c r="BT29" s="3">
        <v>0</v>
      </c>
      <c r="BU29" s="3">
        <v>1391.36</v>
      </c>
      <c r="BV29" s="3">
        <v>290.95999999999998</v>
      </c>
      <c r="BW29" s="3">
        <v>1682.32</v>
      </c>
      <c r="BX29" s="8">
        <f t="shared" si="0"/>
        <v>762.69</v>
      </c>
      <c r="BY29" s="10">
        <f t="shared" si="1"/>
        <v>0</v>
      </c>
      <c r="BZ29" s="3">
        <f t="shared" si="2"/>
        <v>29.7</v>
      </c>
    </row>
    <row r="30" spans="1:78" x14ac:dyDescent="0.2">
      <c r="A30" s="1" t="s">
        <v>120</v>
      </c>
      <c r="B30" s="1"/>
      <c r="C30" s="1" t="s">
        <v>75</v>
      </c>
      <c r="D30" s="1" t="s">
        <v>76</v>
      </c>
      <c r="E30" s="1" t="s">
        <v>86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2"/>
      <c r="S30" s="2"/>
      <c r="T30" s="1" t="s">
        <v>78</v>
      </c>
      <c r="U30" s="4">
        <f t="shared" si="3"/>
        <v>9</v>
      </c>
      <c r="V30" s="4">
        <f t="shared" si="4"/>
        <v>2013</v>
      </c>
      <c r="W30" s="2">
        <v>41537</v>
      </c>
      <c r="X30" s="2">
        <v>41574</v>
      </c>
      <c r="Y30" s="6">
        <v>0</v>
      </c>
      <c r="Z30" s="6">
        <v>0</v>
      </c>
      <c r="AA30" s="6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8">
        <v>0</v>
      </c>
      <c r="AO30" s="8">
        <v>0</v>
      </c>
      <c r="AP30" s="8">
        <v>0</v>
      </c>
      <c r="AQ30" s="3">
        <v>0</v>
      </c>
      <c r="AR30" s="3">
        <v>0</v>
      </c>
      <c r="AS30" s="8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-322.52</v>
      </c>
      <c r="BF30" s="3">
        <v>-173.38</v>
      </c>
      <c r="BG30" s="3">
        <v>287.75</v>
      </c>
      <c r="BH30" s="3">
        <v>309.36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101.21</v>
      </c>
      <c r="BR30" s="3">
        <v>21.25</v>
      </c>
      <c r="BS30" s="3">
        <v>122.46</v>
      </c>
      <c r="BT30" s="3">
        <v>0</v>
      </c>
      <c r="BU30" s="3">
        <v>0</v>
      </c>
      <c r="BV30" s="3">
        <v>0</v>
      </c>
      <c r="BW30" s="3">
        <v>0</v>
      </c>
      <c r="BX30" s="8">
        <f t="shared" si="0"/>
        <v>0</v>
      </c>
      <c r="BY30" s="10">
        <f t="shared" si="1"/>
        <v>597.11</v>
      </c>
      <c r="BZ30" s="3">
        <f t="shared" si="2"/>
        <v>0</v>
      </c>
    </row>
    <row r="31" spans="1:78" x14ac:dyDescent="0.2">
      <c r="A31" s="1" t="s">
        <v>121</v>
      </c>
      <c r="B31" s="1"/>
      <c r="C31" s="1" t="s">
        <v>75</v>
      </c>
      <c r="D31" s="1" t="s">
        <v>76</v>
      </c>
      <c r="E31" s="1" t="s">
        <v>89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2"/>
      <c r="S31" s="2"/>
      <c r="T31" s="1" t="s">
        <v>77</v>
      </c>
      <c r="U31" s="4">
        <f t="shared" si="3"/>
        <v>9</v>
      </c>
      <c r="V31" s="4">
        <f t="shared" si="4"/>
        <v>2013</v>
      </c>
      <c r="W31" s="2">
        <v>41547</v>
      </c>
      <c r="X31" s="2">
        <v>41576</v>
      </c>
      <c r="Y31" s="6">
        <v>1563</v>
      </c>
      <c r="Z31" s="6">
        <v>1461</v>
      </c>
      <c r="AA31" s="6">
        <v>0</v>
      </c>
      <c r="AB31" s="3">
        <v>0</v>
      </c>
      <c r="AC31" s="3">
        <v>3024</v>
      </c>
      <c r="AD31" s="3">
        <v>8</v>
      </c>
      <c r="AE31" s="3">
        <v>8</v>
      </c>
      <c r="AF31" s="3">
        <v>0</v>
      </c>
      <c r="AG31" s="3">
        <v>0</v>
      </c>
      <c r="AH31" s="3">
        <v>1210</v>
      </c>
      <c r="AI31" s="3">
        <v>0</v>
      </c>
      <c r="AJ31" s="3">
        <v>0</v>
      </c>
      <c r="AK31" s="3">
        <v>0.93</v>
      </c>
      <c r="AL31" s="3">
        <v>0</v>
      </c>
      <c r="AM31" s="3">
        <v>0</v>
      </c>
      <c r="AN31" s="8">
        <v>113.91</v>
      </c>
      <c r="AO31" s="8">
        <v>73.66</v>
      </c>
      <c r="AP31" s="8">
        <v>0</v>
      </c>
      <c r="AQ31" s="3">
        <v>0</v>
      </c>
      <c r="AR31" s="3">
        <v>0</v>
      </c>
      <c r="AS31" s="8">
        <v>58.67</v>
      </c>
      <c r="AT31" s="3">
        <v>0</v>
      </c>
      <c r="AU31" s="3">
        <v>0</v>
      </c>
      <c r="AV31" s="3">
        <v>0</v>
      </c>
      <c r="AW31" s="3">
        <v>0.44</v>
      </c>
      <c r="AX31" s="3">
        <v>0</v>
      </c>
      <c r="AY31" s="3">
        <v>4.32</v>
      </c>
      <c r="AZ31" s="3">
        <v>3.02</v>
      </c>
      <c r="BA31" s="3">
        <v>1.41</v>
      </c>
      <c r="BB31" s="3">
        <v>0</v>
      </c>
      <c r="BC31" s="3">
        <v>1.81</v>
      </c>
      <c r="BD31" s="3">
        <v>0</v>
      </c>
      <c r="BE31" s="3">
        <v>73.69</v>
      </c>
      <c r="BF31" s="3">
        <v>51.59</v>
      </c>
      <c r="BG31" s="3">
        <v>0</v>
      </c>
      <c r="BH31" s="3">
        <v>0</v>
      </c>
      <c r="BI31" s="3">
        <v>0</v>
      </c>
      <c r="BJ31" s="3">
        <v>0</v>
      </c>
      <c r="BK31" s="3">
        <v>0.09</v>
      </c>
      <c r="BL31" s="3">
        <v>-0.83</v>
      </c>
      <c r="BM31" s="3">
        <v>0</v>
      </c>
      <c r="BN31" s="3">
        <v>0</v>
      </c>
      <c r="BO31" s="3">
        <v>0</v>
      </c>
      <c r="BP31" s="3">
        <v>0</v>
      </c>
      <c r="BQ31" s="3">
        <v>381.78</v>
      </c>
      <c r="BR31" s="3">
        <v>79.790000000000006</v>
      </c>
      <c r="BS31" s="3">
        <v>461.57</v>
      </c>
      <c r="BT31" s="3">
        <v>0</v>
      </c>
      <c r="BU31" s="3">
        <v>448.57</v>
      </c>
      <c r="BV31" s="3">
        <v>93.82</v>
      </c>
      <c r="BW31" s="3">
        <v>542.39</v>
      </c>
      <c r="BX31" s="8">
        <f t="shared" si="0"/>
        <v>246.24</v>
      </c>
      <c r="BY31" s="10">
        <f t="shared" si="1"/>
        <v>0</v>
      </c>
      <c r="BZ31" s="3">
        <f t="shared" si="2"/>
        <v>9.1900000000000013</v>
      </c>
    </row>
    <row r="32" spans="1:78" x14ac:dyDescent="0.2">
      <c r="A32" s="1" t="s">
        <v>122</v>
      </c>
      <c r="B32" s="1"/>
      <c r="C32" s="1" t="s">
        <v>75</v>
      </c>
      <c r="D32" s="1" t="s">
        <v>76</v>
      </c>
      <c r="E32" s="1" t="s">
        <v>89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2"/>
      <c r="S32" s="2"/>
      <c r="T32" s="1" t="s">
        <v>78</v>
      </c>
      <c r="U32" s="4">
        <f t="shared" si="3"/>
        <v>9</v>
      </c>
      <c r="V32" s="4">
        <f t="shared" si="4"/>
        <v>2013</v>
      </c>
      <c r="W32" s="2">
        <v>41547</v>
      </c>
      <c r="X32" s="2">
        <v>41576</v>
      </c>
      <c r="Y32" s="6">
        <v>0</v>
      </c>
      <c r="Z32" s="6">
        <v>0</v>
      </c>
      <c r="AA32" s="6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8">
        <v>0</v>
      </c>
      <c r="AO32" s="8">
        <v>0</v>
      </c>
      <c r="AP32" s="8">
        <v>0</v>
      </c>
      <c r="AQ32" s="3">
        <v>0</v>
      </c>
      <c r="AR32" s="3">
        <v>0</v>
      </c>
      <c r="AS32" s="8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-73.69</v>
      </c>
      <c r="BF32" s="3">
        <v>-51.59</v>
      </c>
      <c r="BG32" s="3">
        <v>85.68</v>
      </c>
      <c r="BH32" s="3">
        <v>106.39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66.790000000000006</v>
      </c>
      <c r="BR32" s="3">
        <v>14.03</v>
      </c>
      <c r="BS32" s="3">
        <v>80.819999999999993</v>
      </c>
      <c r="BT32" s="3">
        <v>0</v>
      </c>
      <c r="BU32" s="3">
        <v>0</v>
      </c>
      <c r="BV32" s="3">
        <v>0</v>
      </c>
      <c r="BW32" s="3">
        <v>0</v>
      </c>
      <c r="BX32" s="8">
        <f t="shared" si="0"/>
        <v>0</v>
      </c>
      <c r="BY32" s="10">
        <f t="shared" si="1"/>
        <v>192.07</v>
      </c>
      <c r="BZ32" s="3">
        <f t="shared" si="2"/>
        <v>0</v>
      </c>
    </row>
    <row r="33" spans="1:78" x14ac:dyDescent="0.2">
      <c r="A33" s="1" t="s">
        <v>123</v>
      </c>
      <c r="B33" s="1"/>
      <c r="C33" s="1" t="s">
        <v>75</v>
      </c>
      <c r="D33" s="1" t="s">
        <v>76</v>
      </c>
      <c r="E33" s="1" t="s">
        <v>90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2"/>
      <c r="S33" s="2"/>
      <c r="T33" s="1" t="s">
        <v>77</v>
      </c>
      <c r="U33" s="4">
        <f t="shared" si="3"/>
        <v>9</v>
      </c>
      <c r="V33" s="4">
        <f t="shared" si="4"/>
        <v>2013</v>
      </c>
      <c r="W33" s="2">
        <v>41547</v>
      </c>
      <c r="X33" s="2">
        <v>41576</v>
      </c>
      <c r="Y33" s="6">
        <v>2264</v>
      </c>
      <c r="Z33" s="6">
        <v>7166</v>
      </c>
      <c r="AA33" s="6">
        <v>0</v>
      </c>
      <c r="AB33" s="3">
        <v>0</v>
      </c>
      <c r="AC33" s="3">
        <v>9430</v>
      </c>
      <c r="AD33" s="3">
        <v>44</v>
      </c>
      <c r="AE33" s="3">
        <v>44</v>
      </c>
      <c r="AF33" s="3">
        <v>0</v>
      </c>
      <c r="AG33" s="3">
        <v>0</v>
      </c>
      <c r="AH33" s="3">
        <v>8</v>
      </c>
      <c r="AI33" s="3">
        <v>0</v>
      </c>
      <c r="AJ33" s="3">
        <v>0</v>
      </c>
      <c r="AK33" s="3">
        <v>1</v>
      </c>
      <c r="AL33" s="3">
        <v>0</v>
      </c>
      <c r="AM33" s="3">
        <v>0</v>
      </c>
      <c r="AN33" s="8">
        <v>165</v>
      </c>
      <c r="AO33" s="8">
        <v>361.3</v>
      </c>
      <c r="AP33" s="8">
        <v>0</v>
      </c>
      <c r="AQ33" s="3">
        <v>0</v>
      </c>
      <c r="AR33" s="3">
        <v>0</v>
      </c>
      <c r="AS33" s="8">
        <v>182.94</v>
      </c>
      <c r="AT33" s="3">
        <v>0</v>
      </c>
      <c r="AU33" s="3">
        <v>0</v>
      </c>
      <c r="AV33" s="3">
        <v>0</v>
      </c>
      <c r="AW33" s="3">
        <v>1.37</v>
      </c>
      <c r="AX33" s="3">
        <v>0</v>
      </c>
      <c r="AY33" s="3">
        <v>13.48</v>
      </c>
      <c r="AZ33" s="3">
        <v>9.42</v>
      </c>
      <c r="BA33" s="3">
        <v>4.4000000000000004</v>
      </c>
      <c r="BB33" s="3">
        <v>0</v>
      </c>
      <c r="BC33" s="3">
        <v>5.66</v>
      </c>
      <c r="BD33" s="3">
        <v>0</v>
      </c>
      <c r="BE33" s="3">
        <v>168.06</v>
      </c>
      <c r="BF33" s="3">
        <v>167.43</v>
      </c>
      <c r="BG33" s="3">
        <v>0</v>
      </c>
      <c r="BH33" s="3">
        <v>0</v>
      </c>
      <c r="BI33" s="3">
        <v>0</v>
      </c>
      <c r="BJ33" s="3">
        <v>0</v>
      </c>
      <c r="BK33" s="3">
        <v>0.26</v>
      </c>
      <c r="BL33" s="3">
        <v>-5.15</v>
      </c>
      <c r="BM33" s="3">
        <v>0</v>
      </c>
      <c r="BN33" s="3">
        <v>0</v>
      </c>
      <c r="BO33" s="3">
        <v>0</v>
      </c>
      <c r="BP33" s="3">
        <v>0</v>
      </c>
      <c r="BQ33" s="3">
        <v>1074.17</v>
      </c>
      <c r="BR33" s="3">
        <v>224.39</v>
      </c>
      <c r="BS33" s="3">
        <v>1298.56</v>
      </c>
      <c r="BT33" s="3">
        <v>0</v>
      </c>
      <c r="BU33" s="3">
        <v>1219.23</v>
      </c>
      <c r="BV33" s="3">
        <v>254.85</v>
      </c>
      <c r="BW33" s="3">
        <v>1474.08</v>
      </c>
      <c r="BX33" s="8">
        <f t="shared" si="0"/>
        <v>709.24</v>
      </c>
      <c r="BY33" s="10">
        <f t="shared" si="1"/>
        <v>0</v>
      </c>
      <c r="BZ33" s="3">
        <f t="shared" si="2"/>
        <v>28.67</v>
      </c>
    </row>
    <row r="34" spans="1:78" x14ac:dyDescent="0.2">
      <c r="A34" s="1" t="s">
        <v>124</v>
      </c>
      <c r="B34" s="1"/>
      <c r="C34" s="1" t="s">
        <v>75</v>
      </c>
      <c r="D34" s="1" t="s">
        <v>76</v>
      </c>
      <c r="E34" s="1" t="s">
        <v>90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2"/>
      <c r="S34" s="2"/>
      <c r="T34" s="1" t="s">
        <v>78</v>
      </c>
      <c r="U34" s="4">
        <f t="shared" si="3"/>
        <v>9</v>
      </c>
      <c r="V34" s="4">
        <f t="shared" si="4"/>
        <v>2013</v>
      </c>
      <c r="W34" s="2">
        <v>41547</v>
      </c>
      <c r="X34" s="2">
        <v>41576</v>
      </c>
      <c r="Y34" s="6">
        <v>0</v>
      </c>
      <c r="Z34" s="6">
        <v>0</v>
      </c>
      <c r="AA34" s="6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8">
        <v>0</v>
      </c>
      <c r="AO34" s="8">
        <v>0</v>
      </c>
      <c r="AP34" s="8">
        <v>0</v>
      </c>
      <c r="AQ34" s="3">
        <v>0</v>
      </c>
      <c r="AR34" s="3">
        <v>0</v>
      </c>
      <c r="AS34" s="8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-168.06</v>
      </c>
      <c r="BF34" s="3">
        <v>-167.43</v>
      </c>
      <c r="BG34" s="3">
        <v>265.20999999999998</v>
      </c>
      <c r="BH34" s="3">
        <v>215.34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145.06</v>
      </c>
      <c r="BR34" s="3">
        <v>30.46</v>
      </c>
      <c r="BS34" s="3">
        <v>175.52</v>
      </c>
      <c r="BT34" s="3">
        <v>0</v>
      </c>
      <c r="BU34" s="3">
        <v>0</v>
      </c>
      <c r="BV34" s="3">
        <v>0</v>
      </c>
      <c r="BW34" s="3">
        <v>0</v>
      </c>
      <c r="BX34" s="8">
        <f t="shared" si="0"/>
        <v>0</v>
      </c>
      <c r="BY34" s="10">
        <f t="shared" si="1"/>
        <v>480.54999999999995</v>
      </c>
      <c r="BZ34" s="3">
        <f t="shared" si="2"/>
        <v>0</v>
      </c>
    </row>
    <row r="35" spans="1:78" x14ac:dyDescent="0.2">
      <c r="A35" s="1" t="s">
        <v>125</v>
      </c>
      <c r="B35" s="1"/>
      <c r="C35" s="1" t="s">
        <v>75</v>
      </c>
      <c r="D35" s="1" t="s">
        <v>76</v>
      </c>
      <c r="E35" s="1" t="s">
        <v>90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2"/>
      <c r="S35" s="2"/>
      <c r="T35" s="1" t="s">
        <v>77</v>
      </c>
      <c r="U35" s="4">
        <f t="shared" si="3"/>
        <v>8</v>
      </c>
      <c r="V35" s="4">
        <f t="shared" si="4"/>
        <v>2013</v>
      </c>
      <c r="W35" s="2">
        <v>41492</v>
      </c>
      <c r="X35" s="2">
        <v>41521</v>
      </c>
      <c r="Y35" s="6">
        <v>6197</v>
      </c>
      <c r="Z35" s="6">
        <v>12804</v>
      </c>
      <c r="AA35" s="6">
        <v>0</v>
      </c>
      <c r="AB35" s="3">
        <v>0</v>
      </c>
      <c r="AC35" s="3">
        <v>19001</v>
      </c>
      <c r="AD35" s="3">
        <v>44</v>
      </c>
      <c r="AE35" s="3">
        <v>44</v>
      </c>
      <c r="AF35" s="3">
        <v>0</v>
      </c>
      <c r="AG35" s="3">
        <v>0</v>
      </c>
      <c r="AH35" s="3">
        <v>5</v>
      </c>
      <c r="AI35" s="3">
        <v>0</v>
      </c>
      <c r="AJ35" s="3">
        <v>0</v>
      </c>
      <c r="AK35" s="3">
        <v>1</v>
      </c>
      <c r="AL35" s="3">
        <v>0</v>
      </c>
      <c r="AM35" s="3">
        <v>0</v>
      </c>
      <c r="AN35" s="8">
        <v>451.62</v>
      </c>
      <c r="AO35" s="8">
        <v>645.55999999999995</v>
      </c>
      <c r="AP35" s="8">
        <v>0</v>
      </c>
      <c r="AQ35" s="3">
        <v>0</v>
      </c>
      <c r="AR35" s="3">
        <v>0</v>
      </c>
      <c r="AS35" s="8">
        <v>368.62</v>
      </c>
      <c r="AT35" s="3">
        <v>0</v>
      </c>
      <c r="AU35" s="3">
        <v>0</v>
      </c>
      <c r="AV35" s="3">
        <v>0</v>
      </c>
      <c r="AW35" s="3">
        <v>2.76</v>
      </c>
      <c r="AX35" s="3">
        <v>0</v>
      </c>
      <c r="AY35" s="3">
        <v>27.16</v>
      </c>
      <c r="AZ35" s="3">
        <v>18.98</v>
      </c>
      <c r="BA35" s="3">
        <v>8.86</v>
      </c>
      <c r="BB35" s="3">
        <v>0</v>
      </c>
      <c r="BC35" s="3">
        <v>11.4</v>
      </c>
      <c r="BD35" s="3">
        <v>0</v>
      </c>
      <c r="BE35" s="3">
        <v>338.64</v>
      </c>
      <c r="BF35" s="3">
        <v>337.36</v>
      </c>
      <c r="BG35" s="3">
        <v>0</v>
      </c>
      <c r="BH35" s="3">
        <v>0</v>
      </c>
      <c r="BI35" s="3">
        <v>0</v>
      </c>
      <c r="BJ35" s="3">
        <v>0</v>
      </c>
      <c r="BK35" s="3">
        <v>0.52</v>
      </c>
      <c r="BL35" s="3">
        <v>-10.44</v>
      </c>
      <c r="BM35" s="3">
        <v>0</v>
      </c>
      <c r="BN35" s="3">
        <v>0</v>
      </c>
      <c r="BO35" s="3">
        <v>0</v>
      </c>
      <c r="BP35" s="3">
        <v>0</v>
      </c>
      <c r="BQ35" s="3">
        <v>2201.04</v>
      </c>
      <c r="BR35" s="3">
        <v>459.82</v>
      </c>
      <c r="BS35" s="3">
        <v>2660.86</v>
      </c>
      <c r="BT35" s="3">
        <v>0</v>
      </c>
      <c r="BU35" s="3">
        <v>2201.04</v>
      </c>
      <c r="BV35" s="3">
        <v>459.82</v>
      </c>
      <c r="BW35" s="3">
        <v>2660.86</v>
      </c>
      <c r="BX35" s="8">
        <f t="shared" si="0"/>
        <v>1465.7999999999997</v>
      </c>
      <c r="BY35" s="10">
        <f t="shared" si="1"/>
        <v>0</v>
      </c>
      <c r="BZ35" s="3">
        <f t="shared" si="2"/>
        <v>57.760000000000005</v>
      </c>
    </row>
    <row r="36" spans="1:78" x14ac:dyDescent="0.2">
      <c r="A36" s="1" t="s">
        <v>126</v>
      </c>
      <c r="B36" s="1"/>
      <c r="C36" s="1" t="s">
        <v>75</v>
      </c>
      <c r="D36" s="1" t="s">
        <v>79</v>
      </c>
      <c r="E36" s="1" t="s">
        <v>92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2"/>
      <c r="S36" s="2"/>
      <c r="T36" s="1" t="s">
        <v>77</v>
      </c>
      <c r="U36" s="4">
        <f t="shared" si="3"/>
        <v>8</v>
      </c>
      <c r="V36" s="4">
        <f t="shared" si="4"/>
        <v>2013</v>
      </c>
      <c r="W36" s="2">
        <v>41487</v>
      </c>
      <c r="X36" s="2">
        <v>41517</v>
      </c>
      <c r="Y36" s="6">
        <v>1222.9000000000001</v>
      </c>
      <c r="Z36" s="6">
        <v>2415.35</v>
      </c>
      <c r="AA36" s="6">
        <v>891</v>
      </c>
      <c r="AB36" s="3">
        <v>0</v>
      </c>
      <c r="AC36" s="3">
        <v>4529.25</v>
      </c>
      <c r="AD36" s="3">
        <v>11</v>
      </c>
      <c r="AE36" s="3">
        <v>11</v>
      </c>
      <c r="AF36" s="3">
        <v>11</v>
      </c>
      <c r="AG36" s="3">
        <v>11</v>
      </c>
      <c r="AH36" s="3">
        <v>3361</v>
      </c>
      <c r="AI36" s="3">
        <v>0</v>
      </c>
      <c r="AJ36" s="3">
        <v>1169</v>
      </c>
      <c r="AK36" s="3">
        <v>0.8</v>
      </c>
      <c r="AL36" s="3">
        <v>0</v>
      </c>
      <c r="AM36" s="3">
        <v>0</v>
      </c>
      <c r="AN36" s="8">
        <v>89.12</v>
      </c>
      <c r="AO36" s="8">
        <v>121.78</v>
      </c>
      <c r="AP36" s="8">
        <v>44.92</v>
      </c>
      <c r="AQ36" s="3">
        <v>0</v>
      </c>
      <c r="AR36" s="3">
        <v>0</v>
      </c>
      <c r="AS36" s="8">
        <v>87.87</v>
      </c>
      <c r="AT36" s="3">
        <v>0</v>
      </c>
      <c r="AU36" s="3">
        <v>0</v>
      </c>
      <c r="AV36" s="3">
        <v>0</v>
      </c>
      <c r="AW36" s="3">
        <v>0.66</v>
      </c>
      <c r="AX36" s="3">
        <v>0</v>
      </c>
      <c r="AY36" s="3">
        <v>6.47</v>
      </c>
      <c r="AZ36" s="3">
        <v>4.5199999999999996</v>
      </c>
      <c r="BA36" s="3">
        <v>2.11</v>
      </c>
      <c r="BB36" s="3">
        <v>0</v>
      </c>
      <c r="BC36" s="3">
        <v>2.72</v>
      </c>
      <c r="BD36" s="3">
        <v>17.54</v>
      </c>
      <c r="BE36" s="3">
        <v>139.04</v>
      </c>
      <c r="BF36" s="3">
        <v>55.23</v>
      </c>
      <c r="BG36" s="3">
        <v>0</v>
      </c>
      <c r="BH36" s="3">
        <v>0</v>
      </c>
      <c r="BI36" s="3">
        <v>0</v>
      </c>
      <c r="BJ36" s="3">
        <v>0</v>
      </c>
      <c r="BK36" s="3">
        <v>0.13</v>
      </c>
      <c r="BL36" s="3">
        <v>-2.0699999999999998</v>
      </c>
      <c r="BM36" s="3">
        <v>0</v>
      </c>
      <c r="BN36" s="3">
        <v>0</v>
      </c>
      <c r="BO36" s="3">
        <v>0</v>
      </c>
      <c r="BP36" s="3">
        <v>0</v>
      </c>
      <c r="BQ36" s="3">
        <v>570.04</v>
      </c>
      <c r="BR36" s="3">
        <v>119.14</v>
      </c>
      <c r="BS36" s="3">
        <v>689.18</v>
      </c>
      <c r="BT36" s="3">
        <v>0</v>
      </c>
      <c r="BU36" s="3">
        <v>570.04</v>
      </c>
      <c r="BV36" s="3">
        <v>119.14</v>
      </c>
      <c r="BW36" s="3">
        <v>689.18</v>
      </c>
      <c r="BX36" s="8">
        <f t="shared" si="0"/>
        <v>343.69</v>
      </c>
      <c r="BY36" s="10">
        <f t="shared" si="1"/>
        <v>0</v>
      </c>
      <c r="BZ36" s="3">
        <f t="shared" si="2"/>
        <v>13.759999999999998</v>
      </c>
    </row>
    <row r="37" spans="1:78" x14ac:dyDescent="0.2">
      <c r="A37" s="1" t="s">
        <v>127</v>
      </c>
      <c r="B37" s="1"/>
      <c r="C37" s="1" t="s">
        <v>75</v>
      </c>
      <c r="D37" s="1" t="s">
        <v>76</v>
      </c>
      <c r="E37" s="1" t="s">
        <v>91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2"/>
      <c r="S37" s="2"/>
      <c r="T37" s="1" t="s">
        <v>77</v>
      </c>
      <c r="U37" s="4">
        <f t="shared" si="3"/>
        <v>8</v>
      </c>
      <c r="V37" s="4">
        <f t="shared" si="4"/>
        <v>2013</v>
      </c>
      <c r="W37" s="2">
        <v>41488</v>
      </c>
      <c r="X37" s="2">
        <v>41513</v>
      </c>
      <c r="Y37" s="6">
        <v>623</v>
      </c>
      <c r="Z37" s="6">
        <v>1090</v>
      </c>
      <c r="AA37" s="6">
        <v>0</v>
      </c>
      <c r="AB37" s="3">
        <v>0</v>
      </c>
      <c r="AC37" s="6">
        <v>1713</v>
      </c>
      <c r="AD37" s="3">
        <v>9</v>
      </c>
      <c r="AE37" s="3">
        <v>9</v>
      </c>
      <c r="AF37" s="3">
        <v>8</v>
      </c>
      <c r="AG37" s="3">
        <v>0</v>
      </c>
      <c r="AH37" s="3">
        <v>86</v>
      </c>
      <c r="AI37" s="3">
        <v>5</v>
      </c>
      <c r="AJ37" s="3">
        <v>0</v>
      </c>
      <c r="AK37" s="3">
        <v>1</v>
      </c>
      <c r="AL37" s="3">
        <v>0</v>
      </c>
      <c r="AM37" s="3">
        <v>0</v>
      </c>
      <c r="AN37" s="8">
        <v>45.4</v>
      </c>
      <c r="AO37" s="8">
        <v>54.96</v>
      </c>
      <c r="AP37" s="8">
        <v>0</v>
      </c>
      <c r="AQ37" s="3">
        <v>0</v>
      </c>
      <c r="AR37" s="12">
        <v>0</v>
      </c>
      <c r="AS37" s="8">
        <v>33.229999999999997</v>
      </c>
      <c r="AT37" s="3">
        <v>0</v>
      </c>
      <c r="AU37" s="3">
        <v>0</v>
      </c>
      <c r="AV37" s="10">
        <v>0</v>
      </c>
      <c r="AW37" s="14">
        <v>0.25</v>
      </c>
      <c r="AX37" s="14">
        <v>0</v>
      </c>
      <c r="AY37" s="14">
        <v>2.4500000000000002</v>
      </c>
      <c r="AZ37" s="14">
        <v>1.71</v>
      </c>
      <c r="BA37" s="14">
        <v>0.8</v>
      </c>
      <c r="BB37" s="14">
        <v>0</v>
      </c>
      <c r="BC37" s="16">
        <v>1.03</v>
      </c>
      <c r="BD37" s="16">
        <v>0</v>
      </c>
      <c r="BE37" s="16">
        <v>44.26</v>
      </c>
      <c r="BF37" s="16">
        <v>30.41</v>
      </c>
      <c r="BG37" s="10">
        <v>0</v>
      </c>
      <c r="BH37" s="10">
        <v>0</v>
      </c>
      <c r="BI37" s="3">
        <v>0</v>
      </c>
      <c r="BJ37" s="3">
        <v>0</v>
      </c>
      <c r="BK37" s="3">
        <v>0.05</v>
      </c>
      <c r="BL37" s="3">
        <v>-0.56999999999999995</v>
      </c>
      <c r="BM37" s="3">
        <v>0</v>
      </c>
      <c r="BN37" s="3">
        <v>0</v>
      </c>
      <c r="BO37" s="3">
        <v>0</v>
      </c>
      <c r="BP37" s="3">
        <v>0</v>
      </c>
      <c r="BQ37" s="3">
        <v>213.98</v>
      </c>
      <c r="BR37" s="3">
        <v>44.72</v>
      </c>
      <c r="BS37" s="3">
        <v>258.7</v>
      </c>
      <c r="BT37" s="3">
        <v>0</v>
      </c>
      <c r="BU37" s="3">
        <v>213.98</v>
      </c>
      <c r="BV37" s="3">
        <v>44.72</v>
      </c>
      <c r="BW37" s="3">
        <v>258.7</v>
      </c>
      <c r="BX37" s="8">
        <f t="shared" si="0"/>
        <v>133.59</v>
      </c>
      <c r="BY37" s="10">
        <f t="shared" si="1"/>
        <v>0</v>
      </c>
      <c r="BZ37" s="3">
        <f t="shared" si="2"/>
        <v>5.21</v>
      </c>
    </row>
    <row r="38" spans="1:78" x14ac:dyDescent="0.2">
      <c r="A38" s="1" t="s">
        <v>128</v>
      </c>
      <c r="B38" s="1"/>
      <c r="C38" s="1" t="s">
        <v>75</v>
      </c>
      <c r="D38" s="1" t="s">
        <v>79</v>
      </c>
      <c r="E38" s="1" t="s">
        <v>87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2"/>
      <c r="S38" s="2"/>
      <c r="T38" s="1" t="s">
        <v>77</v>
      </c>
      <c r="U38" s="4">
        <f t="shared" si="3"/>
        <v>8</v>
      </c>
      <c r="V38" s="4">
        <f t="shared" si="4"/>
        <v>2013</v>
      </c>
      <c r="W38" s="2">
        <v>41487</v>
      </c>
      <c r="X38" s="2">
        <v>41517</v>
      </c>
      <c r="Y38" s="6">
        <v>2297.1799999999998</v>
      </c>
      <c r="Z38" s="6">
        <v>1865.53</v>
      </c>
      <c r="AA38" s="6">
        <v>1055</v>
      </c>
      <c r="AB38" s="3">
        <v>0</v>
      </c>
      <c r="AC38" s="6">
        <v>5217.71</v>
      </c>
      <c r="AD38" s="3">
        <v>11</v>
      </c>
      <c r="AE38" s="3">
        <v>11</v>
      </c>
      <c r="AF38" s="3">
        <v>9</v>
      </c>
      <c r="AG38" s="3">
        <v>9</v>
      </c>
      <c r="AH38" s="3">
        <v>116</v>
      </c>
      <c r="AI38" s="3">
        <v>2422</v>
      </c>
      <c r="AJ38" s="3">
        <v>13</v>
      </c>
      <c r="AK38" s="3">
        <v>0.9</v>
      </c>
      <c r="AL38" s="3">
        <v>0</v>
      </c>
      <c r="AM38" s="3">
        <v>0</v>
      </c>
      <c r="AN38" s="8">
        <v>167.41</v>
      </c>
      <c r="AO38" s="8">
        <v>94.06</v>
      </c>
      <c r="AP38" s="8">
        <v>53.19</v>
      </c>
      <c r="AQ38" s="3">
        <v>0</v>
      </c>
      <c r="AR38" s="3">
        <v>0</v>
      </c>
      <c r="AS38" s="8">
        <v>101.22</v>
      </c>
      <c r="AT38" s="3">
        <v>0</v>
      </c>
      <c r="AU38" s="3">
        <v>0</v>
      </c>
      <c r="AV38" s="10">
        <v>0</v>
      </c>
      <c r="AW38" s="3">
        <v>0.79</v>
      </c>
      <c r="AX38" s="3">
        <v>0</v>
      </c>
      <c r="AY38" s="3">
        <v>7.75</v>
      </c>
      <c r="AZ38" s="3">
        <v>5.42</v>
      </c>
      <c r="BA38" s="3">
        <v>2.5299999999999998</v>
      </c>
      <c r="BB38" s="3">
        <v>0</v>
      </c>
      <c r="BC38" s="3">
        <v>3.13</v>
      </c>
      <c r="BD38" s="3">
        <v>0.2</v>
      </c>
      <c r="BE38" s="3">
        <v>108.73</v>
      </c>
      <c r="BF38" s="3">
        <v>63.63</v>
      </c>
      <c r="BG38" s="10">
        <v>0</v>
      </c>
      <c r="BH38" s="10">
        <v>0</v>
      </c>
      <c r="BI38" s="3">
        <v>0</v>
      </c>
      <c r="BJ38" s="3">
        <v>0</v>
      </c>
      <c r="BK38" s="3">
        <v>0.16</v>
      </c>
      <c r="BL38" s="3">
        <v>-2.2799999999999998</v>
      </c>
      <c r="BM38" s="3">
        <v>0</v>
      </c>
      <c r="BN38" s="3">
        <v>0</v>
      </c>
      <c r="BO38" s="3">
        <v>0</v>
      </c>
      <c r="BP38" s="3">
        <v>0</v>
      </c>
      <c r="BQ38" s="3">
        <v>605.94000000000005</v>
      </c>
      <c r="BR38" s="3">
        <v>126.59</v>
      </c>
      <c r="BS38" s="3">
        <v>732.53</v>
      </c>
      <c r="BT38" s="3">
        <v>0</v>
      </c>
      <c r="BU38" s="3">
        <v>930.46</v>
      </c>
      <c r="BV38" s="3">
        <v>194.74</v>
      </c>
      <c r="BW38" s="3">
        <v>1125.2</v>
      </c>
      <c r="BX38" s="8">
        <f t="shared" si="0"/>
        <v>415.88</v>
      </c>
      <c r="BY38" s="10">
        <f t="shared" si="1"/>
        <v>0</v>
      </c>
      <c r="BZ38" s="3">
        <f t="shared" si="2"/>
        <v>16.489999999999998</v>
      </c>
    </row>
    <row r="39" spans="1:78" x14ac:dyDescent="0.2">
      <c r="A39" s="1" t="s">
        <v>129</v>
      </c>
      <c r="B39" s="1"/>
      <c r="C39" s="1" t="s">
        <v>75</v>
      </c>
      <c r="D39" s="1" t="s">
        <v>79</v>
      </c>
      <c r="E39" s="1" t="s">
        <v>87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2"/>
      <c r="S39" s="2"/>
      <c r="T39" s="1" t="s">
        <v>78</v>
      </c>
      <c r="U39" s="4">
        <f t="shared" si="3"/>
        <v>8</v>
      </c>
      <c r="V39" s="4">
        <f t="shared" si="4"/>
        <v>2013</v>
      </c>
      <c r="W39" s="2">
        <v>41487</v>
      </c>
      <c r="X39" s="2">
        <v>41517</v>
      </c>
      <c r="Y39" s="6">
        <v>0</v>
      </c>
      <c r="Z39" s="6">
        <v>0</v>
      </c>
      <c r="AA39" s="6">
        <v>0</v>
      </c>
      <c r="AB39" s="3">
        <v>0</v>
      </c>
      <c r="AC39" s="6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8">
        <v>0</v>
      </c>
      <c r="AO39" s="8">
        <v>0</v>
      </c>
      <c r="AP39" s="8">
        <v>0</v>
      </c>
      <c r="AQ39" s="3">
        <v>0</v>
      </c>
      <c r="AR39" s="3">
        <v>0</v>
      </c>
      <c r="AS39" s="8">
        <v>0</v>
      </c>
      <c r="AT39" s="3">
        <v>0</v>
      </c>
      <c r="AU39" s="3">
        <v>0</v>
      </c>
      <c r="AV39" s="10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-108.73</v>
      </c>
      <c r="BF39" s="3">
        <v>-63.63</v>
      </c>
      <c r="BG39" s="10">
        <v>157.21</v>
      </c>
      <c r="BH39" s="10">
        <v>339.67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324.52</v>
      </c>
      <c r="BR39" s="3">
        <v>68.150000000000006</v>
      </c>
      <c r="BS39" s="3">
        <v>392.67</v>
      </c>
      <c r="BT39" s="3">
        <v>0</v>
      </c>
      <c r="BU39" s="3">
        <v>0</v>
      </c>
      <c r="BV39" s="3">
        <v>0</v>
      </c>
      <c r="BW39" s="3">
        <v>0</v>
      </c>
      <c r="BX39" s="8">
        <f t="shared" si="0"/>
        <v>0</v>
      </c>
      <c r="BY39" s="10">
        <f t="shared" si="1"/>
        <v>496.88</v>
      </c>
      <c r="BZ39" s="3">
        <f t="shared" si="2"/>
        <v>0</v>
      </c>
    </row>
    <row r="40" spans="1:78" x14ac:dyDescent="0.2">
      <c r="A40" s="1" t="s">
        <v>130</v>
      </c>
      <c r="B40" s="1"/>
      <c r="C40" s="1" t="s">
        <v>75</v>
      </c>
      <c r="D40" s="1" t="s">
        <v>79</v>
      </c>
      <c r="E40" s="1" t="s">
        <v>85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2"/>
      <c r="S40" s="2"/>
      <c r="T40" s="1" t="s">
        <v>77</v>
      </c>
      <c r="U40" s="4">
        <f t="shared" si="3"/>
        <v>8</v>
      </c>
      <c r="V40" s="4">
        <f t="shared" si="4"/>
        <v>2013</v>
      </c>
      <c r="W40" s="2">
        <v>41487</v>
      </c>
      <c r="X40" s="2">
        <v>41517</v>
      </c>
      <c r="Y40" s="6">
        <v>2062.35</v>
      </c>
      <c r="Z40" s="6">
        <v>2219.1</v>
      </c>
      <c r="AA40" s="6">
        <v>1165</v>
      </c>
      <c r="AB40" s="3">
        <v>0</v>
      </c>
      <c r="AC40" s="3">
        <v>5446.45</v>
      </c>
      <c r="AD40" s="3">
        <v>23</v>
      </c>
      <c r="AE40" s="3">
        <v>23</v>
      </c>
      <c r="AF40" s="3">
        <v>14</v>
      </c>
      <c r="AG40" s="3">
        <v>13</v>
      </c>
      <c r="AH40" s="3">
        <v>2351</v>
      </c>
      <c r="AI40" s="3">
        <v>567</v>
      </c>
      <c r="AJ40" s="3">
        <v>282</v>
      </c>
      <c r="AK40" s="3">
        <v>0.88</v>
      </c>
      <c r="AL40" s="3">
        <v>0</v>
      </c>
      <c r="AM40" s="3">
        <v>0</v>
      </c>
      <c r="AN40" s="8">
        <v>150.30000000000001</v>
      </c>
      <c r="AO40" s="8">
        <v>111.88</v>
      </c>
      <c r="AP40" s="8">
        <v>58.74</v>
      </c>
      <c r="AQ40" s="3">
        <v>0</v>
      </c>
      <c r="AR40" s="3">
        <v>0</v>
      </c>
      <c r="AS40" s="8">
        <v>105.66</v>
      </c>
      <c r="AT40" s="3">
        <v>0</v>
      </c>
      <c r="AU40" s="3">
        <v>0</v>
      </c>
      <c r="AV40" s="3">
        <v>0</v>
      </c>
      <c r="AW40" s="3">
        <v>0.79</v>
      </c>
      <c r="AX40" s="3">
        <v>0</v>
      </c>
      <c r="AY40" s="3">
        <v>7.78</v>
      </c>
      <c r="AZ40" s="3">
        <v>5.44</v>
      </c>
      <c r="BA40" s="3">
        <v>2.54</v>
      </c>
      <c r="BB40" s="3">
        <v>0</v>
      </c>
      <c r="BC40" s="3">
        <v>3.27</v>
      </c>
      <c r="BD40" s="3">
        <v>4.2300000000000004</v>
      </c>
      <c r="BE40" s="3">
        <v>142.19999999999999</v>
      </c>
      <c r="BF40" s="3">
        <v>66.42</v>
      </c>
      <c r="BG40" s="3">
        <v>0</v>
      </c>
      <c r="BH40" s="3">
        <v>0</v>
      </c>
      <c r="BI40" s="3">
        <v>0</v>
      </c>
      <c r="BJ40" s="3">
        <v>0</v>
      </c>
      <c r="BK40" s="3">
        <v>0.15</v>
      </c>
      <c r="BL40" s="3">
        <v>-2.81</v>
      </c>
      <c r="BM40" s="3">
        <v>0</v>
      </c>
      <c r="BN40" s="3">
        <v>0</v>
      </c>
      <c r="BO40" s="3">
        <v>0</v>
      </c>
      <c r="BP40" s="3">
        <v>0</v>
      </c>
      <c r="BQ40" s="3">
        <v>656.59</v>
      </c>
      <c r="BR40" s="3">
        <v>137.19999999999999</v>
      </c>
      <c r="BS40" s="3">
        <v>793.79</v>
      </c>
      <c r="BT40" s="3">
        <v>0</v>
      </c>
      <c r="BU40" s="3">
        <v>968.45</v>
      </c>
      <c r="BV40" s="3">
        <v>202.69</v>
      </c>
      <c r="BW40" s="3">
        <v>1171.1400000000001</v>
      </c>
      <c r="BX40" s="8">
        <f t="shared" si="0"/>
        <v>426.58000000000004</v>
      </c>
      <c r="BY40" s="10">
        <f t="shared" si="1"/>
        <v>0</v>
      </c>
      <c r="BZ40" s="3">
        <f t="shared" si="2"/>
        <v>16.55</v>
      </c>
    </row>
    <row r="41" spans="1:78" x14ac:dyDescent="0.2">
      <c r="A41" s="1" t="s">
        <v>131</v>
      </c>
      <c r="B41" s="1"/>
      <c r="C41" s="1" t="s">
        <v>75</v>
      </c>
      <c r="D41" s="1" t="s">
        <v>79</v>
      </c>
      <c r="E41" s="1" t="s">
        <v>85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2"/>
      <c r="S41" s="2"/>
      <c r="T41" s="1" t="s">
        <v>78</v>
      </c>
      <c r="U41" s="4">
        <f t="shared" si="3"/>
        <v>8</v>
      </c>
      <c r="V41" s="4">
        <f t="shared" si="4"/>
        <v>2013</v>
      </c>
      <c r="W41" s="2">
        <v>41487</v>
      </c>
      <c r="X41" s="2">
        <v>41517</v>
      </c>
      <c r="Y41" s="6">
        <v>0</v>
      </c>
      <c r="Z41" s="6">
        <v>0</v>
      </c>
      <c r="AA41" s="6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8">
        <v>0</v>
      </c>
      <c r="AO41" s="8">
        <v>0</v>
      </c>
      <c r="AP41" s="8">
        <v>0</v>
      </c>
      <c r="AQ41" s="3">
        <v>0</v>
      </c>
      <c r="AR41" s="3">
        <v>0</v>
      </c>
      <c r="AS41" s="8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-142.19999999999999</v>
      </c>
      <c r="BF41" s="3">
        <v>-66.42</v>
      </c>
      <c r="BG41" s="3">
        <v>160.19</v>
      </c>
      <c r="BH41" s="3">
        <v>360.29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311.86</v>
      </c>
      <c r="BR41" s="3">
        <v>65.489999999999995</v>
      </c>
      <c r="BS41" s="3">
        <v>377.35</v>
      </c>
      <c r="BT41" s="3">
        <v>0</v>
      </c>
      <c r="BU41" s="3">
        <v>0</v>
      </c>
      <c r="BV41" s="3">
        <v>0</v>
      </c>
      <c r="BW41" s="3">
        <v>0</v>
      </c>
      <c r="BX41" s="8">
        <f t="shared" si="0"/>
        <v>0</v>
      </c>
      <c r="BY41" s="10">
        <f t="shared" si="1"/>
        <v>520.48</v>
      </c>
      <c r="BZ41" s="3">
        <f t="shared" si="2"/>
        <v>0</v>
      </c>
    </row>
    <row r="42" spans="1:78" x14ac:dyDescent="0.2">
      <c r="A42" s="1" t="s">
        <v>132</v>
      </c>
      <c r="B42" s="1"/>
      <c r="C42" s="1" t="s">
        <v>75</v>
      </c>
      <c r="D42" s="1" t="s">
        <v>76</v>
      </c>
      <c r="E42" s="1" t="s">
        <v>86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2"/>
      <c r="S42" s="2"/>
      <c r="T42" s="1" t="s">
        <v>77</v>
      </c>
      <c r="U42" s="4">
        <f t="shared" si="3"/>
        <v>7</v>
      </c>
      <c r="V42" s="4">
        <f t="shared" si="4"/>
        <v>2013</v>
      </c>
      <c r="W42" s="2">
        <v>41478</v>
      </c>
      <c r="X42" s="2">
        <v>41507</v>
      </c>
      <c r="Y42" s="6">
        <v>1861.29</v>
      </c>
      <c r="Z42" s="6">
        <v>4330.4399999999996</v>
      </c>
      <c r="AA42" s="6">
        <v>0</v>
      </c>
      <c r="AB42" s="3">
        <v>0</v>
      </c>
      <c r="AC42" s="3">
        <v>6191.73</v>
      </c>
      <c r="AD42" s="3">
        <v>24</v>
      </c>
      <c r="AE42" s="3">
        <v>24</v>
      </c>
      <c r="AF42" s="3">
        <v>0</v>
      </c>
      <c r="AG42" s="3">
        <v>0</v>
      </c>
      <c r="AH42" s="3">
        <v>1161</v>
      </c>
      <c r="AI42" s="3">
        <v>0</v>
      </c>
      <c r="AJ42" s="3">
        <v>0</v>
      </c>
      <c r="AK42" s="3">
        <v>0.98</v>
      </c>
      <c r="AL42" s="3">
        <v>0</v>
      </c>
      <c r="AM42" s="3">
        <v>0</v>
      </c>
      <c r="AN42" s="8">
        <v>135.65</v>
      </c>
      <c r="AO42" s="8">
        <v>218.34</v>
      </c>
      <c r="AP42" s="8">
        <v>0</v>
      </c>
      <c r="AQ42" s="3">
        <v>0</v>
      </c>
      <c r="AR42" s="3">
        <v>0</v>
      </c>
      <c r="AS42" s="8">
        <v>120.12</v>
      </c>
      <c r="AT42" s="3">
        <v>0</v>
      </c>
      <c r="AU42" s="3">
        <v>0</v>
      </c>
      <c r="AV42" s="3">
        <v>0</v>
      </c>
      <c r="AW42" s="3">
        <v>0.9</v>
      </c>
      <c r="AX42" s="3">
        <v>0</v>
      </c>
      <c r="AY42" s="3">
        <v>8.85</v>
      </c>
      <c r="AZ42" s="3">
        <v>6.19</v>
      </c>
      <c r="BA42" s="3">
        <v>2.89</v>
      </c>
      <c r="BB42" s="3">
        <v>0</v>
      </c>
      <c r="BC42" s="3">
        <v>3.72</v>
      </c>
      <c r="BD42" s="3">
        <v>0</v>
      </c>
      <c r="BE42" s="3">
        <v>204.5</v>
      </c>
      <c r="BF42" s="3">
        <v>109.93</v>
      </c>
      <c r="BG42" s="3">
        <v>0</v>
      </c>
      <c r="BH42" s="3">
        <v>0</v>
      </c>
      <c r="BI42" s="3">
        <v>0</v>
      </c>
      <c r="BJ42" s="3">
        <v>0</v>
      </c>
      <c r="BK42" s="3">
        <v>0.18</v>
      </c>
      <c r="BL42" s="3">
        <v>-2.7</v>
      </c>
      <c r="BM42" s="3">
        <v>0</v>
      </c>
      <c r="BN42" s="3">
        <v>0</v>
      </c>
      <c r="BO42" s="3">
        <v>0</v>
      </c>
      <c r="BP42" s="3">
        <v>0</v>
      </c>
      <c r="BQ42" s="3">
        <v>808.57</v>
      </c>
      <c r="BR42" s="3">
        <v>169.02</v>
      </c>
      <c r="BS42" s="3">
        <v>977.59</v>
      </c>
      <c r="BT42" s="3">
        <v>0</v>
      </c>
      <c r="BU42" s="3">
        <v>949.05</v>
      </c>
      <c r="BV42" s="3">
        <v>198.52</v>
      </c>
      <c r="BW42" s="3">
        <v>1147.57</v>
      </c>
      <c r="BX42" s="8">
        <f t="shared" si="0"/>
        <v>474.11</v>
      </c>
      <c r="BY42" s="10">
        <f t="shared" si="1"/>
        <v>0</v>
      </c>
      <c r="BZ42" s="3">
        <f t="shared" si="2"/>
        <v>18.830000000000002</v>
      </c>
    </row>
    <row r="43" spans="1:78" x14ac:dyDescent="0.2">
      <c r="A43" s="1" t="s">
        <v>133</v>
      </c>
      <c r="B43" s="1"/>
      <c r="C43" s="1" t="s">
        <v>75</v>
      </c>
      <c r="D43" s="1" t="s">
        <v>76</v>
      </c>
      <c r="E43" s="1" t="s">
        <v>86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2"/>
      <c r="S43" s="2"/>
      <c r="T43" s="1" t="s">
        <v>78</v>
      </c>
      <c r="U43" s="4">
        <f t="shared" si="3"/>
        <v>7</v>
      </c>
      <c r="V43" s="4">
        <f t="shared" si="4"/>
        <v>2013</v>
      </c>
      <c r="W43" s="2">
        <v>41478</v>
      </c>
      <c r="X43" s="2">
        <v>41507</v>
      </c>
      <c r="Y43" s="6">
        <v>0</v>
      </c>
      <c r="Z43" s="6">
        <v>0</v>
      </c>
      <c r="AA43" s="6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8">
        <v>0</v>
      </c>
      <c r="AO43" s="8">
        <v>0</v>
      </c>
      <c r="AP43" s="8">
        <v>0</v>
      </c>
      <c r="AQ43" s="3">
        <v>0</v>
      </c>
      <c r="AR43" s="3">
        <v>0</v>
      </c>
      <c r="AS43" s="8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-204.5</v>
      </c>
      <c r="BF43" s="3">
        <v>-109.93</v>
      </c>
      <c r="BG43" s="3">
        <v>182.48</v>
      </c>
      <c r="BH43" s="3">
        <v>272.43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140.47999999999999</v>
      </c>
      <c r="BR43" s="3">
        <v>29.5</v>
      </c>
      <c r="BS43" s="3">
        <v>169.98</v>
      </c>
      <c r="BT43" s="3">
        <v>0</v>
      </c>
      <c r="BU43" s="3">
        <v>0</v>
      </c>
      <c r="BV43" s="3">
        <v>0</v>
      </c>
      <c r="BW43" s="3">
        <v>0</v>
      </c>
      <c r="BX43" s="8">
        <f t="shared" si="0"/>
        <v>0</v>
      </c>
      <c r="BY43" s="10">
        <f t="shared" si="1"/>
        <v>454.90999999999997</v>
      </c>
      <c r="BZ43" s="3">
        <f t="shared" si="2"/>
        <v>0</v>
      </c>
    </row>
    <row r="44" spans="1:78" x14ac:dyDescent="0.2">
      <c r="A44" s="1" t="s">
        <v>134</v>
      </c>
      <c r="B44" s="1"/>
      <c r="C44" s="1" t="s">
        <v>75</v>
      </c>
      <c r="D44" s="1" t="s">
        <v>76</v>
      </c>
      <c r="E44" s="1" t="s">
        <v>89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2"/>
      <c r="S44" s="2"/>
      <c r="T44" s="1" t="s">
        <v>77</v>
      </c>
      <c r="U44" s="4">
        <f t="shared" si="3"/>
        <v>8</v>
      </c>
      <c r="V44" s="4">
        <f t="shared" si="4"/>
        <v>2013</v>
      </c>
      <c r="W44" s="2">
        <v>41488</v>
      </c>
      <c r="X44" s="2">
        <v>41519</v>
      </c>
      <c r="Y44" s="6">
        <v>1345</v>
      </c>
      <c r="Z44" s="6">
        <v>1506</v>
      </c>
      <c r="AA44" s="6">
        <v>0</v>
      </c>
      <c r="AB44" s="3">
        <v>0</v>
      </c>
      <c r="AC44" s="3">
        <v>2851</v>
      </c>
      <c r="AD44" s="3">
        <v>12</v>
      </c>
      <c r="AE44" s="3">
        <v>12</v>
      </c>
      <c r="AF44" s="3">
        <v>0</v>
      </c>
      <c r="AG44" s="3">
        <v>0</v>
      </c>
      <c r="AH44" s="3">
        <v>1473</v>
      </c>
      <c r="AI44" s="3">
        <v>0</v>
      </c>
      <c r="AJ44" s="3">
        <v>93</v>
      </c>
      <c r="AK44" s="3">
        <v>0.89</v>
      </c>
      <c r="AL44" s="3">
        <v>0</v>
      </c>
      <c r="AM44" s="3">
        <v>0</v>
      </c>
      <c r="AN44" s="8">
        <v>98.02</v>
      </c>
      <c r="AO44" s="8">
        <v>75.930000000000007</v>
      </c>
      <c r="AP44" s="8">
        <v>0</v>
      </c>
      <c r="AQ44" s="3">
        <v>0</v>
      </c>
      <c r="AR44" s="3">
        <v>0</v>
      </c>
      <c r="AS44" s="8">
        <v>55.31</v>
      </c>
      <c r="AT44" s="3">
        <v>0</v>
      </c>
      <c r="AU44" s="3">
        <v>0</v>
      </c>
      <c r="AV44" s="3">
        <v>0</v>
      </c>
      <c r="AW44" s="3">
        <v>0.41</v>
      </c>
      <c r="AX44" s="3">
        <v>0</v>
      </c>
      <c r="AY44" s="3">
        <v>4.07</v>
      </c>
      <c r="AZ44" s="3">
        <v>2.85</v>
      </c>
      <c r="BA44" s="3">
        <v>1.33</v>
      </c>
      <c r="BB44" s="3">
        <v>0</v>
      </c>
      <c r="BC44" s="3">
        <v>1.71</v>
      </c>
      <c r="BD44" s="3">
        <v>1.4</v>
      </c>
      <c r="BE44" s="3">
        <v>69.48</v>
      </c>
      <c r="BF44" s="3">
        <v>48.64</v>
      </c>
      <c r="BG44" s="3">
        <v>0</v>
      </c>
      <c r="BH44" s="3">
        <v>0</v>
      </c>
      <c r="BI44" s="3">
        <v>0</v>
      </c>
      <c r="BJ44" s="3">
        <v>0</v>
      </c>
      <c r="BK44" s="3">
        <v>0.09</v>
      </c>
      <c r="BL44" s="3">
        <v>-0.77</v>
      </c>
      <c r="BM44" s="3">
        <v>0</v>
      </c>
      <c r="BN44" s="3">
        <v>0</v>
      </c>
      <c r="BO44" s="3">
        <v>0</v>
      </c>
      <c r="BP44" s="3">
        <v>0</v>
      </c>
      <c r="BQ44" s="3">
        <v>358.47</v>
      </c>
      <c r="BR44" s="3">
        <v>74.92</v>
      </c>
      <c r="BS44" s="3">
        <v>433.39</v>
      </c>
      <c r="BT44" s="3">
        <v>0</v>
      </c>
      <c r="BU44" s="3">
        <v>358.47</v>
      </c>
      <c r="BV44" s="3">
        <v>74.92</v>
      </c>
      <c r="BW44" s="3">
        <v>433.39</v>
      </c>
      <c r="BX44" s="8">
        <f t="shared" si="0"/>
        <v>229.26</v>
      </c>
      <c r="BY44" s="10">
        <f t="shared" si="1"/>
        <v>0</v>
      </c>
      <c r="BZ44" s="3">
        <f t="shared" si="2"/>
        <v>8.66</v>
      </c>
    </row>
    <row r="45" spans="1:78" x14ac:dyDescent="0.2">
      <c r="A45" s="1" t="s">
        <v>135</v>
      </c>
      <c r="B45" s="1"/>
      <c r="C45" s="1" t="s">
        <v>75</v>
      </c>
      <c r="D45" s="1" t="s">
        <v>76</v>
      </c>
      <c r="E45" s="1" t="s">
        <v>88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2"/>
      <c r="S45" s="2"/>
      <c r="T45" s="1" t="s">
        <v>77</v>
      </c>
      <c r="U45" s="4">
        <f t="shared" si="3"/>
        <v>9</v>
      </c>
      <c r="V45" s="4">
        <f t="shared" si="4"/>
        <v>2013</v>
      </c>
      <c r="W45" s="2">
        <v>41522</v>
      </c>
      <c r="X45" s="2">
        <v>41546</v>
      </c>
      <c r="Y45" s="6">
        <v>877</v>
      </c>
      <c r="Z45" s="6">
        <v>1237</v>
      </c>
      <c r="AA45" s="6">
        <v>0</v>
      </c>
      <c r="AB45" s="3">
        <v>0</v>
      </c>
      <c r="AC45" s="3">
        <v>2114</v>
      </c>
      <c r="AD45" s="3">
        <v>8</v>
      </c>
      <c r="AE45" s="3">
        <v>8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1</v>
      </c>
      <c r="AL45" s="3">
        <v>0</v>
      </c>
      <c r="AM45" s="3">
        <v>0</v>
      </c>
      <c r="AN45" s="8">
        <v>63.91</v>
      </c>
      <c r="AO45" s="8">
        <v>62.37</v>
      </c>
      <c r="AP45" s="8">
        <v>0</v>
      </c>
      <c r="AQ45" s="3">
        <v>0</v>
      </c>
      <c r="AR45" s="3">
        <v>0</v>
      </c>
      <c r="AS45" s="8">
        <v>41.01</v>
      </c>
      <c r="AT45" s="3">
        <v>0</v>
      </c>
      <c r="AU45" s="3">
        <v>0</v>
      </c>
      <c r="AV45" s="3">
        <v>0</v>
      </c>
      <c r="AW45" s="3">
        <v>0.31</v>
      </c>
      <c r="AX45" s="3">
        <v>0</v>
      </c>
      <c r="AY45" s="3">
        <v>3.02</v>
      </c>
      <c r="AZ45" s="3">
        <v>2.11</v>
      </c>
      <c r="BA45" s="3">
        <v>0.99</v>
      </c>
      <c r="BB45" s="3">
        <v>0</v>
      </c>
      <c r="BC45" s="3">
        <v>1.27</v>
      </c>
      <c r="BD45" s="3">
        <v>0</v>
      </c>
      <c r="BE45" s="3">
        <v>82.36</v>
      </c>
      <c r="BF45" s="3">
        <v>37.53</v>
      </c>
      <c r="BG45" s="3">
        <v>0</v>
      </c>
      <c r="BH45" s="3">
        <v>0</v>
      </c>
      <c r="BI45" s="3">
        <v>0</v>
      </c>
      <c r="BJ45" s="3">
        <v>0</v>
      </c>
      <c r="BK45" s="3">
        <v>7.0000000000000007E-2</v>
      </c>
      <c r="BL45" s="3">
        <v>-0.15</v>
      </c>
      <c r="BM45" s="3">
        <v>0</v>
      </c>
      <c r="BN45" s="3">
        <v>0</v>
      </c>
      <c r="BO45" s="3">
        <v>0</v>
      </c>
      <c r="BP45" s="3">
        <v>0</v>
      </c>
      <c r="BQ45" s="3">
        <v>294.8</v>
      </c>
      <c r="BR45" s="3">
        <v>61.64</v>
      </c>
      <c r="BS45" s="3">
        <v>356.44</v>
      </c>
      <c r="BT45" s="3">
        <v>0</v>
      </c>
      <c r="BU45" s="3">
        <v>331.66</v>
      </c>
      <c r="BV45" s="3">
        <v>69.38</v>
      </c>
      <c r="BW45" s="3">
        <v>401.04</v>
      </c>
      <c r="BX45" s="8">
        <f t="shared" si="0"/>
        <v>167.29</v>
      </c>
      <c r="BY45" s="10">
        <f t="shared" si="1"/>
        <v>0</v>
      </c>
      <c r="BZ45" s="3">
        <f t="shared" si="2"/>
        <v>6.43</v>
      </c>
    </row>
    <row r="46" spans="1:78" x14ac:dyDescent="0.2">
      <c r="A46" s="1" t="s">
        <v>80</v>
      </c>
      <c r="B46" s="1"/>
      <c r="C46" s="1" t="s">
        <v>75</v>
      </c>
      <c r="D46" s="1" t="s">
        <v>76</v>
      </c>
      <c r="E46" s="1" t="s">
        <v>88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2"/>
      <c r="S46" s="2"/>
      <c r="T46" s="1" t="s">
        <v>78</v>
      </c>
      <c r="U46" s="4">
        <f t="shared" si="3"/>
        <v>8</v>
      </c>
      <c r="V46" s="4">
        <f t="shared" si="4"/>
        <v>2013</v>
      </c>
      <c r="W46" s="2">
        <v>41488</v>
      </c>
      <c r="X46" s="2">
        <v>41521</v>
      </c>
      <c r="Y46" s="6">
        <v>0</v>
      </c>
      <c r="Z46" s="6">
        <v>0</v>
      </c>
      <c r="AA46" s="6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8">
        <v>0</v>
      </c>
      <c r="AO46" s="8">
        <v>0</v>
      </c>
      <c r="AP46" s="8">
        <v>0</v>
      </c>
      <c r="AQ46" s="3">
        <v>0</v>
      </c>
      <c r="AR46" s="3">
        <v>0</v>
      </c>
      <c r="AS46" s="8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-35.92</v>
      </c>
      <c r="BF46" s="3">
        <v>-16.37</v>
      </c>
      <c r="BG46" s="3">
        <v>26.28</v>
      </c>
      <c r="BH46" s="3">
        <v>62.87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36.86</v>
      </c>
      <c r="BR46" s="3">
        <v>7.74</v>
      </c>
      <c r="BS46" s="3">
        <v>44.6</v>
      </c>
      <c r="BT46" s="3">
        <v>0</v>
      </c>
      <c r="BU46" s="3">
        <v>0</v>
      </c>
      <c r="BV46" s="3">
        <v>0</v>
      </c>
      <c r="BW46" s="3">
        <v>0</v>
      </c>
      <c r="BX46" s="8">
        <f t="shared" si="0"/>
        <v>0</v>
      </c>
      <c r="BY46" s="10">
        <f t="shared" si="1"/>
        <v>89.15</v>
      </c>
      <c r="BZ46" s="3">
        <f t="shared" si="2"/>
        <v>0</v>
      </c>
    </row>
    <row r="47" spans="1:78" x14ac:dyDescent="0.2">
      <c r="A47" s="1" t="s">
        <v>136</v>
      </c>
      <c r="B47" s="1"/>
      <c r="C47" s="1" t="s">
        <v>75</v>
      </c>
      <c r="D47" s="1" t="s">
        <v>76</v>
      </c>
      <c r="E47" s="1" t="s">
        <v>88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2"/>
      <c r="S47" s="2"/>
      <c r="T47" s="1" t="s">
        <v>77</v>
      </c>
      <c r="U47" s="4">
        <f t="shared" si="3"/>
        <v>3</v>
      </c>
      <c r="V47" s="4">
        <f t="shared" si="4"/>
        <v>2013</v>
      </c>
      <c r="W47" s="2">
        <v>41362</v>
      </c>
      <c r="X47" s="2">
        <v>41389</v>
      </c>
      <c r="Y47" s="6">
        <v>749</v>
      </c>
      <c r="Z47" s="6">
        <v>1123</v>
      </c>
      <c r="AA47" s="6">
        <v>0</v>
      </c>
      <c r="AB47" s="3">
        <v>0</v>
      </c>
      <c r="AC47" s="3">
        <v>1872</v>
      </c>
      <c r="AD47" s="3">
        <v>8</v>
      </c>
      <c r="AE47" s="3">
        <v>8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1</v>
      </c>
      <c r="AL47" s="3">
        <v>0</v>
      </c>
      <c r="AM47" s="3">
        <v>0</v>
      </c>
      <c r="AN47" s="8">
        <v>54.59</v>
      </c>
      <c r="AO47" s="8">
        <v>56.62</v>
      </c>
      <c r="AP47" s="8">
        <v>0</v>
      </c>
      <c r="AQ47" s="3">
        <v>0</v>
      </c>
      <c r="AR47" s="3">
        <v>0</v>
      </c>
      <c r="AS47" s="8">
        <v>36.32</v>
      </c>
      <c r="AT47" s="3">
        <v>0</v>
      </c>
      <c r="AU47" s="3">
        <v>0</v>
      </c>
      <c r="AV47" s="3">
        <v>0</v>
      </c>
      <c r="AW47" s="3">
        <v>0.27</v>
      </c>
      <c r="AX47" s="3">
        <v>0</v>
      </c>
      <c r="AY47" s="3">
        <v>2.68</v>
      </c>
      <c r="AZ47" s="3">
        <v>1.87</v>
      </c>
      <c r="BA47" s="3">
        <v>0.87</v>
      </c>
      <c r="BB47" s="3">
        <v>0</v>
      </c>
      <c r="BC47" s="3">
        <v>1.1200000000000001</v>
      </c>
      <c r="BD47" s="3">
        <v>0</v>
      </c>
      <c r="BE47" s="3">
        <v>72.930000000000007</v>
      </c>
      <c r="BF47" s="3">
        <v>33.24</v>
      </c>
      <c r="BG47" s="3">
        <v>0</v>
      </c>
      <c r="BH47" s="3">
        <v>0</v>
      </c>
      <c r="BI47" s="3">
        <v>0</v>
      </c>
      <c r="BJ47" s="3">
        <v>0</v>
      </c>
      <c r="BK47" s="3">
        <v>0.06</v>
      </c>
      <c r="BL47" s="3">
        <v>-7.0000000000000007E-2</v>
      </c>
      <c r="BM47" s="3">
        <v>0</v>
      </c>
      <c r="BN47" s="3">
        <v>0</v>
      </c>
      <c r="BO47" s="3">
        <v>0</v>
      </c>
      <c r="BP47" s="3">
        <v>0</v>
      </c>
      <c r="BQ47" s="3">
        <v>260.5</v>
      </c>
      <c r="BR47" s="3">
        <v>54.47</v>
      </c>
      <c r="BS47" s="3">
        <v>314.97000000000003</v>
      </c>
      <c r="BT47" s="3">
        <v>0</v>
      </c>
      <c r="BU47" s="3">
        <v>335.93</v>
      </c>
      <c r="BV47" s="3">
        <v>70.31</v>
      </c>
      <c r="BW47" s="3">
        <v>406.24</v>
      </c>
      <c r="BX47" s="8">
        <f t="shared" si="0"/>
        <v>147.53</v>
      </c>
      <c r="BY47" s="10">
        <f t="shared" si="1"/>
        <v>0</v>
      </c>
      <c r="BZ47" s="3">
        <f t="shared" si="2"/>
        <v>5.69</v>
      </c>
    </row>
    <row r="48" spans="1:78" x14ac:dyDescent="0.2">
      <c r="A48" s="1" t="s">
        <v>137</v>
      </c>
      <c r="B48" s="1"/>
      <c r="C48" s="1" t="s">
        <v>75</v>
      </c>
      <c r="D48" s="1" t="s">
        <v>76</v>
      </c>
      <c r="E48" s="1" t="s">
        <v>88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2"/>
      <c r="S48" s="2"/>
      <c r="T48" s="1" t="s">
        <v>78</v>
      </c>
      <c r="U48" s="4">
        <f t="shared" si="3"/>
        <v>1</v>
      </c>
      <c r="V48" s="4">
        <f t="shared" si="4"/>
        <v>2013</v>
      </c>
      <c r="W48" s="2">
        <v>41298</v>
      </c>
      <c r="X48" s="2">
        <v>41332</v>
      </c>
      <c r="Y48" s="6">
        <v>0</v>
      </c>
      <c r="Z48" s="6">
        <v>0</v>
      </c>
      <c r="AA48" s="6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8">
        <v>0</v>
      </c>
      <c r="AO48" s="8">
        <v>0</v>
      </c>
      <c r="AP48" s="8">
        <v>0</v>
      </c>
      <c r="AQ48" s="3">
        <v>0</v>
      </c>
      <c r="AR48" s="3">
        <v>0</v>
      </c>
      <c r="AS48" s="8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-27.54</v>
      </c>
      <c r="BF48" s="3">
        <v>-12.55</v>
      </c>
      <c r="BG48" s="3">
        <v>19.59</v>
      </c>
      <c r="BH48" s="3">
        <v>62.09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41.59</v>
      </c>
      <c r="BR48" s="3">
        <v>8.73</v>
      </c>
      <c r="BS48" s="3">
        <v>50.32</v>
      </c>
      <c r="BT48" s="3">
        <v>0</v>
      </c>
      <c r="BU48" s="3">
        <v>0</v>
      </c>
      <c r="BV48" s="3">
        <v>0</v>
      </c>
      <c r="BW48" s="3">
        <v>0</v>
      </c>
      <c r="BX48" s="8">
        <f t="shared" si="0"/>
        <v>0</v>
      </c>
      <c r="BY48" s="10">
        <f t="shared" si="1"/>
        <v>81.680000000000007</v>
      </c>
      <c r="BZ48" s="3">
        <f t="shared" si="2"/>
        <v>0</v>
      </c>
    </row>
    <row r="49" spans="1:78" x14ac:dyDescent="0.2">
      <c r="A49" s="1" t="s">
        <v>138</v>
      </c>
      <c r="B49" s="1"/>
      <c r="C49" s="1" t="s">
        <v>75</v>
      </c>
      <c r="D49" s="1" t="s">
        <v>76</v>
      </c>
      <c r="E49" s="1" t="s">
        <v>88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2"/>
      <c r="S49" s="2"/>
      <c r="T49" s="1" t="s">
        <v>78</v>
      </c>
      <c r="U49" s="4">
        <f t="shared" si="3"/>
        <v>2</v>
      </c>
      <c r="V49" s="4">
        <f t="shared" si="4"/>
        <v>2013</v>
      </c>
      <c r="W49" s="2">
        <v>41333</v>
      </c>
      <c r="X49" s="2">
        <v>41361</v>
      </c>
      <c r="Y49" s="6">
        <v>0</v>
      </c>
      <c r="Z49" s="6">
        <v>0</v>
      </c>
      <c r="AA49" s="6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8">
        <v>0</v>
      </c>
      <c r="AO49" s="8">
        <v>0</v>
      </c>
      <c r="AP49" s="8">
        <v>0</v>
      </c>
      <c r="AQ49" s="3">
        <v>0</v>
      </c>
      <c r="AR49" s="3">
        <v>0</v>
      </c>
      <c r="AS49" s="8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-27.54</v>
      </c>
      <c r="BF49" s="3">
        <v>-12.55</v>
      </c>
      <c r="BG49" s="3">
        <v>19.59</v>
      </c>
      <c r="BH49" s="3">
        <v>54.34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33.840000000000003</v>
      </c>
      <c r="BR49" s="3">
        <v>7.11</v>
      </c>
      <c r="BS49" s="3">
        <v>40.950000000000003</v>
      </c>
      <c r="BT49" s="3">
        <v>0</v>
      </c>
      <c r="BU49" s="3">
        <v>0</v>
      </c>
      <c r="BV49" s="3">
        <v>0</v>
      </c>
      <c r="BW49" s="3">
        <v>0</v>
      </c>
      <c r="BX49" s="8">
        <f t="shared" si="0"/>
        <v>0</v>
      </c>
      <c r="BY49" s="10">
        <f t="shared" si="1"/>
        <v>73.930000000000007</v>
      </c>
      <c r="BZ49" s="3">
        <f t="shared" si="2"/>
        <v>0</v>
      </c>
    </row>
    <row r="50" spans="1:78" x14ac:dyDescent="0.2">
      <c r="A50" s="1" t="s">
        <v>139</v>
      </c>
      <c r="B50" s="1"/>
      <c r="C50" s="1" t="s">
        <v>75</v>
      </c>
      <c r="D50" s="1" t="s">
        <v>76</v>
      </c>
      <c r="E50" s="1" t="s">
        <v>90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2"/>
      <c r="S50" s="1"/>
      <c r="T50" s="1" t="s">
        <v>77</v>
      </c>
      <c r="U50" s="4">
        <f t="shared" si="3"/>
        <v>2</v>
      </c>
      <c r="V50" s="4">
        <f t="shared" si="4"/>
        <v>2013</v>
      </c>
      <c r="W50" s="2">
        <v>41332</v>
      </c>
      <c r="X50" s="2">
        <v>41361</v>
      </c>
      <c r="Y50" s="6">
        <v>-6407</v>
      </c>
      <c r="Z50" s="6">
        <v>-7645</v>
      </c>
      <c r="AA50" s="6">
        <v>0</v>
      </c>
      <c r="AB50" s="3">
        <v>0</v>
      </c>
      <c r="AC50" s="3">
        <v>-14052</v>
      </c>
      <c r="AD50" s="3">
        <v>24</v>
      </c>
      <c r="AE50" s="3">
        <v>24</v>
      </c>
      <c r="AF50" s="3">
        <v>0</v>
      </c>
      <c r="AG50" s="3">
        <v>0</v>
      </c>
      <c r="AH50" s="3">
        <v>6</v>
      </c>
      <c r="AI50" s="3">
        <v>0</v>
      </c>
      <c r="AJ50" s="3">
        <v>0</v>
      </c>
      <c r="AK50" s="3">
        <v>1</v>
      </c>
      <c r="AL50" s="3">
        <v>0</v>
      </c>
      <c r="AM50" s="3">
        <v>0</v>
      </c>
      <c r="AN50" s="8">
        <v>-466.93</v>
      </c>
      <c r="AO50" s="8">
        <v>-385.45</v>
      </c>
      <c r="AP50" s="8">
        <v>0</v>
      </c>
      <c r="AQ50" s="3">
        <v>0</v>
      </c>
      <c r="AR50" s="3">
        <v>0</v>
      </c>
      <c r="AS50" s="8">
        <v>-272.60000000000002</v>
      </c>
      <c r="AT50" s="3">
        <v>0</v>
      </c>
      <c r="AU50" s="3">
        <v>0</v>
      </c>
      <c r="AV50" s="3">
        <v>0</v>
      </c>
      <c r="AW50" s="3">
        <v>-2.0499999999999998</v>
      </c>
      <c r="AX50" s="3">
        <v>0</v>
      </c>
      <c r="AY50" s="3">
        <v>-20.09</v>
      </c>
      <c r="AZ50" s="3">
        <v>-14.04</v>
      </c>
      <c r="BA50" s="3">
        <v>-6.56</v>
      </c>
      <c r="BB50" s="3">
        <v>0</v>
      </c>
      <c r="BC50" s="3">
        <v>-8.44</v>
      </c>
      <c r="BD50" s="3">
        <v>0</v>
      </c>
      <c r="BE50" s="3">
        <v>-250.44</v>
      </c>
      <c r="BF50" s="3">
        <v>-249.5</v>
      </c>
      <c r="BG50" s="3">
        <v>0</v>
      </c>
      <c r="BH50" s="3">
        <v>0</v>
      </c>
      <c r="BI50" s="3">
        <v>0</v>
      </c>
      <c r="BJ50" s="3">
        <v>0</v>
      </c>
      <c r="BK50" s="3">
        <v>-0.48</v>
      </c>
      <c r="BL50" s="3">
        <v>-0.93</v>
      </c>
      <c r="BM50" s="3">
        <v>0</v>
      </c>
      <c r="BN50" s="3">
        <v>0</v>
      </c>
      <c r="BO50" s="3">
        <v>0</v>
      </c>
      <c r="BP50" s="3">
        <v>0</v>
      </c>
      <c r="BQ50" s="3">
        <v>-1677.51</v>
      </c>
      <c r="BR50" s="3">
        <v>-350.5</v>
      </c>
      <c r="BS50" s="3">
        <v>-2028.01</v>
      </c>
      <c r="BT50" s="3">
        <v>0</v>
      </c>
      <c r="BU50" s="3">
        <v>-1682.6</v>
      </c>
      <c r="BV50" s="3">
        <v>-351.57</v>
      </c>
      <c r="BW50" s="3">
        <v>-2034.17</v>
      </c>
      <c r="BX50" s="8">
        <f t="shared" si="0"/>
        <v>-1124.98</v>
      </c>
      <c r="BY50" s="10">
        <f t="shared" si="1"/>
        <v>0</v>
      </c>
      <c r="BZ50" s="3">
        <f t="shared" si="2"/>
        <v>-42.74</v>
      </c>
    </row>
    <row r="51" spans="1:78" x14ac:dyDescent="0.2">
      <c r="A51" s="1" t="s">
        <v>140</v>
      </c>
      <c r="B51" s="1"/>
      <c r="C51" s="1" t="s">
        <v>75</v>
      </c>
      <c r="D51" s="1" t="s">
        <v>76</v>
      </c>
      <c r="E51" s="1" t="s">
        <v>90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2"/>
      <c r="S51" s="1"/>
      <c r="T51" s="1" t="s">
        <v>77</v>
      </c>
      <c r="U51" s="4">
        <f t="shared" si="3"/>
        <v>3</v>
      </c>
      <c r="V51" s="4">
        <f t="shared" si="4"/>
        <v>2013</v>
      </c>
      <c r="W51" s="2">
        <v>41362</v>
      </c>
      <c r="X51" s="2">
        <v>41399</v>
      </c>
      <c r="Y51" s="6">
        <v>0</v>
      </c>
      <c r="Z51" s="6">
        <v>0</v>
      </c>
      <c r="AA51" s="6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4</v>
      </c>
      <c r="AI51" s="3">
        <v>0</v>
      </c>
      <c r="AJ51" s="3">
        <v>0</v>
      </c>
      <c r="AK51" s="3">
        <v>1</v>
      </c>
      <c r="AL51" s="3">
        <v>0</v>
      </c>
      <c r="AM51" s="3">
        <v>0</v>
      </c>
      <c r="AN51" s="8">
        <v>0</v>
      </c>
      <c r="AO51" s="8">
        <v>0</v>
      </c>
      <c r="AP51" s="8">
        <v>0</v>
      </c>
      <c r="AQ51" s="3">
        <v>0</v>
      </c>
      <c r="AR51" s="3">
        <v>0</v>
      </c>
      <c r="AS51" s="8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-0.05</v>
      </c>
      <c r="BL51" s="3">
        <v>-5.04</v>
      </c>
      <c r="BM51" s="3">
        <v>0</v>
      </c>
      <c r="BN51" s="3">
        <v>0</v>
      </c>
      <c r="BO51" s="3">
        <v>0</v>
      </c>
      <c r="BP51" s="3">
        <v>0</v>
      </c>
      <c r="BQ51" s="3">
        <v>-5.09</v>
      </c>
      <c r="BR51" s="3">
        <v>-1.07</v>
      </c>
      <c r="BS51" s="3">
        <v>-6.16</v>
      </c>
      <c r="BT51" s="3">
        <v>0</v>
      </c>
      <c r="BU51" s="3">
        <v>0</v>
      </c>
      <c r="BV51" s="3">
        <v>0</v>
      </c>
      <c r="BW51" s="3">
        <v>0</v>
      </c>
      <c r="BX51" s="8">
        <f t="shared" si="0"/>
        <v>0</v>
      </c>
      <c r="BY51" s="10">
        <f t="shared" si="1"/>
        <v>0</v>
      </c>
      <c r="BZ51" s="3">
        <f t="shared" si="2"/>
        <v>0</v>
      </c>
    </row>
    <row r="52" spans="1:78" x14ac:dyDescent="0.2">
      <c r="A52" s="1" t="s">
        <v>141</v>
      </c>
      <c r="B52" s="1"/>
      <c r="C52" s="1" t="s">
        <v>75</v>
      </c>
      <c r="D52" s="1" t="s">
        <v>79</v>
      </c>
      <c r="E52" s="1" t="s">
        <v>92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2"/>
      <c r="S52" s="2"/>
      <c r="T52" s="1" t="s">
        <v>77</v>
      </c>
      <c r="U52" s="4">
        <f t="shared" si="3"/>
        <v>4</v>
      </c>
      <c r="V52" s="4">
        <f t="shared" si="4"/>
        <v>2013</v>
      </c>
      <c r="W52" s="2">
        <v>41365</v>
      </c>
      <c r="X52" s="2">
        <v>41394</v>
      </c>
      <c r="Y52" s="6">
        <v>1214.1500000000001</v>
      </c>
      <c r="Z52" s="6">
        <v>2131.5</v>
      </c>
      <c r="AA52" s="6">
        <v>783</v>
      </c>
      <c r="AB52" s="3">
        <v>0</v>
      </c>
      <c r="AC52" s="3">
        <v>4128.6499999999996</v>
      </c>
      <c r="AD52" s="3">
        <v>12</v>
      </c>
      <c r="AE52" s="3">
        <v>8</v>
      </c>
      <c r="AF52" s="3">
        <v>12</v>
      </c>
      <c r="AG52" s="3">
        <v>12</v>
      </c>
      <c r="AH52" s="3">
        <v>1925</v>
      </c>
      <c r="AI52" s="3">
        <v>470</v>
      </c>
      <c r="AJ52" s="3">
        <v>397</v>
      </c>
      <c r="AK52" s="3">
        <v>0.87</v>
      </c>
      <c r="AL52" s="3">
        <v>0</v>
      </c>
      <c r="AM52" s="3">
        <v>0</v>
      </c>
      <c r="AN52" s="8">
        <v>88.48</v>
      </c>
      <c r="AO52" s="8">
        <v>107.47</v>
      </c>
      <c r="AP52" s="8">
        <v>39.479999999999997</v>
      </c>
      <c r="AQ52" s="3">
        <v>0</v>
      </c>
      <c r="AR52" s="3">
        <v>0</v>
      </c>
      <c r="AS52" s="8">
        <v>80.099999999999994</v>
      </c>
      <c r="AT52" s="3">
        <v>0</v>
      </c>
      <c r="AU52" s="3">
        <v>0</v>
      </c>
      <c r="AV52" s="3">
        <v>0</v>
      </c>
      <c r="AW52" s="3">
        <v>0.6</v>
      </c>
      <c r="AX52" s="3">
        <v>0</v>
      </c>
      <c r="AY52" s="3">
        <v>5.9</v>
      </c>
      <c r="AZ52" s="3">
        <v>4.12</v>
      </c>
      <c r="BA52" s="3">
        <v>1.93</v>
      </c>
      <c r="BB52" s="3">
        <v>0</v>
      </c>
      <c r="BC52" s="3">
        <v>2.48</v>
      </c>
      <c r="BD52" s="3">
        <v>5.96</v>
      </c>
      <c r="BE52" s="3">
        <v>126.74</v>
      </c>
      <c r="BF52" s="3">
        <v>50.35</v>
      </c>
      <c r="BG52" s="3">
        <v>0</v>
      </c>
      <c r="BH52" s="3">
        <v>0</v>
      </c>
      <c r="BI52" s="3">
        <v>0</v>
      </c>
      <c r="BJ52" s="3">
        <v>0</v>
      </c>
      <c r="BK52" s="3">
        <v>0.13</v>
      </c>
      <c r="BL52" s="3">
        <v>-1</v>
      </c>
      <c r="BM52" s="3">
        <v>0</v>
      </c>
      <c r="BN52" s="3">
        <v>0</v>
      </c>
      <c r="BO52" s="3">
        <v>0</v>
      </c>
      <c r="BP52" s="3">
        <v>0</v>
      </c>
      <c r="BQ52" s="3">
        <v>512.74</v>
      </c>
      <c r="BR52" s="3">
        <v>107.15</v>
      </c>
      <c r="BS52" s="3">
        <v>619.89</v>
      </c>
      <c r="BT52" s="3">
        <v>0</v>
      </c>
      <c r="BU52" s="3">
        <v>984.11</v>
      </c>
      <c r="BV52" s="3">
        <v>206.14</v>
      </c>
      <c r="BW52" s="3">
        <v>1190.25</v>
      </c>
      <c r="BX52" s="8">
        <f t="shared" si="0"/>
        <v>315.52999999999997</v>
      </c>
      <c r="BY52" s="10">
        <f t="shared" si="1"/>
        <v>0</v>
      </c>
      <c r="BZ52" s="3">
        <f t="shared" si="2"/>
        <v>12.55</v>
      </c>
    </row>
    <row r="53" spans="1:78" x14ac:dyDescent="0.2">
      <c r="A53" s="1" t="s">
        <v>142</v>
      </c>
      <c r="B53" s="1"/>
      <c r="C53" s="1" t="s">
        <v>75</v>
      </c>
      <c r="D53" s="1" t="s">
        <v>79</v>
      </c>
      <c r="E53" s="1" t="s">
        <v>92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2"/>
      <c r="S53" s="2"/>
      <c r="T53" s="1" t="s">
        <v>78</v>
      </c>
      <c r="U53" s="4">
        <f t="shared" si="3"/>
        <v>3</v>
      </c>
      <c r="V53" s="4">
        <f t="shared" si="4"/>
        <v>2013</v>
      </c>
      <c r="W53" s="2">
        <v>41334</v>
      </c>
      <c r="X53" s="2">
        <v>41364</v>
      </c>
      <c r="Y53" s="6">
        <v>0</v>
      </c>
      <c r="Z53" s="6">
        <v>0</v>
      </c>
      <c r="AA53" s="6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8">
        <v>0</v>
      </c>
      <c r="AO53" s="8">
        <v>0</v>
      </c>
      <c r="AP53" s="8">
        <v>0</v>
      </c>
      <c r="AQ53" s="3">
        <v>0</v>
      </c>
      <c r="AR53" s="3">
        <v>0</v>
      </c>
      <c r="AS53" s="8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-149.1</v>
      </c>
      <c r="BF53" s="3">
        <v>-59.23</v>
      </c>
      <c r="BG53" s="3">
        <v>144.69</v>
      </c>
      <c r="BH53" s="3">
        <v>535.01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471.37</v>
      </c>
      <c r="BR53" s="3">
        <v>98.99</v>
      </c>
      <c r="BS53" s="3">
        <v>570.36</v>
      </c>
      <c r="BT53" s="3">
        <v>0</v>
      </c>
      <c r="BU53" s="3">
        <v>0</v>
      </c>
      <c r="BV53" s="3">
        <v>0</v>
      </c>
      <c r="BW53" s="3">
        <v>0</v>
      </c>
      <c r="BX53" s="8">
        <f t="shared" si="0"/>
        <v>0</v>
      </c>
      <c r="BY53" s="10">
        <f t="shared" si="1"/>
        <v>679.7</v>
      </c>
      <c r="BZ53" s="3">
        <f t="shared" si="2"/>
        <v>0</v>
      </c>
    </row>
    <row r="54" spans="1:78" x14ac:dyDescent="0.2">
      <c r="A54" s="1" t="s">
        <v>143</v>
      </c>
      <c r="B54" s="1"/>
      <c r="C54" s="1" t="s">
        <v>75</v>
      </c>
      <c r="D54" s="1" t="s">
        <v>76</v>
      </c>
      <c r="E54" s="1" t="s">
        <v>91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2"/>
      <c r="S54" s="2"/>
      <c r="T54" s="1" t="s">
        <v>77</v>
      </c>
      <c r="U54" s="4">
        <f t="shared" si="3"/>
        <v>3</v>
      </c>
      <c r="V54" s="4">
        <f t="shared" si="4"/>
        <v>2013</v>
      </c>
      <c r="W54" s="2">
        <v>41362</v>
      </c>
      <c r="X54" s="2">
        <v>41387</v>
      </c>
      <c r="Y54" s="6">
        <v>1918</v>
      </c>
      <c r="Z54" s="6">
        <v>3214</v>
      </c>
      <c r="AA54" s="6">
        <v>0</v>
      </c>
      <c r="AB54" s="3">
        <v>0</v>
      </c>
      <c r="AC54" s="6">
        <v>5132</v>
      </c>
      <c r="AD54" s="3">
        <v>18</v>
      </c>
      <c r="AE54" s="3">
        <v>18</v>
      </c>
      <c r="AF54" s="3">
        <v>16</v>
      </c>
      <c r="AG54" s="3">
        <v>0</v>
      </c>
      <c r="AH54" s="3">
        <v>95</v>
      </c>
      <c r="AI54" s="3">
        <v>9</v>
      </c>
      <c r="AJ54" s="3">
        <v>0</v>
      </c>
      <c r="AK54" s="3">
        <v>1</v>
      </c>
      <c r="AL54" s="3">
        <v>0</v>
      </c>
      <c r="AM54" s="3">
        <v>0</v>
      </c>
      <c r="AN54" s="8">
        <v>139.78</v>
      </c>
      <c r="AO54" s="8">
        <v>162.05000000000001</v>
      </c>
      <c r="AP54" s="8">
        <v>0</v>
      </c>
      <c r="AQ54" s="3">
        <v>0</v>
      </c>
      <c r="AR54" s="12">
        <v>0</v>
      </c>
      <c r="AS54" s="8">
        <v>99.56</v>
      </c>
      <c r="AT54" s="3">
        <v>0</v>
      </c>
      <c r="AU54" s="3">
        <v>0</v>
      </c>
      <c r="AV54" s="10">
        <v>0</v>
      </c>
      <c r="AW54" s="14">
        <v>0.75</v>
      </c>
      <c r="AX54" s="14">
        <v>0</v>
      </c>
      <c r="AY54" s="14">
        <v>7.34</v>
      </c>
      <c r="AZ54" s="14">
        <v>5.13</v>
      </c>
      <c r="BA54" s="14">
        <v>2.39</v>
      </c>
      <c r="BB54" s="14">
        <v>0</v>
      </c>
      <c r="BC54" s="16">
        <v>3.08</v>
      </c>
      <c r="BD54" s="16">
        <v>0</v>
      </c>
      <c r="BE54" s="16">
        <v>132.61000000000001</v>
      </c>
      <c r="BF54" s="16">
        <v>91.12</v>
      </c>
      <c r="BG54" s="10">
        <v>0</v>
      </c>
      <c r="BH54" s="10">
        <v>0</v>
      </c>
      <c r="BI54" s="3">
        <v>0</v>
      </c>
      <c r="BJ54" s="3">
        <v>0</v>
      </c>
      <c r="BK54" s="3">
        <v>0.16</v>
      </c>
      <c r="BL54" s="3">
        <v>-0.88</v>
      </c>
      <c r="BM54" s="3">
        <v>0</v>
      </c>
      <c r="BN54" s="3">
        <v>0</v>
      </c>
      <c r="BO54" s="3">
        <v>0</v>
      </c>
      <c r="BP54" s="3">
        <v>0</v>
      </c>
      <c r="BQ54" s="3">
        <v>643.09</v>
      </c>
      <c r="BR54" s="3">
        <v>134.4</v>
      </c>
      <c r="BS54" s="3">
        <v>777.49</v>
      </c>
      <c r="BT54" s="3">
        <v>0</v>
      </c>
      <c r="BU54" s="3">
        <v>724.56</v>
      </c>
      <c r="BV54" s="3">
        <v>151.51</v>
      </c>
      <c r="BW54" s="3">
        <v>876.07</v>
      </c>
      <c r="BX54" s="8">
        <f t="shared" si="0"/>
        <v>401.39000000000004</v>
      </c>
      <c r="BY54" s="10">
        <f t="shared" si="1"/>
        <v>0</v>
      </c>
      <c r="BZ54" s="3">
        <f t="shared" si="2"/>
        <v>15.61</v>
      </c>
    </row>
    <row r="55" spans="1:78" x14ac:dyDescent="0.2">
      <c r="A55" s="1" t="s">
        <v>144</v>
      </c>
      <c r="B55" s="1"/>
      <c r="C55" s="1" t="s">
        <v>75</v>
      </c>
      <c r="D55" s="1" t="s">
        <v>76</v>
      </c>
      <c r="E55" s="1" t="s">
        <v>91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2"/>
      <c r="S55" s="2"/>
      <c r="T55" s="1" t="s">
        <v>78</v>
      </c>
      <c r="U55" s="4">
        <f t="shared" si="3"/>
        <v>2</v>
      </c>
      <c r="V55" s="4">
        <f t="shared" si="4"/>
        <v>2013</v>
      </c>
      <c r="W55" s="2">
        <v>41333</v>
      </c>
      <c r="X55" s="2">
        <v>41361</v>
      </c>
      <c r="Y55" s="6">
        <v>0</v>
      </c>
      <c r="Z55" s="6">
        <v>0</v>
      </c>
      <c r="AA55" s="6">
        <v>0</v>
      </c>
      <c r="AB55" s="3">
        <v>0</v>
      </c>
      <c r="AC55" s="6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8">
        <v>0</v>
      </c>
      <c r="AO55" s="8">
        <v>0</v>
      </c>
      <c r="AP55" s="8">
        <v>0</v>
      </c>
      <c r="AQ55" s="3">
        <v>0</v>
      </c>
      <c r="AR55" s="12">
        <v>0</v>
      </c>
      <c r="AS55" s="8">
        <v>0</v>
      </c>
      <c r="AT55" s="3">
        <v>0</v>
      </c>
      <c r="AU55" s="3">
        <v>0</v>
      </c>
      <c r="AV55" s="10">
        <v>0</v>
      </c>
      <c r="AW55" s="14">
        <v>0</v>
      </c>
      <c r="AX55" s="14">
        <v>0</v>
      </c>
      <c r="AY55" s="14">
        <v>0</v>
      </c>
      <c r="AZ55" s="14">
        <v>0</v>
      </c>
      <c r="BA55" s="14">
        <v>0</v>
      </c>
      <c r="BB55" s="14">
        <v>0</v>
      </c>
      <c r="BC55" s="16">
        <v>0</v>
      </c>
      <c r="BD55" s="16">
        <v>0</v>
      </c>
      <c r="BE55" s="16">
        <v>-208.12</v>
      </c>
      <c r="BF55" s="16">
        <v>-143</v>
      </c>
      <c r="BG55" s="10">
        <v>223.1</v>
      </c>
      <c r="BH55" s="10">
        <v>209.49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81.47</v>
      </c>
      <c r="BR55" s="3">
        <v>17.11</v>
      </c>
      <c r="BS55" s="3">
        <v>98.58</v>
      </c>
      <c r="BT55" s="3">
        <v>0</v>
      </c>
      <c r="BU55" s="3">
        <v>0</v>
      </c>
      <c r="BV55" s="3">
        <v>0</v>
      </c>
      <c r="BW55" s="3">
        <v>0</v>
      </c>
      <c r="BX55" s="8">
        <f t="shared" si="0"/>
        <v>0</v>
      </c>
      <c r="BY55" s="10">
        <f t="shared" si="1"/>
        <v>432.59000000000003</v>
      </c>
      <c r="BZ55" s="3">
        <f t="shared" si="2"/>
        <v>0</v>
      </c>
    </row>
    <row r="56" spans="1:78" x14ac:dyDescent="0.2">
      <c r="A56" s="1" t="s">
        <v>145</v>
      </c>
      <c r="B56" s="1"/>
      <c r="C56" s="1" t="s">
        <v>75</v>
      </c>
      <c r="D56" s="1" t="s">
        <v>79</v>
      </c>
      <c r="E56" s="1" t="s">
        <v>87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2"/>
      <c r="S56" s="2"/>
      <c r="T56" s="1" t="s">
        <v>77</v>
      </c>
      <c r="U56" s="4">
        <f t="shared" si="3"/>
        <v>4</v>
      </c>
      <c r="V56" s="4">
        <f t="shared" si="4"/>
        <v>2013</v>
      </c>
      <c r="W56" s="2">
        <v>41365</v>
      </c>
      <c r="X56" s="2">
        <v>41394</v>
      </c>
      <c r="Y56" s="6">
        <v>3139.04</v>
      </c>
      <c r="Z56" s="6">
        <v>2171.1</v>
      </c>
      <c r="AA56" s="6">
        <v>1192</v>
      </c>
      <c r="AB56" s="3">
        <v>0</v>
      </c>
      <c r="AC56" s="6">
        <v>6502.14</v>
      </c>
      <c r="AD56" s="3">
        <v>16</v>
      </c>
      <c r="AE56" s="3">
        <v>16</v>
      </c>
      <c r="AF56" s="3">
        <v>12</v>
      </c>
      <c r="AG56" s="3">
        <v>10</v>
      </c>
      <c r="AH56" s="3">
        <v>300</v>
      </c>
      <c r="AI56" s="3">
        <v>1252</v>
      </c>
      <c r="AJ56" s="3">
        <v>0</v>
      </c>
      <c r="AK56" s="3">
        <v>0.97</v>
      </c>
      <c r="AL56" s="3">
        <v>0</v>
      </c>
      <c r="AM56" s="3">
        <v>0</v>
      </c>
      <c r="AN56" s="8">
        <v>228.77</v>
      </c>
      <c r="AO56" s="8">
        <v>109.46</v>
      </c>
      <c r="AP56" s="8">
        <v>60.1</v>
      </c>
      <c r="AQ56" s="3">
        <v>0</v>
      </c>
      <c r="AR56" s="3">
        <v>0</v>
      </c>
      <c r="AS56" s="8">
        <v>126.14</v>
      </c>
      <c r="AT56" s="3">
        <v>0</v>
      </c>
      <c r="AU56" s="3">
        <v>0</v>
      </c>
      <c r="AV56" s="10">
        <v>0</v>
      </c>
      <c r="AW56" s="3">
        <v>0.97</v>
      </c>
      <c r="AX56" s="3">
        <v>0</v>
      </c>
      <c r="AY56" s="3">
        <v>9.49</v>
      </c>
      <c r="AZ56" s="3">
        <v>6.63</v>
      </c>
      <c r="BA56" s="3">
        <v>3.1</v>
      </c>
      <c r="BB56" s="3">
        <v>0</v>
      </c>
      <c r="BC56" s="3">
        <v>3.9</v>
      </c>
      <c r="BD56" s="3">
        <v>0</v>
      </c>
      <c r="BE56" s="3">
        <v>135.5</v>
      </c>
      <c r="BF56" s="3">
        <v>79.290000000000006</v>
      </c>
      <c r="BG56" s="10">
        <v>0</v>
      </c>
      <c r="BH56" s="10">
        <v>0</v>
      </c>
      <c r="BI56" s="3">
        <v>0</v>
      </c>
      <c r="BJ56" s="3">
        <v>0</v>
      </c>
      <c r="BK56" s="3">
        <v>0.21</v>
      </c>
      <c r="BL56" s="3">
        <v>-1.52</v>
      </c>
      <c r="BM56" s="3">
        <v>0</v>
      </c>
      <c r="BN56" s="3">
        <v>0</v>
      </c>
      <c r="BO56" s="3">
        <v>0</v>
      </c>
      <c r="BP56" s="3">
        <v>0</v>
      </c>
      <c r="BQ56" s="3">
        <v>762.04</v>
      </c>
      <c r="BR56" s="3">
        <v>159.21</v>
      </c>
      <c r="BS56" s="3">
        <v>921.25</v>
      </c>
      <c r="BT56" s="3">
        <v>0</v>
      </c>
      <c r="BU56" s="3">
        <v>1098.74</v>
      </c>
      <c r="BV56" s="3">
        <v>229.92</v>
      </c>
      <c r="BW56" s="3">
        <v>1328.66</v>
      </c>
      <c r="BX56" s="8">
        <f t="shared" si="0"/>
        <v>524.47</v>
      </c>
      <c r="BY56" s="10">
        <f t="shared" si="1"/>
        <v>0</v>
      </c>
      <c r="BZ56" s="3">
        <f t="shared" si="2"/>
        <v>20.190000000000001</v>
      </c>
    </row>
    <row r="57" spans="1:78" x14ac:dyDescent="0.2">
      <c r="A57" s="1" t="s">
        <v>146</v>
      </c>
      <c r="B57" s="1"/>
      <c r="C57" s="1" t="s">
        <v>75</v>
      </c>
      <c r="D57" s="1" t="s">
        <v>79</v>
      </c>
      <c r="E57" s="1" t="s">
        <v>87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2"/>
      <c r="S57" s="2"/>
      <c r="T57" s="1" t="s">
        <v>78</v>
      </c>
      <c r="U57" s="4">
        <f t="shared" si="3"/>
        <v>4</v>
      </c>
      <c r="V57" s="4">
        <f t="shared" si="4"/>
        <v>2013</v>
      </c>
      <c r="W57" s="2">
        <v>41365</v>
      </c>
      <c r="X57" s="2">
        <v>41394</v>
      </c>
      <c r="Y57" s="6">
        <v>0</v>
      </c>
      <c r="Z57" s="6">
        <v>0</v>
      </c>
      <c r="AA57" s="6">
        <v>0</v>
      </c>
      <c r="AB57" s="3">
        <v>0</v>
      </c>
      <c r="AC57" s="6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8">
        <v>0</v>
      </c>
      <c r="AO57" s="8">
        <v>0</v>
      </c>
      <c r="AP57" s="8">
        <v>0</v>
      </c>
      <c r="AQ57" s="3">
        <v>0</v>
      </c>
      <c r="AR57" s="3">
        <v>0</v>
      </c>
      <c r="AS57" s="8">
        <v>0</v>
      </c>
      <c r="AT57" s="3">
        <v>0</v>
      </c>
      <c r="AU57" s="3">
        <v>0</v>
      </c>
      <c r="AV57" s="10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-135.5</v>
      </c>
      <c r="BF57" s="3">
        <v>-79.290000000000006</v>
      </c>
      <c r="BG57" s="10">
        <v>196.06</v>
      </c>
      <c r="BH57" s="10">
        <v>355.43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336.7</v>
      </c>
      <c r="BR57" s="3">
        <v>70.709999999999994</v>
      </c>
      <c r="BS57" s="3">
        <v>407.41</v>
      </c>
      <c r="BT57" s="3">
        <v>0</v>
      </c>
      <c r="BU57" s="3">
        <v>0</v>
      </c>
      <c r="BV57" s="3">
        <v>0</v>
      </c>
      <c r="BW57" s="3">
        <v>0</v>
      </c>
      <c r="BX57" s="8">
        <f t="shared" si="0"/>
        <v>0</v>
      </c>
      <c r="BY57" s="10">
        <f t="shared" si="1"/>
        <v>551.49</v>
      </c>
      <c r="BZ57" s="3">
        <f t="shared" si="2"/>
        <v>0</v>
      </c>
    </row>
    <row r="58" spans="1:78" x14ac:dyDescent="0.2">
      <c r="A58" s="1" t="s">
        <v>147</v>
      </c>
      <c r="B58" s="1"/>
      <c r="C58" s="1" t="s">
        <v>75</v>
      </c>
      <c r="D58" s="1" t="s">
        <v>79</v>
      </c>
      <c r="E58" s="1" t="s">
        <v>85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2"/>
      <c r="S58" s="2"/>
      <c r="T58" s="1" t="s">
        <v>77</v>
      </c>
      <c r="U58" s="4">
        <f t="shared" si="3"/>
        <v>4</v>
      </c>
      <c r="V58" s="4">
        <f t="shared" si="4"/>
        <v>2013</v>
      </c>
      <c r="W58" s="2">
        <v>41365</v>
      </c>
      <c r="X58" s="2">
        <v>41394</v>
      </c>
      <c r="Y58" s="6">
        <v>5931.3</v>
      </c>
      <c r="Z58" s="6">
        <v>6132.9</v>
      </c>
      <c r="AA58" s="6">
        <v>3217</v>
      </c>
      <c r="AB58" s="3">
        <v>0</v>
      </c>
      <c r="AC58" s="3">
        <v>15281.2</v>
      </c>
      <c r="AD58" s="3">
        <v>58</v>
      </c>
      <c r="AE58" s="3">
        <v>40</v>
      </c>
      <c r="AF58" s="3">
        <v>58</v>
      </c>
      <c r="AG58" s="3">
        <v>56</v>
      </c>
      <c r="AH58" s="3">
        <v>2356</v>
      </c>
      <c r="AI58" s="3">
        <v>469</v>
      </c>
      <c r="AJ58" s="3">
        <v>0</v>
      </c>
      <c r="AK58" s="3">
        <v>0.98</v>
      </c>
      <c r="AL58" s="3">
        <v>0</v>
      </c>
      <c r="AM58" s="3">
        <v>0</v>
      </c>
      <c r="AN58" s="8">
        <v>432.26</v>
      </c>
      <c r="AO58" s="8">
        <v>309.20999999999998</v>
      </c>
      <c r="AP58" s="8">
        <v>162.19999999999999</v>
      </c>
      <c r="AQ58" s="3">
        <v>0</v>
      </c>
      <c r="AR58" s="3">
        <v>0</v>
      </c>
      <c r="AS58" s="8">
        <v>296.45999999999998</v>
      </c>
      <c r="AT58" s="3">
        <v>0</v>
      </c>
      <c r="AU58" s="3">
        <v>0</v>
      </c>
      <c r="AV58" s="3">
        <v>0</v>
      </c>
      <c r="AW58" s="3">
        <v>2.2200000000000002</v>
      </c>
      <c r="AX58" s="3">
        <v>0</v>
      </c>
      <c r="AY58" s="3">
        <v>21.85</v>
      </c>
      <c r="AZ58" s="3">
        <v>15.28</v>
      </c>
      <c r="BA58" s="3">
        <v>7.13</v>
      </c>
      <c r="BB58" s="3">
        <v>0</v>
      </c>
      <c r="BC58" s="3">
        <v>9.17</v>
      </c>
      <c r="BD58" s="3">
        <v>0</v>
      </c>
      <c r="BE58" s="3">
        <v>398.98</v>
      </c>
      <c r="BF58" s="3">
        <v>186.35</v>
      </c>
      <c r="BG58" s="3">
        <v>0</v>
      </c>
      <c r="BH58" s="3">
        <v>0</v>
      </c>
      <c r="BI58" s="3">
        <v>0</v>
      </c>
      <c r="BJ58" s="3">
        <v>0</v>
      </c>
      <c r="BK58" s="3">
        <v>0.47</v>
      </c>
      <c r="BL58" s="3">
        <v>-4.18</v>
      </c>
      <c r="BM58" s="3">
        <v>0</v>
      </c>
      <c r="BN58" s="3">
        <v>0</v>
      </c>
      <c r="BO58" s="3">
        <v>0</v>
      </c>
      <c r="BP58" s="3">
        <v>0</v>
      </c>
      <c r="BQ58" s="3">
        <v>1837.4</v>
      </c>
      <c r="BR58" s="3">
        <v>383.93</v>
      </c>
      <c r="BS58" s="3">
        <v>2221.33</v>
      </c>
      <c r="BT58" s="3">
        <v>0</v>
      </c>
      <c r="BU58" s="3">
        <v>2136.79</v>
      </c>
      <c r="BV58" s="3">
        <v>446.8</v>
      </c>
      <c r="BW58" s="3">
        <v>2583.59</v>
      </c>
      <c r="BX58" s="8">
        <f t="shared" si="0"/>
        <v>1200.1300000000001</v>
      </c>
      <c r="BY58" s="10">
        <f t="shared" si="1"/>
        <v>0</v>
      </c>
      <c r="BZ58" s="3">
        <f t="shared" si="2"/>
        <v>46.480000000000004</v>
      </c>
    </row>
    <row r="59" spans="1:78" x14ac:dyDescent="0.2">
      <c r="A59" s="1" t="s">
        <v>148</v>
      </c>
      <c r="B59" s="1"/>
      <c r="C59" s="1" t="s">
        <v>75</v>
      </c>
      <c r="D59" s="1" t="s">
        <v>79</v>
      </c>
      <c r="E59" s="1" t="s">
        <v>85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2"/>
      <c r="S59" s="2"/>
      <c r="T59" s="1" t="s">
        <v>78</v>
      </c>
      <c r="U59" s="4">
        <f t="shared" si="3"/>
        <v>4</v>
      </c>
      <c r="V59" s="4">
        <f t="shared" si="4"/>
        <v>2013</v>
      </c>
      <c r="W59" s="2">
        <v>41365</v>
      </c>
      <c r="X59" s="2">
        <v>41394</v>
      </c>
      <c r="Y59" s="6">
        <v>0</v>
      </c>
      <c r="Z59" s="6">
        <v>0</v>
      </c>
      <c r="AA59" s="6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8">
        <v>0</v>
      </c>
      <c r="AO59" s="8">
        <v>0</v>
      </c>
      <c r="AP59" s="8">
        <v>0</v>
      </c>
      <c r="AQ59" s="3">
        <v>0</v>
      </c>
      <c r="AR59" s="3">
        <v>0</v>
      </c>
      <c r="AS59" s="8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-398.98</v>
      </c>
      <c r="BF59" s="3">
        <v>-186.35</v>
      </c>
      <c r="BG59" s="3">
        <v>445.45</v>
      </c>
      <c r="BH59" s="3">
        <v>439.27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299.39</v>
      </c>
      <c r="BR59" s="3">
        <v>62.87</v>
      </c>
      <c r="BS59" s="3">
        <v>362.26</v>
      </c>
      <c r="BT59" s="3">
        <v>0</v>
      </c>
      <c r="BU59" s="3">
        <v>0</v>
      </c>
      <c r="BV59" s="3">
        <v>0</v>
      </c>
      <c r="BW59" s="3">
        <v>0</v>
      </c>
      <c r="BX59" s="8">
        <f t="shared" ref="BX59:BX116" si="5">AN59+AO59+AP59+AS59</f>
        <v>0</v>
      </c>
      <c r="BY59" s="10">
        <f t="shared" ref="BY59:BY116" si="6">AV59+BG59+BH59</f>
        <v>884.72</v>
      </c>
      <c r="BZ59" s="3">
        <f t="shared" ref="BZ59:BZ116" si="7">AW59+AX59+AY59+AZ59+BA59+BB59</f>
        <v>0</v>
      </c>
    </row>
    <row r="60" spans="1:78" x14ac:dyDescent="0.2">
      <c r="A60" s="1" t="s">
        <v>149</v>
      </c>
      <c r="B60" s="1"/>
      <c r="C60" s="1" t="s">
        <v>75</v>
      </c>
      <c r="D60" s="1" t="s">
        <v>76</v>
      </c>
      <c r="E60" s="1" t="s">
        <v>86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2"/>
      <c r="S60" s="2"/>
      <c r="T60" s="1" t="s">
        <v>77</v>
      </c>
      <c r="U60" s="4">
        <f t="shared" ref="U60:U117" si="8">MONTH(W60)</f>
        <v>3</v>
      </c>
      <c r="V60" s="4">
        <f t="shared" ref="V60:V117" si="9">YEAR(X60)</f>
        <v>2013</v>
      </c>
      <c r="W60" s="2">
        <v>41354</v>
      </c>
      <c r="X60" s="2">
        <v>41385</v>
      </c>
      <c r="Y60" s="6">
        <v>3597.93</v>
      </c>
      <c r="Z60" s="6">
        <v>5333.46</v>
      </c>
      <c r="AA60" s="6">
        <v>0</v>
      </c>
      <c r="AB60" s="3">
        <v>0</v>
      </c>
      <c r="AC60" s="3">
        <v>8931.39</v>
      </c>
      <c r="AD60" s="3">
        <v>38</v>
      </c>
      <c r="AE60" s="3">
        <v>38</v>
      </c>
      <c r="AF60" s="3">
        <v>0</v>
      </c>
      <c r="AG60" s="3">
        <v>0</v>
      </c>
      <c r="AH60" s="3">
        <v>4356</v>
      </c>
      <c r="AI60" s="3">
        <v>0</v>
      </c>
      <c r="AJ60" s="3">
        <v>33</v>
      </c>
      <c r="AK60" s="3">
        <v>0.9</v>
      </c>
      <c r="AL60" s="3">
        <v>0</v>
      </c>
      <c r="AM60" s="3">
        <v>0</v>
      </c>
      <c r="AN60" s="8">
        <v>262.20999999999998</v>
      </c>
      <c r="AO60" s="8">
        <v>268.91000000000003</v>
      </c>
      <c r="AP60" s="8">
        <v>0</v>
      </c>
      <c r="AQ60" s="3">
        <v>0</v>
      </c>
      <c r="AR60" s="3">
        <v>0</v>
      </c>
      <c r="AS60" s="8">
        <v>173.27</v>
      </c>
      <c r="AT60" s="3">
        <v>0</v>
      </c>
      <c r="AU60" s="3">
        <v>0</v>
      </c>
      <c r="AV60" s="3">
        <v>0</v>
      </c>
      <c r="AW60" s="3">
        <v>1.3</v>
      </c>
      <c r="AX60" s="3">
        <v>0</v>
      </c>
      <c r="AY60" s="3">
        <v>12.77</v>
      </c>
      <c r="AZ60" s="3">
        <v>8.93</v>
      </c>
      <c r="BA60" s="3">
        <v>4.17</v>
      </c>
      <c r="BB60" s="3">
        <v>0</v>
      </c>
      <c r="BC60" s="3">
        <v>5.36</v>
      </c>
      <c r="BD60" s="3">
        <v>0.5</v>
      </c>
      <c r="BE60" s="3">
        <v>294.99</v>
      </c>
      <c r="BF60" s="3">
        <v>158.58000000000001</v>
      </c>
      <c r="BG60" s="3">
        <v>0</v>
      </c>
      <c r="BH60" s="3">
        <v>0</v>
      </c>
      <c r="BI60" s="3">
        <v>0</v>
      </c>
      <c r="BJ60" s="3">
        <v>0</v>
      </c>
      <c r="BK60" s="3">
        <v>0.28000000000000003</v>
      </c>
      <c r="BL60" s="3">
        <v>-2.02</v>
      </c>
      <c r="BM60" s="3">
        <v>0</v>
      </c>
      <c r="BN60" s="3">
        <v>0</v>
      </c>
      <c r="BO60" s="3">
        <v>0</v>
      </c>
      <c r="BP60" s="3">
        <v>0</v>
      </c>
      <c r="BQ60" s="3">
        <v>1189.25</v>
      </c>
      <c r="BR60" s="3">
        <v>248.62</v>
      </c>
      <c r="BS60" s="3">
        <v>1437.87</v>
      </c>
      <c r="BT60" s="3">
        <v>0</v>
      </c>
      <c r="BU60" s="3">
        <v>1269.04</v>
      </c>
      <c r="BV60" s="3">
        <v>265.37</v>
      </c>
      <c r="BW60" s="3">
        <v>1534.41</v>
      </c>
      <c r="BX60" s="8">
        <f t="shared" si="5"/>
        <v>704.39</v>
      </c>
      <c r="BY60" s="10">
        <f t="shared" si="6"/>
        <v>0</v>
      </c>
      <c r="BZ60" s="3">
        <f t="shared" si="7"/>
        <v>27.17</v>
      </c>
    </row>
    <row r="61" spans="1:78" x14ac:dyDescent="0.2">
      <c r="A61" s="1" t="s">
        <v>150</v>
      </c>
      <c r="B61" s="1"/>
      <c r="C61" s="1" t="s">
        <v>75</v>
      </c>
      <c r="D61" s="1" t="s">
        <v>76</v>
      </c>
      <c r="E61" s="1" t="s">
        <v>86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2"/>
      <c r="S61" s="2"/>
      <c r="T61" s="1" t="s">
        <v>78</v>
      </c>
      <c r="U61" s="4">
        <f t="shared" si="8"/>
        <v>3</v>
      </c>
      <c r="V61" s="4">
        <f t="shared" si="9"/>
        <v>2013</v>
      </c>
      <c r="W61" s="2">
        <v>41354</v>
      </c>
      <c r="X61" s="2">
        <v>41385</v>
      </c>
      <c r="Y61" s="6">
        <v>0</v>
      </c>
      <c r="Z61" s="6">
        <v>0</v>
      </c>
      <c r="AA61" s="6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8">
        <v>0</v>
      </c>
      <c r="AO61" s="8">
        <v>0</v>
      </c>
      <c r="AP61" s="8">
        <v>0</v>
      </c>
      <c r="AQ61" s="3">
        <v>0</v>
      </c>
      <c r="AR61" s="3">
        <v>0</v>
      </c>
      <c r="AS61" s="8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-294.99</v>
      </c>
      <c r="BF61" s="3">
        <v>-158.58000000000001</v>
      </c>
      <c r="BG61" s="3">
        <v>266.19</v>
      </c>
      <c r="BH61" s="3">
        <v>267.17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79.790000000000006</v>
      </c>
      <c r="BR61" s="3">
        <v>16.760000000000002</v>
      </c>
      <c r="BS61" s="3">
        <v>96.55</v>
      </c>
      <c r="BT61" s="3">
        <v>0</v>
      </c>
      <c r="BU61" s="3">
        <v>0</v>
      </c>
      <c r="BV61" s="3">
        <v>0</v>
      </c>
      <c r="BW61" s="3">
        <v>0</v>
      </c>
      <c r="BX61" s="8">
        <f t="shared" si="5"/>
        <v>0</v>
      </c>
      <c r="BY61" s="10">
        <f t="shared" si="6"/>
        <v>533.36</v>
      </c>
      <c r="BZ61" s="3">
        <f t="shared" si="7"/>
        <v>0</v>
      </c>
    </row>
    <row r="62" spans="1:78" x14ac:dyDescent="0.2">
      <c r="A62" s="1" t="s">
        <v>151</v>
      </c>
      <c r="B62" s="1"/>
      <c r="C62" s="1" t="s">
        <v>75</v>
      </c>
      <c r="D62" s="1" t="s">
        <v>76</v>
      </c>
      <c r="E62" s="1" t="s">
        <v>89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2"/>
      <c r="S62" s="2"/>
      <c r="T62" s="1" t="s">
        <v>77</v>
      </c>
      <c r="U62" s="4">
        <f t="shared" si="8"/>
        <v>3</v>
      </c>
      <c r="V62" s="4">
        <f t="shared" si="9"/>
        <v>2013</v>
      </c>
      <c r="W62" s="2">
        <v>41360</v>
      </c>
      <c r="X62" s="2">
        <v>41389</v>
      </c>
      <c r="Y62" s="6">
        <v>1912</v>
      </c>
      <c r="Z62" s="6">
        <v>2272</v>
      </c>
      <c r="AA62" s="6">
        <v>0</v>
      </c>
      <c r="AB62" s="3">
        <v>0</v>
      </c>
      <c r="AC62" s="3">
        <v>4184</v>
      </c>
      <c r="AD62" s="3">
        <v>12</v>
      </c>
      <c r="AE62" s="3">
        <v>12</v>
      </c>
      <c r="AF62" s="3">
        <v>0</v>
      </c>
      <c r="AG62" s="3">
        <v>0</v>
      </c>
      <c r="AH62" s="3">
        <v>1426</v>
      </c>
      <c r="AI62" s="3">
        <v>0</v>
      </c>
      <c r="AJ62" s="3">
        <v>0</v>
      </c>
      <c r="AK62" s="3">
        <v>0.95</v>
      </c>
      <c r="AL62" s="3">
        <v>0</v>
      </c>
      <c r="AM62" s="3">
        <v>0</v>
      </c>
      <c r="AN62" s="8">
        <v>139.34</v>
      </c>
      <c r="AO62" s="8">
        <v>114.55</v>
      </c>
      <c r="AP62" s="8">
        <v>0</v>
      </c>
      <c r="AQ62" s="3">
        <v>0</v>
      </c>
      <c r="AR62" s="3">
        <v>0</v>
      </c>
      <c r="AS62" s="8">
        <v>81.17</v>
      </c>
      <c r="AT62" s="3">
        <v>0</v>
      </c>
      <c r="AU62" s="3">
        <v>0</v>
      </c>
      <c r="AV62" s="3">
        <v>0</v>
      </c>
      <c r="AW62" s="3">
        <v>0.61</v>
      </c>
      <c r="AX62" s="3">
        <v>0</v>
      </c>
      <c r="AY62" s="3">
        <v>5.98</v>
      </c>
      <c r="AZ62" s="3">
        <v>4.18</v>
      </c>
      <c r="BA62" s="3">
        <v>1.95</v>
      </c>
      <c r="BB62" s="3">
        <v>0</v>
      </c>
      <c r="BC62" s="3">
        <v>2.5099999999999998</v>
      </c>
      <c r="BD62" s="3">
        <v>0</v>
      </c>
      <c r="BE62" s="3">
        <v>101.96</v>
      </c>
      <c r="BF62" s="3">
        <v>71.37</v>
      </c>
      <c r="BG62" s="3">
        <v>0</v>
      </c>
      <c r="BH62" s="3">
        <v>0</v>
      </c>
      <c r="BI62" s="3">
        <v>0</v>
      </c>
      <c r="BJ62" s="3">
        <v>0</v>
      </c>
      <c r="BK62" s="3">
        <v>0.13</v>
      </c>
      <c r="BL62" s="3">
        <v>-0.66</v>
      </c>
      <c r="BM62" s="3">
        <v>0</v>
      </c>
      <c r="BN62" s="3">
        <v>0</v>
      </c>
      <c r="BO62" s="3">
        <v>0</v>
      </c>
      <c r="BP62" s="3">
        <v>0</v>
      </c>
      <c r="BQ62" s="3">
        <v>523.09</v>
      </c>
      <c r="BR62" s="3">
        <v>109.32</v>
      </c>
      <c r="BS62" s="3">
        <v>632.41</v>
      </c>
      <c r="BT62" s="3">
        <v>0</v>
      </c>
      <c r="BU62" s="3">
        <v>618.30999999999995</v>
      </c>
      <c r="BV62" s="3">
        <v>129.32</v>
      </c>
      <c r="BW62" s="3">
        <v>747.63</v>
      </c>
      <c r="BX62" s="8">
        <f t="shared" si="5"/>
        <v>335.06</v>
      </c>
      <c r="BY62" s="10">
        <f t="shared" si="6"/>
        <v>0</v>
      </c>
      <c r="BZ62" s="3">
        <f t="shared" si="7"/>
        <v>12.719999999999999</v>
      </c>
    </row>
    <row r="63" spans="1:78" x14ac:dyDescent="0.2">
      <c r="A63" s="1" t="s">
        <v>152</v>
      </c>
      <c r="B63" s="1"/>
      <c r="C63" s="1" t="s">
        <v>75</v>
      </c>
      <c r="D63" s="1" t="s">
        <v>76</v>
      </c>
      <c r="E63" s="1" t="s">
        <v>89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2"/>
      <c r="S63" s="2"/>
      <c r="T63" s="1" t="s">
        <v>78</v>
      </c>
      <c r="U63" s="4">
        <f t="shared" si="8"/>
        <v>2</v>
      </c>
      <c r="V63" s="4">
        <f t="shared" si="9"/>
        <v>2013</v>
      </c>
      <c r="W63" s="2">
        <v>41333</v>
      </c>
      <c r="X63" s="2">
        <v>41359</v>
      </c>
      <c r="Y63" s="6">
        <v>0</v>
      </c>
      <c r="Z63" s="6">
        <v>0</v>
      </c>
      <c r="AA63" s="6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8">
        <v>0</v>
      </c>
      <c r="AO63" s="8">
        <v>0</v>
      </c>
      <c r="AP63" s="8">
        <v>0</v>
      </c>
      <c r="AQ63" s="3">
        <v>0</v>
      </c>
      <c r="AR63" s="3">
        <v>0</v>
      </c>
      <c r="AS63" s="8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-180.21</v>
      </c>
      <c r="BF63" s="3">
        <v>-126.15</v>
      </c>
      <c r="BG63" s="3">
        <v>204.85</v>
      </c>
      <c r="BH63" s="3">
        <v>196.73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95.22</v>
      </c>
      <c r="BR63" s="3">
        <v>20</v>
      </c>
      <c r="BS63" s="3">
        <v>115.22</v>
      </c>
      <c r="BT63" s="3">
        <v>0</v>
      </c>
      <c r="BU63" s="3">
        <v>0</v>
      </c>
      <c r="BV63" s="3">
        <v>0</v>
      </c>
      <c r="BW63" s="3">
        <v>0</v>
      </c>
      <c r="BX63" s="8">
        <f t="shared" si="5"/>
        <v>0</v>
      </c>
      <c r="BY63" s="10">
        <f t="shared" si="6"/>
        <v>401.58</v>
      </c>
      <c r="BZ63" s="3">
        <f t="shared" si="7"/>
        <v>0</v>
      </c>
    </row>
    <row r="64" spans="1:78" x14ac:dyDescent="0.2">
      <c r="A64" s="1" t="s">
        <v>153</v>
      </c>
      <c r="B64" s="1"/>
      <c r="C64" s="1" t="s">
        <v>75</v>
      </c>
      <c r="D64" s="1" t="s">
        <v>76</v>
      </c>
      <c r="E64" s="1" t="s">
        <v>90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2"/>
      <c r="S64" s="2"/>
      <c r="T64" s="1" t="s">
        <v>77</v>
      </c>
      <c r="U64" s="4">
        <f t="shared" si="8"/>
        <v>3</v>
      </c>
      <c r="V64" s="4">
        <f t="shared" si="9"/>
        <v>2013</v>
      </c>
      <c r="W64" s="2">
        <v>41362</v>
      </c>
      <c r="X64" s="2">
        <v>41399</v>
      </c>
      <c r="Y64" s="6">
        <v>6871</v>
      </c>
      <c r="Z64" s="6">
        <v>12753</v>
      </c>
      <c r="AA64" s="6">
        <v>0</v>
      </c>
      <c r="AB64" s="3">
        <v>0</v>
      </c>
      <c r="AC64" s="3">
        <v>19624</v>
      </c>
      <c r="AD64" s="3">
        <v>64</v>
      </c>
      <c r="AE64" s="3">
        <v>64</v>
      </c>
      <c r="AF64" s="3">
        <v>0</v>
      </c>
      <c r="AG64" s="3">
        <v>0</v>
      </c>
      <c r="AH64" s="3">
        <v>2</v>
      </c>
      <c r="AI64" s="3">
        <v>0</v>
      </c>
      <c r="AJ64" s="3">
        <v>0</v>
      </c>
      <c r="AK64" s="3">
        <v>1</v>
      </c>
      <c r="AL64" s="3">
        <v>0</v>
      </c>
      <c r="AM64" s="3">
        <v>0</v>
      </c>
      <c r="AN64" s="8">
        <v>500.74</v>
      </c>
      <c r="AO64" s="8">
        <v>642.99</v>
      </c>
      <c r="AP64" s="8">
        <v>0</v>
      </c>
      <c r="AQ64" s="3">
        <v>0</v>
      </c>
      <c r="AR64" s="3">
        <v>0</v>
      </c>
      <c r="AS64" s="8">
        <v>380.71</v>
      </c>
      <c r="AT64" s="3">
        <v>0</v>
      </c>
      <c r="AU64" s="3">
        <v>0</v>
      </c>
      <c r="AV64" s="3">
        <v>0</v>
      </c>
      <c r="AW64" s="3">
        <v>2.85</v>
      </c>
      <c r="AX64" s="3">
        <v>0</v>
      </c>
      <c r="AY64" s="3">
        <v>28.05</v>
      </c>
      <c r="AZ64" s="3">
        <v>19.600000000000001</v>
      </c>
      <c r="BA64" s="3">
        <v>9.15</v>
      </c>
      <c r="BB64" s="3">
        <v>0</v>
      </c>
      <c r="BC64" s="3">
        <v>11.77</v>
      </c>
      <c r="BD64" s="3">
        <v>0</v>
      </c>
      <c r="BE64" s="3">
        <v>349.74</v>
      </c>
      <c r="BF64" s="3">
        <v>348.42</v>
      </c>
      <c r="BG64" s="3">
        <v>0</v>
      </c>
      <c r="BH64" s="3">
        <v>0</v>
      </c>
      <c r="BI64" s="3">
        <v>0</v>
      </c>
      <c r="BJ64" s="3">
        <v>0</v>
      </c>
      <c r="BK64" s="3">
        <v>0.59</v>
      </c>
      <c r="BL64" s="3">
        <v>-5.72</v>
      </c>
      <c r="BM64" s="3">
        <v>0</v>
      </c>
      <c r="BN64" s="3">
        <v>0</v>
      </c>
      <c r="BO64" s="3">
        <v>0</v>
      </c>
      <c r="BP64" s="3">
        <v>0</v>
      </c>
      <c r="BQ64" s="3">
        <v>2288.89</v>
      </c>
      <c r="BR64" s="3">
        <v>478.2</v>
      </c>
      <c r="BS64" s="3">
        <v>2767.09</v>
      </c>
      <c r="BT64" s="3">
        <v>0</v>
      </c>
      <c r="BU64" s="3">
        <v>2760.74</v>
      </c>
      <c r="BV64" s="3">
        <v>577.28</v>
      </c>
      <c r="BW64" s="3">
        <v>3338.02</v>
      </c>
      <c r="BX64" s="8">
        <f t="shared" si="5"/>
        <v>1524.44</v>
      </c>
      <c r="BY64" s="10">
        <f t="shared" si="6"/>
        <v>0</v>
      </c>
      <c r="BZ64" s="3">
        <f t="shared" si="7"/>
        <v>59.65</v>
      </c>
    </row>
    <row r="65" spans="1:78" x14ac:dyDescent="0.2">
      <c r="A65" s="1" t="s">
        <v>154</v>
      </c>
      <c r="B65" s="1"/>
      <c r="C65" s="1" t="s">
        <v>75</v>
      </c>
      <c r="D65" s="1" t="s">
        <v>76</v>
      </c>
      <c r="E65" s="1" t="s">
        <v>90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2"/>
      <c r="S65" s="2"/>
      <c r="T65" s="1" t="s">
        <v>78</v>
      </c>
      <c r="U65" s="4">
        <f t="shared" si="8"/>
        <v>2</v>
      </c>
      <c r="V65" s="4">
        <f t="shared" si="9"/>
        <v>2013</v>
      </c>
      <c r="W65" s="2">
        <v>41332</v>
      </c>
      <c r="X65" s="2">
        <v>41361</v>
      </c>
      <c r="Y65" s="6">
        <v>0</v>
      </c>
      <c r="Z65" s="6">
        <v>0</v>
      </c>
      <c r="AA65" s="6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8">
        <v>0</v>
      </c>
      <c r="AO65" s="8">
        <v>0</v>
      </c>
      <c r="AP65" s="8">
        <v>0</v>
      </c>
      <c r="AQ65" s="3">
        <v>0</v>
      </c>
      <c r="AR65" s="3">
        <v>0</v>
      </c>
      <c r="AS65" s="8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-598.98</v>
      </c>
      <c r="BF65" s="3">
        <v>-596.73</v>
      </c>
      <c r="BG65" s="3">
        <v>931.04</v>
      </c>
      <c r="BH65" s="3">
        <v>736.52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471.85</v>
      </c>
      <c r="BR65" s="3">
        <v>99.09</v>
      </c>
      <c r="BS65" s="3">
        <v>570.94000000000005</v>
      </c>
      <c r="BT65" s="3">
        <v>0</v>
      </c>
      <c r="BU65" s="3">
        <v>0</v>
      </c>
      <c r="BV65" s="3">
        <v>0</v>
      </c>
      <c r="BW65" s="3">
        <v>0</v>
      </c>
      <c r="BX65" s="8">
        <f t="shared" si="5"/>
        <v>0</v>
      </c>
      <c r="BY65" s="10">
        <f t="shared" si="6"/>
        <v>1667.56</v>
      </c>
      <c r="BZ65" s="3">
        <f t="shared" si="7"/>
        <v>0</v>
      </c>
    </row>
    <row r="66" spans="1:78" x14ac:dyDescent="0.2">
      <c r="A66" s="1" t="s">
        <v>155</v>
      </c>
      <c r="B66" s="1"/>
      <c r="C66" s="1" t="s">
        <v>75</v>
      </c>
      <c r="D66" s="1" t="s">
        <v>76</v>
      </c>
      <c r="E66" s="1" t="s">
        <v>88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2"/>
      <c r="S66" s="2"/>
      <c r="T66" s="1" t="s">
        <v>77</v>
      </c>
      <c r="U66" s="4">
        <f t="shared" si="8"/>
        <v>4</v>
      </c>
      <c r="V66" s="4">
        <f t="shared" si="9"/>
        <v>2013</v>
      </c>
      <c r="W66" s="2">
        <v>41390</v>
      </c>
      <c r="X66" s="2">
        <v>41423</v>
      </c>
      <c r="Y66" s="6">
        <v>1017</v>
      </c>
      <c r="Z66" s="6">
        <v>1503</v>
      </c>
      <c r="AA66" s="6">
        <v>0</v>
      </c>
      <c r="AB66" s="3">
        <v>0</v>
      </c>
      <c r="AC66" s="3">
        <v>2520</v>
      </c>
      <c r="AD66" s="3">
        <v>6</v>
      </c>
      <c r="AE66" s="3">
        <v>6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1</v>
      </c>
      <c r="AL66" s="3">
        <v>0</v>
      </c>
      <c r="AM66" s="3">
        <v>0</v>
      </c>
      <c r="AN66" s="8">
        <v>74.12</v>
      </c>
      <c r="AO66" s="8">
        <v>75.78</v>
      </c>
      <c r="AP66" s="8">
        <v>0</v>
      </c>
      <c r="AQ66" s="3">
        <v>0</v>
      </c>
      <c r="AR66" s="3">
        <v>0</v>
      </c>
      <c r="AS66" s="8">
        <v>48.89</v>
      </c>
      <c r="AT66" s="3">
        <v>0</v>
      </c>
      <c r="AU66" s="3">
        <v>0</v>
      </c>
      <c r="AV66" s="3">
        <v>0</v>
      </c>
      <c r="AW66" s="3">
        <v>0.37</v>
      </c>
      <c r="AX66" s="3">
        <v>0</v>
      </c>
      <c r="AY66" s="3">
        <v>3.6</v>
      </c>
      <c r="AZ66" s="3">
        <v>2.52</v>
      </c>
      <c r="BA66" s="3">
        <v>1.18</v>
      </c>
      <c r="BB66" s="3">
        <v>0</v>
      </c>
      <c r="BC66" s="3">
        <v>1.51</v>
      </c>
      <c r="BD66" s="3">
        <v>0</v>
      </c>
      <c r="BE66" s="3">
        <v>98.18</v>
      </c>
      <c r="BF66" s="3">
        <v>44.74</v>
      </c>
      <c r="BG66" s="3">
        <v>0</v>
      </c>
      <c r="BH66" s="3">
        <v>0</v>
      </c>
      <c r="BI66" s="3">
        <v>0</v>
      </c>
      <c r="BJ66" s="3">
        <v>0</v>
      </c>
      <c r="BK66" s="3">
        <v>0.08</v>
      </c>
      <c r="BL66" s="3">
        <v>-0.13</v>
      </c>
      <c r="BM66" s="3">
        <v>0</v>
      </c>
      <c r="BN66" s="3">
        <v>0</v>
      </c>
      <c r="BO66" s="3">
        <v>0</v>
      </c>
      <c r="BP66" s="3">
        <v>0</v>
      </c>
      <c r="BQ66" s="3">
        <v>350.84</v>
      </c>
      <c r="BR66" s="3">
        <v>73.36</v>
      </c>
      <c r="BS66" s="3">
        <v>424.2</v>
      </c>
      <c r="BT66" s="3">
        <v>0</v>
      </c>
      <c r="BU66" s="3">
        <v>371.67</v>
      </c>
      <c r="BV66" s="3">
        <v>77.73</v>
      </c>
      <c r="BW66" s="3">
        <v>449.4</v>
      </c>
      <c r="BX66" s="8">
        <f t="shared" si="5"/>
        <v>198.79000000000002</v>
      </c>
      <c r="BY66" s="10">
        <f t="shared" si="6"/>
        <v>0</v>
      </c>
      <c r="BZ66" s="3">
        <f t="shared" si="7"/>
        <v>7.67</v>
      </c>
    </row>
    <row r="67" spans="1:78" x14ac:dyDescent="0.2">
      <c r="A67" s="1" t="s">
        <v>156</v>
      </c>
      <c r="B67" s="1"/>
      <c r="C67" s="1" t="s">
        <v>75</v>
      </c>
      <c r="D67" s="1" t="s">
        <v>76</v>
      </c>
      <c r="E67" s="1" t="s">
        <v>88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2"/>
      <c r="S67" s="2"/>
      <c r="T67" s="1" t="s">
        <v>78</v>
      </c>
      <c r="U67" s="4">
        <f t="shared" si="8"/>
        <v>3</v>
      </c>
      <c r="V67" s="4">
        <f t="shared" si="9"/>
        <v>2013</v>
      </c>
      <c r="W67" s="2">
        <v>41362</v>
      </c>
      <c r="X67" s="2">
        <v>41389</v>
      </c>
      <c r="Y67" s="6">
        <v>0</v>
      </c>
      <c r="Z67" s="6">
        <v>0</v>
      </c>
      <c r="AA67" s="6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8">
        <v>0</v>
      </c>
      <c r="AO67" s="8">
        <v>0</v>
      </c>
      <c r="AP67" s="8">
        <v>0</v>
      </c>
      <c r="AQ67" s="3">
        <v>0</v>
      </c>
      <c r="AR67" s="3">
        <v>0</v>
      </c>
      <c r="AS67" s="8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-72.930000000000007</v>
      </c>
      <c r="BF67" s="3">
        <v>-33.24</v>
      </c>
      <c r="BG67" s="3">
        <v>51.85</v>
      </c>
      <c r="BH67" s="3">
        <v>75.150000000000006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20.83</v>
      </c>
      <c r="BR67" s="3">
        <v>4.37</v>
      </c>
      <c r="BS67" s="3">
        <v>25.2</v>
      </c>
      <c r="BT67" s="3">
        <v>0</v>
      </c>
      <c r="BU67" s="3">
        <v>0</v>
      </c>
      <c r="BV67" s="3">
        <v>0</v>
      </c>
      <c r="BW67" s="3">
        <v>0</v>
      </c>
      <c r="BX67" s="8">
        <f t="shared" si="5"/>
        <v>0</v>
      </c>
      <c r="BY67" s="10">
        <f t="shared" si="6"/>
        <v>127</v>
      </c>
      <c r="BZ67" s="3">
        <f t="shared" si="7"/>
        <v>0</v>
      </c>
    </row>
    <row r="68" spans="1:78" x14ac:dyDescent="0.2">
      <c r="A68" s="1" t="s">
        <v>157</v>
      </c>
      <c r="B68" s="1"/>
      <c r="C68" s="1" t="s">
        <v>75</v>
      </c>
      <c r="D68" s="1" t="s">
        <v>76</v>
      </c>
      <c r="E68" s="1" t="s">
        <v>90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2"/>
      <c r="S68" s="2"/>
      <c r="T68" s="1" t="s">
        <v>77</v>
      </c>
      <c r="U68" s="4">
        <f t="shared" si="8"/>
        <v>10</v>
      </c>
      <c r="V68" s="4">
        <f t="shared" si="9"/>
        <v>2013</v>
      </c>
      <c r="W68" s="2">
        <v>41577</v>
      </c>
      <c r="X68" s="2">
        <v>41605</v>
      </c>
      <c r="Y68" s="6">
        <v>16881</v>
      </c>
      <c r="Z68" s="6">
        <v>26066</v>
      </c>
      <c r="AA68" s="6">
        <v>0</v>
      </c>
      <c r="AB68" s="3">
        <v>0</v>
      </c>
      <c r="AC68" s="3">
        <v>42947</v>
      </c>
      <c r="AD68" s="3">
        <v>72</v>
      </c>
      <c r="AE68" s="3">
        <v>72</v>
      </c>
      <c r="AF68" s="3">
        <v>0</v>
      </c>
      <c r="AG68" s="3">
        <v>0</v>
      </c>
      <c r="AH68" s="3">
        <v>69</v>
      </c>
      <c r="AI68" s="3">
        <v>0</v>
      </c>
      <c r="AJ68" s="3">
        <v>0</v>
      </c>
      <c r="AK68" s="3">
        <v>1</v>
      </c>
      <c r="AL68" s="3">
        <v>0</v>
      </c>
      <c r="AM68" s="3">
        <v>0</v>
      </c>
      <c r="AN68" s="8">
        <v>1230.25</v>
      </c>
      <c r="AO68" s="8">
        <v>1314.22</v>
      </c>
      <c r="AP68" s="8">
        <v>0</v>
      </c>
      <c r="AQ68" s="3">
        <v>0</v>
      </c>
      <c r="AR68" s="3">
        <v>0</v>
      </c>
      <c r="AS68" s="8">
        <v>833.17</v>
      </c>
      <c r="AT68" s="3">
        <v>0</v>
      </c>
      <c r="AU68" s="3">
        <v>0</v>
      </c>
      <c r="AV68" s="3">
        <v>0</v>
      </c>
      <c r="AW68" s="3">
        <v>6.24</v>
      </c>
      <c r="AX68" s="3">
        <v>0</v>
      </c>
      <c r="AY68" s="3">
        <v>61.38</v>
      </c>
      <c r="AZ68" s="3">
        <v>42.9</v>
      </c>
      <c r="BA68" s="3">
        <v>20.03</v>
      </c>
      <c r="BB68" s="3">
        <v>0</v>
      </c>
      <c r="BC68" s="3">
        <v>25.77</v>
      </c>
      <c r="BD68" s="3">
        <v>0</v>
      </c>
      <c r="BE68" s="3">
        <v>765.4</v>
      </c>
      <c r="BF68" s="3">
        <v>762.52</v>
      </c>
      <c r="BG68" s="3">
        <v>0</v>
      </c>
      <c r="BH68" s="3">
        <v>0</v>
      </c>
      <c r="BI68" s="3">
        <v>0</v>
      </c>
      <c r="BJ68" s="3">
        <v>0</v>
      </c>
      <c r="BK68" s="3">
        <v>1.18</v>
      </c>
      <c r="BL68" s="3">
        <v>-23.52</v>
      </c>
      <c r="BM68" s="3">
        <v>0</v>
      </c>
      <c r="BN68" s="3">
        <v>0</v>
      </c>
      <c r="BO68" s="3">
        <v>0</v>
      </c>
      <c r="BP68" s="3">
        <v>0</v>
      </c>
      <c r="BQ68" s="3">
        <v>5039.54</v>
      </c>
      <c r="BR68" s="3">
        <v>1052.8900000000001</v>
      </c>
      <c r="BS68" s="3">
        <v>6092.43</v>
      </c>
      <c r="BT68" s="3">
        <v>0</v>
      </c>
      <c r="BU68" s="3">
        <v>5530.63</v>
      </c>
      <c r="BV68" s="3">
        <v>1156.02</v>
      </c>
      <c r="BW68" s="3">
        <v>6686.65</v>
      </c>
      <c r="BX68" s="8">
        <f t="shared" si="5"/>
        <v>3377.6400000000003</v>
      </c>
      <c r="BY68" s="10">
        <f t="shared" si="6"/>
        <v>0</v>
      </c>
      <c r="BZ68" s="3">
        <f t="shared" si="7"/>
        <v>130.55000000000001</v>
      </c>
    </row>
    <row r="69" spans="1:78" x14ac:dyDescent="0.2">
      <c r="A69" s="1" t="s">
        <v>158</v>
      </c>
      <c r="B69" s="1"/>
      <c r="C69" s="1" t="s">
        <v>75</v>
      </c>
      <c r="D69" s="1" t="s">
        <v>76</v>
      </c>
      <c r="E69" s="1" t="s">
        <v>90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2"/>
      <c r="S69" s="2"/>
      <c r="T69" s="1" t="s">
        <v>78</v>
      </c>
      <c r="U69" s="4">
        <f t="shared" si="8"/>
        <v>8</v>
      </c>
      <c r="V69" s="4">
        <f t="shared" si="9"/>
        <v>2013</v>
      </c>
      <c r="W69" s="2">
        <v>41492</v>
      </c>
      <c r="X69" s="2">
        <v>41521</v>
      </c>
      <c r="Y69" s="6">
        <v>0</v>
      </c>
      <c r="Z69" s="6">
        <v>0</v>
      </c>
      <c r="AA69" s="6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8">
        <v>0</v>
      </c>
      <c r="AO69" s="8">
        <v>0</v>
      </c>
      <c r="AP69" s="8">
        <v>0</v>
      </c>
      <c r="AQ69" s="3">
        <v>0</v>
      </c>
      <c r="AR69" s="3">
        <v>0</v>
      </c>
      <c r="AS69" s="8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128.96</v>
      </c>
      <c r="BF69" s="3">
        <v>128.47</v>
      </c>
      <c r="BG69" s="3">
        <v>-203.48</v>
      </c>
      <c r="BH69" s="3">
        <v>-171.15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-117.2</v>
      </c>
      <c r="BR69" s="3">
        <v>-24.61</v>
      </c>
      <c r="BS69" s="3">
        <v>-141.81</v>
      </c>
      <c r="BT69" s="3">
        <v>0</v>
      </c>
      <c r="BU69" s="3">
        <v>0</v>
      </c>
      <c r="BV69" s="3">
        <v>0</v>
      </c>
      <c r="BW69" s="3">
        <v>0</v>
      </c>
      <c r="BX69" s="8">
        <f t="shared" si="5"/>
        <v>0</v>
      </c>
      <c r="BY69" s="10">
        <f t="shared" si="6"/>
        <v>-374.63</v>
      </c>
      <c r="BZ69" s="3">
        <f t="shared" si="7"/>
        <v>0</v>
      </c>
    </row>
    <row r="70" spans="1:78" x14ac:dyDescent="0.2">
      <c r="A70" s="1" t="s">
        <v>159</v>
      </c>
      <c r="B70" s="1"/>
      <c r="C70" s="1" t="s">
        <v>75</v>
      </c>
      <c r="D70" s="1" t="s">
        <v>76</v>
      </c>
      <c r="E70" s="1" t="s">
        <v>90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2"/>
      <c r="S70" s="2"/>
      <c r="T70" s="1" t="s">
        <v>78</v>
      </c>
      <c r="U70" s="4">
        <f t="shared" si="8"/>
        <v>10</v>
      </c>
      <c r="V70" s="4">
        <f t="shared" si="9"/>
        <v>2013</v>
      </c>
      <c r="W70" s="2">
        <v>41577</v>
      </c>
      <c r="X70" s="2">
        <v>41605</v>
      </c>
      <c r="Y70" s="6">
        <v>0</v>
      </c>
      <c r="Z70" s="6">
        <v>0</v>
      </c>
      <c r="AA70" s="6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8">
        <v>0</v>
      </c>
      <c r="AO70" s="8">
        <v>0</v>
      </c>
      <c r="AP70" s="8">
        <v>0</v>
      </c>
      <c r="AQ70" s="3">
        <v>0</v>
      </c>
      <c r="AR70" s="3">
        <v>0</v>
      </c>
      <c r="AS70" s="8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-765.4</v>
      </c>
      <c r="BF70" s="3">
        <v>-762.52</v>
      </c>
      <c r="BG70" s="3">
        <v>1207.82</v>
      </c>
      <c r="BH70" s="3">
        <v>928.39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608.29</v>
      </c>
      <c r="BR70" s="3">
        <v>127.74</v>
      </c>
      <c r="BS70" s="3">
        <v>736.03</v>
      </c>
      <c r="BT70" s="3">
        <v>0</v>
      </c>
      <c r="BU70" s="3">
        <v>0</v>
      </c>
      <c r="BV70" s="3">
        <v>0</v>
      </c>
      <c r="BW70" s="3">
        <v>0</v>
      </c>
      <c r="BX70" s="8">
        <f t="shared" si="5"/>
        <v>0</v>
      </c>
      <c r="BY70" s="10">
        <f t="shared" si="6"/>
        <v>2136.21</v>
      </c>
      <c r="BZ70" s="3">
        <f t="shared" si="7"/>
        <v>0</v>
      </c>
    </row>
    <row r="71" spans="1:78" x14ac:dyDescent="0.2">
      <c r="A71" s="1" t="s">
        <v>160</v>
      </c>
      <c r="B71" s="1"/>
      <c r="C71" s="1" t="s">
        <v>75</v>
      </c>
      <c r="D71" s="1" t="s">
        <v>79</v>
      </c>
      <c r="E71" s="1" t="s">
        <v>92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2"/>
      <c r="S71" s="2"/>
      <c r="T71" s="1" t="s">
        <v>77</v>
      </c>
      <c r="U71" s="4">
        <f t="shared" si="8"/>
        <v>11</v>
      </c>
      <c r="V71" s="4">
        <f t="shared" si="9"/>
        <v>2013</v>
      </c>
      <c r="W71" s="2">
        <v>41579</v>
      </c>
      <c r="X71" s="2">
        <v>41608</v>
      </c>
      <c r="Y71" s="6">
        <v>5371.1</v>
      </c>
      <c r="Z71" s="6">
        <v>7712.6</v>
      </c>
      <c r="AA71" s="6">
        <v>3771</v>
      </c>
      <c r="AB71" s="3">
        <v>0</v>
      </c>
      <c r="AC71" s="3">
        <v>16854.7</v>
      </c>
      <c r="AD71" s="3">
        <v>219</v>
      </c>
      <c r="AE71" s="3">
        <v>211</v>
      </c>
      <c r="AF71" s="3">
        <v>219</v>
      </c>
      <c r="AG71" s="3">
        <v>117</v>
      </c>
      <c r="AH71" s="3">
        <v>7067</v>
      </c>
      <c r="AI71" s="3">
        <v>44</v>
      </c>
      <c r="AJ71" s="3">
        <v>0</v>
      </c>
      <c r="AK71" s="3">
        <v>0.92</v>
      </c>
      <c r="AL71" s="3">
        <v>0</v>
      </c>
      <c r="AM71" s="3">
        <v>0</v>
      </c>
      <c r="AN71" s="8">
        <v>391.44</v>
      </c>
      <c r="AO71" s="8">
        <v>388.86</v>
      </c>
      <c r="AP71" s="8">
        <v>190.13</v>
      </c>
      <c r="AQ71" s="3">
        <v>0</v>
      </c>
      <c r="AR71" s="3">
        <v>0</v>
      </c>
      <c r="AS71" s="8">
        <v>326.98</v>
      </c>
      <c r="AT71" s="3">
        <v>0</v>
      </c>
      <c r="AU71" s="3">
        <v>0</v>
      </c>
      <c r="AV71" s="3">
        <v>0</v>
      </c>
      <c r="AW71" s="3">
        <v>2.4500000000000002</v>
      </c>
      <c r="AX71" s="3">
        <v>0</v>
      </c>
      <c r="AY71" s="3">
        <v>24.09</v>
      </c>
      <c r="AZ71" s="3">
        <v>16.84</v>
      </c>
      <c r="BA71" s="3">
        <v>7.86</v>
      </c>
      <c r="BB71" s="3">
        <v>0</v>
      </c>
      <c r="BC71" s="3">
        <v>10.11</v>
      </c>
      <c r="BD71" s="3">
        <v>0</v>
      </c>
      <c r="BE71" s="3">
        <v>517.41</v>
      </c>
      <c r="BF71" s="3">
        <v>205.54</v>
      </c>
      <c r="BG71" s="3">
        <v>0</v>
      </c>
      <c r="BH71" s="3">
        <v>0</v>
      </c>
      <c r="BI71" s="3">
        <v>0</v>
      </c>
      <c r="BJ71" s="3">
        <v>0</v>
      </c>
      <c r="BK71" s="3">
        <v>0.48</v>
      </c>
      <c r="BL71" s="3">
        <v>-8.02</v>
      </c>
      <c r="BM71" s="3">
        <v>0</v>
      </c>
      <c r="BN71" s="3">
        <v>0</v>
      </c>
      <c r="BO71" s="3">
        <v>0</v>
      </c>
      <c r="BP71" s="3">
        <v>0</v>
      </c>
      <c r="BQ71" s="3">
        <v>2074.17</v>
      </c>
      <c r="BR71" s="3">
        <v>433.45</v>
      </c>
      <c r="BS71" s="3">
        <v>2507.62</v>
      </c>
      <c r="BT71" s="3">
        <v>0</v>
      </c>
      <c r="BU71" s="3">
        <v>3137.29</v>
      </c>
      <c r="BV71" s="3">
        <v>656.71</v>
      </c>
      <c r="BW71" s="3">
        <v>3794</v>
      </c>
      <c r="BX71" s="8">
        <f t="shared" si="5"/>
        <v>1297.4099999999999</v>
      </c>
      <c r="BY71" s="10">
        <f t="shared" si="6"/>
        <v>0</v>
      </c>
      <c r="BZ71" s="3">
        <f t="shared" si="7"/>
        <v>51.239999999999995</v>
      </c>
    </row>
    <row r="72" spans="1:78" x14ac:dyDescent="0.2">
      <c r="A72" s="1" t="s">
        <v>161</v>
      </c>
      <c r="B72" s="1"/>
      <c r="C72" s="1" t="s">
        <v>75</v>
      </c>
      <c r="D72" s="1" t="s">
        <v>79</v>
      </c>
      <c r="E72" s="1" t="s">
        <v>92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2"/>
      <c r="S72" s="2"/>
      <c r="T72" s="1" t="s">
        <v>78</v>
      </c>
      <c r="U72" s="4">
        <f t="shared" si="8"/>
        <v>11</v>
      </c>
      <c r="V72" s="4">
        <f t="shared" si="9"/>
        <v>2013</v>
      </c>
      <c r="W72" s="2">
        <v>41579</v>
      </c>
      <c r="X72" s="2">
        <v>41608</v>
      </c>
      <c r="Y72" s="6">
        <v>0</v>
      </c>
      <c r="Z72" s="6">
        <v>0</v>
      </c>
      <c r="AA72" s="6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8">
        <v>0</v>
      </c>
      <c r="AO72" s="8">
        <v>0</v>
      </c>
      <c r="AP72" s="8">
        <v>0</v>
      </c>
      <c r="AQ72" s="3">
        <v>0</v>
      </c>
      <c r="AR72" s="3">
        <v>0</v>
      </c>
      <c r="AS72" s="8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-517.41</v>
      </c>
      <c r="BF72" s="3">
        <v>-205.54</v>
      </c>
      <c r="BG72" s="3">
        <v>496.19</v>
      </c>
      <c r="BH72" s="3">
        <v>1289.8800000000001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1063.1199999999999</v>
      </c>
      <c r="BR72" s="3">
        <v>223.26</v>
      </c>
      <c r="BS72" s="3">
        <v>1286.3800000000001</v>
      </c>
      <c r="BT72" s="3">
        <v>0</v>
      </c>
      <c r="BU72" s="3">
        <v>0</v>
      </c>
      <c r="BV72" s="3">
        <v>0</v>
      </c>
      <c r="BW72" s="3">
        <v>0</v>
      </c>
      <c r="BX72" s="8">
        <f t="shared" si="5"/>
        <v>0</v>
      </c>
      <c r="BY72" s="10">
        <f t="shared" si="6"/>
        <v>1786.0700000000002</v>
      </c>
      <c r="BZ72" s="3">
        <f t="shared" si="7"/>
        <v>0</v>
      </c>
    </row>
    <row r="73" spans="1:78" x14ac:dyDescent="0.2">
      <c r="A73" s="1" t="s">
        <v>162</v>
      </c>
      <c r="B73" s="1"/>
      <c r="C73" s="1" t="s">
        <v>75</v>
      </c>
      <c r="D73" s="1" t="s">
        <v>76</v>
      </c>
      <c r="E73" s="1" t="s">
        <v>91</v>
      </c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2"/>
      <c r="S73" s="2"/>
      <c r="T73" s="1" t="s">
        <v>77</v>
      </c>
      <c r="U73" s="4">
        <f t="shared" si="8"/>
        <v>10</v>
      </c>
      <c r="V73" s="4">
        <f t="shared" si="9"/>
        <v>2013</v>
      </c>
      <c r="W73" s="2">
        <v>41571</v>
      </c>
      <c r="X73" s="2">
        <v>41599</v>
      </c>
      <c r="Y73" s="6">
        <v>1428</v>
      </c>
      <c r="Z73" s="6">
        <v>2106</v>
      </c>
      <c r="AA73" s="6">
        <v>0</v>
      </c>
      <c r="AB73" s="3">
        <v>0</v>
      </c>
      <c r="AC73" s="6">
        <v>3534</v>
      </c>
      <c r="AD73" s="3">
        <v>13</v>
      </c>
      <c r="AE73" s="3">
        <v>13</v>
      </c>
      <c r="AF73" s="3">
        <v>11</v>
      </c>
      <c r="AG73" s="3">
        <v>0</v>
      </c>
      <c r="AH73" s="3">
        <v>79</v>
      </c>
      <c r="AI73" s="3">
        <v>7</v>
      </c>
      <c r="AJ73" s="3">
        <v>0</v>
      </c>
      <c r="AK73" s="3">
        <v>1</v>
      </c>
      <c r="AL73" s="3">
        <v>0</v>
      </c>
      <c r="AM73" s="3">
        <v>0</v>
      </c>
      <c r="AN73" s="8">
        <v>104.07</v>
      </c>
      <c r="AO73" s="8">
        <v>106.18</v>
      </c>
      <c r="AP73" s="8">
        <v>0</v>
      </c>
      <c r="AQ73" s="3">
        <v>0</v>
      </c>
      <c r="AR73" s="12">
        <v>0</v>
      </c>
      <c r="AS73" s="8">
        <v>68.56</v>
      </c>
      <c r="AT73" s="3">
        <v>0</v>
      </c>
      <c r="AU73" s="3">
        <v>0</v>
      </c>
      <c r="AV73" s="10">
        <v>0</v>
      </c>
      <c r="AW73" s="14">
        <v>0.51</v>
      </c>
      <c r="AX73" s="14">
        <v>0</v>
      </c>
      <c r="AY73" s="14">
        <v>5.05</v>
      </c>
      <c r="AZ73" s="14">
        <v>3.53</v>
      </c>
      <c r="BA73" s="14">
        <v>1.65</v>
      </c>
      <c r="BB73" s="14">
        <v>0</v>
      </c>
      <c r="BC73" s="16">
        <v>2.12</v>
      </c>
      <c r="BD73" s="16">
        <v>0</v>
      </c>
      <c r="BE73" s="16">
        <v>91.32</v>
      </c>
      <c r="BF73" s="16">
        <v>62.75</v>
      </c>
      <c r="BG73" s="10">
        <v>0</v>
      </c>
      <c r="BH73" s="10">
        <v>0</v>
      </c>
      <c r="BI73" s="3">
        <v>0</v>
      </c>
      <c r="BJ73" s="3">
        <v>0</v>
      </c>
      <c r="BK73" s="3">
        <v>0.11</v>
      </c>
      <c r="BL73" s="3">
        <v>-1.1399999999999999</v>
      </c>
      <c r="BM73" s="3">
        <v>0</v>
      </c>
      <c r="BN73" s="3">
        <v>0</v>
      </c>
      <c r="BO73" s="3">
        <v>0</v>
      </c>
      <c r="BP73" s="3">
        <v>0</v>
      </c>
      <c r="BQ73" s="3">
        <v>444.71</v>
      </c>
      <c r="BR73" s="3">
        <v>92.94</v>
      </c>
      <c r="BS73" s="3">
        <v>537.65</v>
      </c>
      <c r="BT73" s="3">
        <v>0</v>
      </c>
      <c r="BU73" s="3">
        <v>501.89</v>
      </c>
      <c r="BV73" s="3">
        <v>104.95</v>
      </c>
      <c r="BW73" s="3">
        <v>606.84</v>
      </c>
      <c r="BX73" s="8">
        <f t="shared" si="5"/>
        <v>278.81</v>
      </c>
      <c r="BY73" s="10">
        <f t="shared" si="6"/>
        <v>0</v>
      </c>
      <c r="BZ73" s="3">
        <f t="shared" si="7"/>
        <v>10.74</v>
      </c>
    </row>
    <row r="74" spans="1:78" x14ac:dyDescent="0.2">
      <c r="A74" s="1" t="s">
        <v>163</v>
      </c>
      <c r="B74" s="1"/>
      <c r="C74" s="1" t="s">
        <v>75</v>
      </c>
      <c r="D74" s="1" t="s">
        <v>76</v>
      </c>
      <c r="E74" s="1" t="s">
        <v>91</v>
      </c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2"/>
      <c r="S74" s="2"/>
      <c r="T74" s="1" t="s">
        <v>78</v>
      </c>
      <c r="U74" s="4">
        <f t="shared" si="8"/>
        <v>10</v>
      </c>
      <c r="V74" s="4">
        <f t="shared" si="9"/>
        <v>2013</v>
      </c>
      <c r="W74" s="2">
        <v>41571</v>
      </c>
      <c r="X74" s="2">
        <v>41599</v>
      </c>
      <c r="Y74" s="6">
        <v>0</v>
      </c>
      <c r="Z74" s="6">
        <v>0</v>
      </c>
      <c r="AA74" s="6">
        <v>0</v>
      </c>
      <c r="AB74" s="3">
        <v>0</v>
      </c>
      <c r="AC74" s="6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8">
        <v>0</v>
      </c>
      <c r="AO74" s="8">
        <v>0</v>
      </c>
      <c r="AP74" s="8">
        <v>0</v>
      </c>
      <c r="AQ74" s="3">
        <v>0</v>
      </c>
      <c r="AR74" s="12">
        <v>0</v>
      </c>
      <c r="AS74" s="8">
        <v>0</v>
      </c>
      <c r="AT74" s="3">
        <v>0</v>
      </c>
      <c r="AU74" s="3">
        <v>0</v>
      </c>
      <c r="AV74" s="10">
        <v>0</v>
      </c>
      <c r="AW74" s="14">
        <v>0</v>
      </c>
      <c r="AX74" s="14">
        <v>0</v>
      </c>
      <c r="AY74" s="14">
        <v>0</v>
      </c>
      <c r="AZ74" s="14">
        <v>0</v>
      </c>
      <c r="BA74" s="14">
        <v>0</v>
      </c>
      <c r="BB74" s="14">
        <v>0</v>
      </c>
      <c r="BC74" s="16">
        <v>0</v>
      </c>
      <c r="BD74" s="16">
        <v>0</v>
      </c>
      <c r="BE74" s="16">
        <v>-91.32</v>
      </c>
      <c r="BF74" s="16">
        <v>-62.75</v>
      </c>
      <c r="BG74" s="10">
        <v>99.99</v>
      </c>
      <c r="BH74" s="10">
        <v>111.26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57.18</v>
      </c>
      <c r="BR74" s="3">
        <v>12.01</v>
      </c>
      <c r="BS74" s="3">
        <v>69.19</v>
      </c>
      <c r="BT74" s="3">
        <v>0</v>
      </c>
      <c r="BU74" s="3">
        <v>0</v>
      </c>
      <c r="BV74" s="3">
        <v>0</v>
      </c>
      <c r="BW74" s="3">
        <v>0</v>
      </c>
      <c r="BX74" s="8">
        <f t="shared" si="5"/>
        <v>0</v>
      </c>
      <c r="BY74" s="10">
        <f t="shared" si="6"/>
        <v>211.25</v>
      </c>
      <c r="BZ74" s="3">
        <f t="shared" si="7"/>
        <v>0</v>
      </c>
    </row>
    <row r="75" spans="1:78" x14ac:dyDescent="0.2">
      <c r="A75" s="1" t="s">
        <v>164</v>
      </c>
      <c r="B75" s="1"/>
      <c r="C75" s="1" t="s">
        <v>75</v>
      </c>
      <c r="D75" s="1" t="s">
        <v>79</v>
      </c>
      <c r="E75" s="1" t="s">
        <v>87</v>
      </c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2"/>
      <c r="S75" s="2"/>
      <c r="T75" s="1" t="s">
        <v>77</v>
      </c>
      <c r="U75" s="4">
        <f t="shared" si="8"/>
        <v>11</v>
      </c>
      <c r="V75" s="4">
        <f t="shared" si="9"/>
        <v>2013</v>
      </c>
      <c r="W75" s="2">
        <v>41579</v>
      </c>
      <c r="X75" s="2">
        <v>41608</v>
      </c>
      <c r="Y75" s="6">
        <v>3214.99</v>
      </c>
      <c r="Z75" s="6">
        <v>2135.87</v>
      </c>
      <c r="AA75" s="6">
        <v>1246</v>
      </c>
      <c r="AB75" s="3">
        <v>0</v>
      </c>
      <c r="AC75" s="6">
        <v>6596.86</v>
      </c>
      <c r="AD75" s="3">
        <v>25</v>
      </c>
      <c r="AE75" s="3">
        <v>25</v>
      </c>
      <c r="AF75" s="3">
        <v>11</v>
      </c>
      <c r="AG75" s="3">
        <v>10</v>
      </c>
      <c r="AH75" s="3">
        <v>187</v>
      </c>
      <c r="AI75" s="3">
        <v>1778</v>
      </c>
      <c r="AJ75" s="3">
        <v>0</v>
      </c>
      <c r="AK75" s="3">
        <v>0.96</v>
      </c>
      <c r="AL75" s="3">
        <v>0</v>
      </c>
      <c r="AM75" s="3">
        <v>0</v>
      </c>
      <c r="AN75" s="8">
        <v>234.3</v>
      </c>
      <c r="AO75" s="8">
        <v>107.69</v>
      </c>
      <c r="AP75" s="8">
        <v>62.82</v>
      </c>
      <c r="AQ75" s="3">
        <v>0</v>
      </c>
      <c r="AR75" s="3">
        <v>0</v>
      </c>
      <c r="AS75" s="8">
        <v>127.98</v>
      </c>
      <c r="AT75" s="3">
        <v>0</v>
      </c>
      <c r="AU75" s="3">
        <v>0</v>
      </c>
      <c r="AV75" s="10">
        <v>0</v>
      </c>
      <c r="AW75" s="3">
        <v>1</v>
      </c>
      <c r="AX75" s="3">
        <v>0</v>
      </c>
      <c r="AY75" s="3">
        <v>9.8000000000000007</v>
      </c>
      <c r="AZ75" s="3">
        <v>6.85</v>
      </c>
      <c r="BA75" s="3">
        <v>3.2</v>
      </c>
      <c r="BB75" s="3">
        <v>0</v>
      </c>
      <c r="BC75" s="3">
        <v>3.96</v>
      </c>
      <c r="BD75" s="3">
        <v>0</v>
      </c>
      <c r="BE75" s="3">
        <v>137.47</v>
      </c>
      <c r="BF75" s="3">
        <v>80.45</v>
      </c>
      <c r="BG75" s="10">
        <v>0</v>
      </c>
      <c r="BH75" s="10">
        <v>0</v>
      </c>
      <c r="BI75" s="3">
        <v>0</v>
      </c>
      <c r="BJ75" s="3">
        <v>0</v>
      </c>
      <c r="BK75" s="3">
        <v>0.2</v>
      </c>
      <c r="BL75" s="3">
        <v>-2.77</v>
      </c>
      <c r="BM75" s="3">
        <v>0</v>
      </c>
      <c r="BN75" s="3">
        <v>0</v>
      </c>
      <c r="BO75" s="3">
        <v>0</v>
      </c>
      <c r="BP75" s="3">
        <v>0</v>
      </c>
      <c r="BQ75" s="3">
        <v>772.95</v>
      </c>
      <c r="BR75" s="3">
        <v>161.49</v>
      </c>
      <c r="BS75" s="3">
        <v>934.44</v>
      </c>
      <c r="BT75" s="3">
        <v>0</v>
      </c>
      <c r="BU75" s="3">
        <v>1107.05</v>
      </c>
      <c r="BV75" s="3">
        <v>231.65</v>
      </c>
      <c r="BW75" s="3">
        <v>1338.7</v>
      </c>
      <c r="BX75" s="8">
        <f t="shared" si="5"/>
        <v>532.79</v>
      </c>
      <c r="BY75" s="10">
        <f t="shared" si="6"/>
        <v>0</v>
      </c>
      <c r="BZ75" s="3">
        <f t="shared" si="7"/>
        <v>20.849999999999998</v>
      </c>
    </row>
    <row r="76" spans="1:78" x14ac:dyDescent="0.2">
      <c r="A76" s="1" t="s">
        <v>165</v>
      </c>
      <c r="B76" s="1"/>
      <c r="C76" s="1" t="s">
        <v>75</v>
      </c>
      <c r="D76" s="1" t="s">
        <v>79</v>
      </c>
      <c r="E76" s="1" t="s">
        <v>87</v>
      </c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2"/>
      <c r="S76" s="2"/>
      <c r="T76" s="1" t="s">
        <v>78</v>
      </c>
      <c r="U76" s="4">
        <f t="shared" si="8"/>
        <v>11</v>
      </c>
      <c r="V76" s="4">
        <f t="shared" si="9"/>
        <v>2013</v>
      </c>
      <c r="W76" s="2">
        <v>41579</v>
      </c>
      <c r="X76" s="2">
        <v>41608</v>
      </c>
      <c r="Y76" s="6">
        <v>0</v>
      </c>
      <c r="Z76" s="6">
        <v>0</v>
      </c>
      <c r="AA76" s="6">
        <v>0</v>
      </c>
      <c r="AB76" s="3">
        <v>0</v>
      </c>
      <c r="AC76" s="6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8">
        <v>0</v>
      </c>
      <c r="AO76" s="8">
        <v>0</v>
      </c>
      <c r="AP76" s="8">
        <v>0</v>
      </c>
      <c r="AQ76" s="3">
        <v>0</v>
      </c>
      <c r="AR76" s="3">
        <v>0</v>
      </c>
      <c r="AS76" s="8">
        <v>0</v>
      </c>
      <c r="AT76" s="3">
        <v>0</v>
      </c>
      <c r="AU76" s="3">
        <v>0</v>
      </c>
      <c r="AV76" s="10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-137.47</v>
      </c>
      <c r="BF76" s="3">
        <v>-80.45</v>
      </c>
      <c r="BG76" s="10">
        <v>198.85</v>
      </c>
      <c r="BH76" s="10">
        <v>353.17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334.1</v>
      </c>
      <c r="BR76" s="3">
        <v>70.16</v>
      </c>
      <c r="BS76" s="3">
        <v>404.26</v>
      </c>
      <c r="BT76" s="3">
        <v>0</v>
      </c>
      <c r="BU76" s="3">
        <v>0</v>
      </c>
      <c r="BV76" s="3">
        <v>0</v>
      </c>
      <c r="BW76" s="3">
        <v>0</v>
      </c>
      <c r="BX76" s="8">
        <f t="shared" si="5"/>
        <v>0</v>
      </c>
      <c r="BY76" s="10">
        <f t="shared" si="6"/>
        <v>552.02</v>
      </c>
      <c r="BZ76" s="3">
        <f t="shared" si="7"/>
        <v>0</v>
      </c>
    </row>
    <row r="77" spans="1:78" x14ac:dyDescent="0.2">
      <c r="A77" s="1" t="s">
        <v>166</v>
      </c>
      <c r="B77" s="1"/>
      <c r="C77" s="1" t="s">
        <v>75</v>
      </c>
      <c r="D77" s="1" t="s">
        <v>79</v>
      </c>
      <c r="E77" s="1" t="s">
        <v>85</v>
      </c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2"/>
      <c r="S77" s="2"/>
      <c r="T77" s="1" t="s">
        <v>77</v>
      </c>
      <c r="U77" s="4">
        <f t="shared" si="8"/>
        <v>11</v>
      </c>
      <c r="V77" s="4">
        <f t="shared" si="9"/>
        <v>2013</v>
      </c>
      <c r="W77" s="2">
        <v>41579</v>
      </c>
      <c r="X77" s="2">
        <v>41608</v>
      </c>
      <c r="Y77" s="6">
        <v>8062.8</v>
      </c>
      <c r="Z77" s="6">
        <v>7163.55</v>
      </c>
      <c r="AA77" s="6">
        <v>4311</v>
      </c>
      <c r="AB77" s="3">
        <v>0</v>
      </c>
      <c r="AC77" s="3">
        <v>19537.349999999999</v>
      </c>
      <c r="AD77" s="3">
        <v>54</v>
      </c>
      <c r="AE77" s="3">
        <v>51</v>
      </c>
      <c r="AF77" s="3">
        <v>54</v>
      </c>
      <c r="AG77" s="3">
        <v>45</v>
      </c>
      <c r="AH77" s="3">
        <v>1999</v>
      </c>
      <c r="AI77" s="3">
        <v>1246</v>
      </c>
      <c r="AJ77" s="3">
        <v>0</v>
      </c>
      <c r="AK77" s="3">
        <v>0.99</v>
      </c>
      <c r="AL77" s="3">
        <v>0</v>
      </c>
      <c r="AM77" s="3">
        <v>0</v>
      </c>
      <c r="AN77" s="8">
        <v>587.6</v>
      </c>
      <c r="AO77" s="8">
        <v>361.18</v>
      </c>
      <c r="AP77" s="8">
        <v>217.36</v>
      </c>
      <c r="AQ77" s="3">
        <v>0</v>
      </c>
      <c r="AR77" s="3">
        <v>0</v>
      </c>
      <c r="AS77" s="8">
        <v>379.02</v>
      </c>
      <c r="AT77" s="3">
        <v>0</v>
      </c>
      <c r="AU77" s="3">
        <v>0</v>
      </c>
      <c r="AV77" s="3">
        <v>0</v>
      </c>
      <c r="AW77" s="3">
        <v>2.84</v>
      </c>
      <c r="AX77" s="3">
        <v>0</v>
      </c>
      <c r="AY77" s="3">
        <v>27.92</v>
      </c>
      <c r="AZ77" s="3">
        <v>19.52</v>
      </c>
      <c r="BA77" s="3">
        <v>9.11</v>
      </c>
      <c r="BB77" s="3">
        <v>0</v>
      </c>
      <c r="BC77" s="3">
        <v>11.72</v>
      </c>
      <c r="BD77" s="3">
        <v>0</v>
      </c>
      <c r="BE77" s="3">
        <v>510.1</v>
      </c>
      <c r="BF77" s="3">
        <v>238.26</v>
      </c>
      <c r="BG77" s="3">
        <v>0</v>
      </c>
      <c r="BH77" s="3">
        <v>0</v>
      </c>
      <c r="BI77" s="3">
        <v>0</v>
      </c>
      <c r="BJ77" s="3">
        <v>0</v>
      </c>
      <c r="BK77" s="3">
        <v>0.54</v>
      </c>
      <c r="BL77" s="3">
        <v>-10.08</v>
      </c>
      <c r="BM77" s="3">
        <v>0</v>
      </c>
      <c r="BN77" s="3">
        <v>0</v>
      </c>
      <c r="BO77" s="3">
        <v>0</v>
      </c>
      <c r="BP77" s="3">
        <v>0</v>
      </c>
      <c r="BQ77" s="3">
        <v>2355.09</v>
      </c>
      <c r="BR77" s="3">
        <v>492.11</v>
      </c>
      <c r="BS77" s="3">
        <v>2847.2</v>
      </c>
      <c r="BT77" s="3">
        <v>0</v>
      </c>
      <c r="BU77" s="3">
        <v>2602.3000000000002</v>
      </c>
      <c r="BV77" s="3">
        <v>544.02</v>
      </c>
      <c r="BW77" s="3">
        <v>3146.32</v>
      </c>
      <c r="BX77" s="8">
        <f t="shared" si="5"/>
        <v>1545.1599999999999</v>
      </c>
      <c r="BY77" s="10">
        <f t="shared" si="6"/>
        <v>0</v>
      </c>
      <c r="BZ77" s="3">
        <f t="shared" si="7"/>
        <v>59.39</v>
      </c>
    </row>
    <row r="78" spans="1:78" x14ac:dyDescent="0.2">
      <c r="A78" s="1" t="s">
        <v>167</v>
      </c>
      <c r="B78" s="1"/>
      <c r="C78" s="1" t="s">
        <v>75</v>
      </c>
      <c r="D78" s="1" t="s">
        <v>79</v>
      </c>
      <c r="E78" s="1" t="s">
        <v>85</v>
      </c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2"/>
      <c r="S78" s="2"/>
      <c r="T78" s="1" t="s">
        <v>78</v>
      </c>
      <c r="U78" s="4">
        <f t="shared" si="8"/>
        <v>11</v>
      </c>
      <c r="V78" s="4">
        <f t="shared" si="9"/>
        <v>2013</v>
      </c>
      <c r="W78" s="2">
        <v>41579</v>
      </c>
      <c r="X78" s="2">
        <v>41608</v>
      </c>
      <c r="Y78" s="6">
        <v>0</v>
      </c>
      <c r="Z78" s="6">
        <v>0</v>
      </c>
      <c r="AA78" s="6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8">
        <v>0</v>
      </c>
      <c r="AO78" s="8">
        <v>0</v>
      </c>
      <c r="AP78" s="8">
        <v>0</v>
      </c>
      <c r="AQ78" s="3">
        <v>0</v>
      </c>
      <c r="AR78" s="3">
        <v>0</v>
      </c>
      <c r="AS78" s="8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-510.1</v>
      </c>
      <c r="BF78" s="3">
        <v>-238.26</v>
      </c>
      <c r="BG78" s="3">
        <v>532.41999999999996</v>
      </c>
      <c r="BH78" s="3">
        <v>463.15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247.21</v>
      </c>
      <c r="BR78" s="3">
        <v>51.91</v>
      </c>
      <c r="BS78" s="3">
        <v>299.12</v>
      </c>
      <c r="BT78" s="3">
        <v>0</v>
      </c>
      <c r="BU78" s="3">
        <v>0</v>
      </c>
      <c r="BV78" s="3">
        <v>0</v>
      </c>
      <c r="BW78" s="3">
        <v>0</v>
      </c>
      <c r="BX78" s="8">
        <f t="shared" si="5"/>
        <v>0</v>
      </c>
      <c r="BY78" s="10">
        <f t="shared" si="6"/>
        <v>995.56999999999994</v>
      </c>
      <c r="BZ78" s="3">
        <f t="shared" si="7"/>
        <v>0</v>
      </c>
    </row>
    <row r="79" spans="1:78" x14ac:dyDescent="0.2">
      <c r="A79" s="1" t="s">
        <v>168</v>
      </c>
      <c r="B79" s="1"/>
      <c r="C79" s="1" t="s">
        <v>75</v>
      </c>
      <c r="D79" s="1" t="s">
        <v>76</v>
      </c>
      <c r="E79" s="1" t="s">
        <v>86</v>
      </c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2"/>
      <c r="S79" s="2"/>
      <c r="T79" s="1" t="s">
        <v>77</v>
      </c>
      <c r="U79" s="4">
        <f t="shared" si="8"/>
        <v>10</v>
      </c>
      <c r="V79" s="4">
        <f t="shared" si="9"/>
        <v>2013</v>
      </c>
      <c r="W79" s="2">
        <v>41575</v>
      </c>
      <c r="X79" s="2">
        <v>41598</v>
      </c>
      <c r="Y79" s="6">
        <v>3328.2</v>
      </c>
      <c r="Z79" s="6">
        <v>5141.88</v>
      </c>
      <c r="AA79" s="6">
        <v>0</v>
      </c>
      <c r="AB79" s="3">
        <v>0</v>
      </c>
      <c r="AC79" s="3">
        <v>8470.08</v>
      </c>
      <c r="AD79" s="3">
        <v>42</v>
      </c>
      <c r="AE79" s="3">
        <v>42</v>
      </c>
      <c r="AF79" s="3">
        <v>0</v>
      </c>
      <c r="AG79" s="3">
        <v>0</v>
      </c>
      <c r="AH79" s="3">
        <v>940</v>
      </c>
      <c r="AI79" s="3">
        <v>0</v>
      </c>
      <c r="AJ79" s="3">
        <v>0</v>
      </c>
      <c r="AK79" s="3">
        <v>0.99</v>
      </c>
      <c r="AL79" s="3">
        <v>0</v>
      </c>
      <c r="AM79" s="3">
        <v>0</v>
      </c>
      <c r="AN79" s="8">
        <v>242.55</v>
      </c>
      <c r="AO79" s="8">
        <v>259.25</v>
      </c>
      <c r="AP79" s="8">
        <v>0</v>
      </c>
      <c r="AQ79" s="3">
        <v>0</v>
      </c>
      <c r="AR79" s="3">
        <v>0</v>
      </c>
      <c r="AS79" s="8">
        <v>164.32</v>
      </c>
      <c r="AT79" s="3">
        <v>0</v>
      </c>
      <c r="AU79" s="3">
        <v>0</v>
      </c>
      <c r="AV79" s="3">
        <v>0</v>
      </c>
      <c r="AW79" s="3">
        <v>1.23</v>
      </c>
      <c r="AX79" s="3">
        <v>0</v>
      </c>
      <c r="AY79" s="3">
        <v>12.11</v>
      </c>
      <c r="AZ79" s="3">
        <v>8.4600000000000009</v>
      </c>
      <c r="BA79" s="3">
        <v>3.95</v>
      </c>
      <c r="BB79" s="3">
        <v>0</v>
      </c>
      <c r="BC79" s="3">
        <v>5.08</v>
      </c>
      <c r="BD79" s="3">
        <v>0</v>
      </c>
      <c r="BE79" s="3">
        <v>279.75</v>
      </c>
      <c r="BF79" s="3">
        <v>150.38999999999999</v>
      </c>
      <c r="BG79" s="3">
        <v>0</v>
      </c>
      <c r="BH79" s="3">
        <v>0</v>
      </c>
      <c r="BI79" s="3">
        <v>0</v>
      </c>
      <c r="BJ79" s="3">
        <v>0</v>
      </c>
      <c r="BK79" s="3">
        <v>0.24</v>
      </c>
      <c r="BL79" s="3">
        <v>-3.72</v>
      </c>
      <c r="BM79" s="3">
        <v>0</v>
      </c>
      <c r="BN79" s="3">
        <v>0</v>
      </c>
      <c r="BO79" s="3">
        <v>0</v>
      </c>
      <c r="BP79" s="3">
        <v>0</v>
      </c>
      <c r="BQ79" s="3">
        <v>1123.6099999999999</v>
      </c>
      <c r="BR79" s="3">
        <v>234.89</v>
      </c>
      <c r="BS79" s="3">
        <v>1358.5</v>
      </c>
      <c r="BT79" s="3">
        <v>0</v>
      </c>
      <c r="BU79" s="3">
        <v>1224.7</v>
      </c>
      <c r="BV79" s="3">
        <v>256.12</v>
      </c>
      <c r="BW79" s="3">
        <v>1480.82</v>
      </c>
      <c r="BX79" s="8">
        <f t="shared" si="5"/>
        <v>666.12</v>
      </c>
      <c r="BY79" s="10">
        <f t="shared" si="6"/>
        <v>0</v>
      </c>
      <c r="BZ79" s="3">
        <f t="shared" si="7"/>
        <v>25.75</v>
      </c>
    </row>
    <row r="80" spans="1:78" x14ac:dyDescent="0.2">
      <c r="A80" s="1" t="s">
        <v>169</v>
      </c>
      <c r="B80" s="1"/>
      <c r="C80" s="1" t="s">
        <v>75</v>
      </c>
      <c r="D80" s="1" t="s">
        <v>76</v>
      </c>
      <c r="E80" s="1" t="s">
        <v>86</v>
      </c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2"/>
      <c r="S80" s="2"/>
      <c r="T80" s="1" t="s">
        <v>78</v>
      </c>
      <c r="U80" s="4">
        <f t="shared" si="8"/>
        <v>10</v>
      </c>
      <c r="V80" s="4">
        <f t="shared" si="9"/>
        <v>2013</v>
      </c>
      <c r="W80" s="2">
        <v>41575</v>
      </c>
      <c r="X80" s="2">
        <v>41598</v>
      </c>
      <c r="Y80" s="6">
        <v>0</v>
      </c>
      <c r="Z80" s="6">
        <v>0</v>
      </c>
      <c r="AA80" s="6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8">
        <v>0</v>
      </c>
      <c r="AO80" s="8">
        <v>0</v>
      </c>
      <c r="AP80" s="8">
        <v>0</v>
      </c>
      <c r="AQ80" s="3">
        <v>0</v>
      </c>
      <c r="AR80" s="3">
        <v>0</v>
      </c>
      <c r="AS80" s="8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-279.75</v>
      </c>
      <c r="BF80" s="3">
        <v>-150.38999999999999</v>
      </c>
      <c r="BG80" s="3">
        <v>249.6</v>
      </c>
      <c r="BH80" s="3">
        <v>281.63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101.09</v>
      </c>
      <c r="BR80" s="3">
        <v>21.23</v>
      </c>
      <c r="BS80" s="3">
        <v>122.32</v>
      </c>
      <c r="BT80" s="3">
        <v>0</v>
      </c>
      <c r="BU80" s="3">
        <v>0</v>
      </c>
      <c r="BV80" s="3">
        <v>0</v>
      </c>
      <c r="BW80" s="3">
        <v>0</v>
      </c>
      <c r="BX80" s="8">
        <f t="shared" si="5"/>
        <v>0</v>
      </c>
      <c r="BY80" s="10">
        <f t="shared" si="6"/>
        <v>531.23</v>
      </c>
      <c r="BZ80" s="3">
        <f t="shared" si="7"/>
        <v>0</v>
      </c>
    </row>
    <row r="81" spans="1:78" x14ac:dyDescent="0.2">
      <c r="A81" s="1" t="s">
        <v>170</v>
      </c>
      <c r="B81" s="1"/>
      <c r="C81" s="1" t="s">
        <v>75</v>
      </c>
      <c r="D81" s="1" t="s">
        <v>76</v>
      </c>
      <c r="E81" s="1" t="s">
        <v>88</v>
      </c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2"/>
      <c r="S81" s="2"/>
      <c r="T81" s="1" t="s">
        <v>77</v>
      </c>
      <c r="U81" s="4">
        <f t="shared" si="8"/>
        <v>10</v>
      </c>
      <c r="V81" s="4">
        <f t="shared" si="9"/>
        <v>2013</v>
      </c>
      <c r="W81" s="2">
        <v>41577</v>
      </c>
      <c r="X81" s="2">
        <v>41604</v>
      </c>
      <c r="Y81" s="6">
        <v>978</v>
      </c>
      <c r="Z81" s="6">
        <v>1393</v>
      </c>
      <c r="AA81" s="6">
        <v>0</v>
      </c>
      <c r="AB81" s="3">
        <v>0</v>
      </c>
      <c r="AC81" s="3">
        <v>2371</v>
      </c>
      <c r="AD81" s="3">
        <v>8</v>
      </c>
      <c r="AE81" s="3">
        <v>8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1</v>
      </c>
      <c r="AL81" s="3">
        <v>0</v>
      </c>
      <c r="AM81" s="3">
        <v>0</v>
      </c>
      <c r="AN81" s="8">
        <v>71.27</v>
      </c>
      <c r="AO81" s="8">
        <v>70.23</v>
      </c>
      <c r="AP81" s="8">
        <v>0</v>
      </c>
      <c r="AQ81" s="3">
        <v>0</v>
      </c>
      <c r="AR81" s="3">
        <v>0</v>
      </c>
      <c r="AS81" s="8">
        <v>46</v>
      </c>
      <c r="AT81" s="3">
        <v>0</v>
      </c>
      <c r="AU81" s="3">
        <v>0</v>
      </c>
      <c r="AV81" s="3">
        <v>0</v>
      </c>
      <c r="AW81" s="3">
        <v>0.34</v>
      </c>
      <c r="AX81" s="3">
        <v>0</v>
      </c>
      <c r="AY81" s="3">
        <v>3.39</v>
      </c>
      <c r="AZ81" s="3">
        <v>2.37</v>
      </c>
      <c r="BA81" s="3">
        <v>1.1100000000000001</v>
      </c>
      <c r="BB81" s="3">
        <v>0</v>
      </c>
      <c r="BC81" s="3">
        <v>1.42</v>
      </c>
      <c r="BD81" s="3">
        <v>0</v>
      </c>
      <c r="BE81" s="3">
        <v>92.37</v>
      </c>
      <c r="BF81" s="3">
        <v>42.1</v>
      </c>
      <c r="BG81" s="3">
        <v>0</v>
      </c>
      <c r="BH81" s="3">
        <v>0</v>
      </c>
      <c r="BI81" s="3">
        <v>0</v>
      </c>
      <c r="BJ81" s="3">
        <v>0</v>
      </c>
      <c r="BK81" s="3">
        <v>0.08</v>
      </c>
      <c r="BL81" s="3">
        <v>-0.15</v>
      </c>
      <c r="BM81" s="3">
        <v>0</v>
      </c>
      <c r="BN81" s="3">
        <v>0</v>
      </c>
      <c r="BO81" s="3">
        <v>0</v>
      </c>
      <c r="BP81" s="3">
        <v>0</v>
      </c>
      <c r="BQ81" s="3">
        <v>330.53</v>
      </c>
      <c r="BR81" s="3">
        <v>69.11</v>
      </c>
      <c r="BS81" s="3">
        <v>399.64</v>
      </c>
      <c r="BT81" s="3">
        <v>0</v>
      </c>
      <c r="BU81" s="3">
        <v>376.26</v>
      </c>
      <c r="BV81" s="3">
        <v>78.72</v>
      </c>
      <c r="BW81" s="3">
        <v>454.98</v>
      </c>
      <c r="BX81" s="8">
        <f t="shared" si="5"/>
        <v>187.5</v>
      </c>
      <c r="BY81" s="10">
        <f t="shared" si="6"/>
        <v>0</v>
      </c>
      <c r="BZ81" s="3">
        <f t="shared" si="7"/>
        <v>7.21</v>
      </c>
    </row>
    <row r="82" spans="1:78" x14ac:dyDescent="0.2">
      <c r="A82" s="1" t="s">
        <v>171</v>
      </c>
      <c r="B82" s="1"/>
      <c r="C82" s="1" t="s">
        <v>75</v>
      </c>
      <c r="D82" s="1" t="s">
        <v>76</v>
      </c>
      <c r="E82" s="1" t="s">
        <v>88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2"/>
      <c r="S82" s="2"/>
      <c r="T82" s="1" t="s">
        <v>78</v>
      </c>
      <c r="U82" s="4">
        <f t="shared" si="8"/>
        <v>9</v>
      </c>
      <c r="V82" s="4">
        <f t="shared" si="9"/>
        <v>2013</v>
      </c>
      <c r="W82" s="2">
        <v>41547</v>
      </c>
      <c r="X82" s="2">
        <v>41576</v>
      </c>
      <c r="Y82" s="6">
        <v>0</v>
      </c>
      <c r="Z82" s="6">
        <v>0</v>
      </c>
      <c r="AA82" s="6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8">
        <v>0</v>
      </c>
      <c r="AO82" s="8">
        <v>0</v>
      </c>
      <c r="AP82" s="8">
        <v>0</v>
      </c>
      <c r="AQ82" s="3">
        <v>0</v>
      </c>
      <c r="AR82" s="3">
        <v>0</v>
      </c>
      <c r="AS82" s="8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-69.7</v>
      </c>
      <c r="BF82" s="3">
        <v>-31.76</v>
      </c>
      <c r="BG82" s="3">
        <v>50.92</v>
      </c>
      <c r="BH82" s="3">
        <v>77.25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26.71</v>
      </c>
      <c r="BR82" s="3">
        <v>5.61</v>
      </c>
      <c r="BS82" s="3">
        <v>32.32</v>
      </c>
      <c r="BT82" s="3">
        <v>0</v>
      </c>
      <c r="BU82" s="3">
        <v>0</v>
      </c>
      <c r="BV82" s="3">
        <v>0</v>
      </c>
      <c r="BW82" s="3">
        <v>0</v>
      </c>
      <c r="BX82" s="8">
        <f t="shared" si="5"/>
        <v>0</v>
      </c>
      <c r="BY82" s="10">
        <f t="shared" si="6"/>
        <v>128.17000000000002</v>
      </c>
      <c r="BZ82" s="3">
        <f t="shared" si="7"/>
        <v>0</v>
      </c>
    </row>
    <row r="83" spans="1:78" x14ac:dyDescent="0.2">
      <c r="A83" s="1" t="s">
        <v>172</v>
      </c>
      <c r="B83" s="1"/>
      <c r="C83" s="1" t="s">
        <v>75</v>
      </c>
      <c r="D83" s="1" t="s">
        <v>76</v>
      </c>
      <c r="E83" s="1" t="s">
        <v>88</v>
      </c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2"/>
      <c r="S83" s="2"/>
      <c r="T83" s="1" t="s">
        <v>78</v>
      </c>
      <c r="U83" s="4">
        <f t="shared" si="8"/>
        <v>10</v>
      </c>
      <c r="V83" s="4">
        <f t="shared" si="9"/>
        <v>2013</v>
      </c>
      <c r="W83" s="2">
        <v>41577</v>
      </c>
      <c r="X83" s="2">
        <v>41604</v>
      </c>
      <c r="Y83" s="6">
        <v>0</v>
      </c>
      <c r="Z83" s="6">
        <v>0</v>
      </c>
      <c r="AA83" s="6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8">
        <v>0</v>
      </c>
      <c r="AO83" s="8">
        <v>0</v>
      </c>
      <c r="AP83" s="8">
        <v>0</v>
      </c>
      <c r="AQ83" s="3">
        <v>0</v>
      </c>
      <c r="AR83" s="3">
        <v>0</v>
      </c>
      <c r="AS83" s="8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-92.37</v>
      </c>
      <c r="BF83" s="3">
        <v>-42.1</v>
      </c>
      <c r="BG83" s="3">
        <v>67.55</v>
      </c>
      <c r="BH83" s="3">
        <v>85.94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19.02</v>
      </c>
      <c r="BR83" s="3">
        <v>3.99</v>
      </c>
      <c r="BS83" s="3">
        <v>23.01</v>
      </c>
      <c r="BT83" s="3">
        <v>0</v>
      </c>
      <c r="BU83" s="3">
        <v>0</v>
      </c>
      <c r="BV83" s="3">
        <v>0</v>
      </c>
      <c r="BW83" s="3">
        <v>0</v>
      </c>
      <c r="BX83" s="8">
        <f t="shared" si="5"/>
        <v>0</v>
      </c>
      <c r="BY83" s="10">
        <f t="shared" si="6"/>
        <v>153.49</v>
      </c>
      <c r="BZ83" s="3">
        <f t="shared" si="7"/>
        <v>0</v>
      </c>
    </row>
    <row r="84" spans="1:78" x14ac:dyDescent="0.2">
      <c r="A84" s="1" t="s">
        <v>173</v>
      </c>
      <c r="B84" s="1"/>
      <c r="C84" s="1" t="s">
        <v>75</v>
      </c>
      <c r="D84" s="1" t="s">
        <v>76</v>
      </c>
      <c r="E84" s="1" t="s">
        <v>89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2"/>
      <c r="S84" s="2"/>
      <c r="T84" s="1" t="s">
        <v>77</v>
      </c>
      <c r="U84" s="4">
        <f t="shared" si="8"/>
        <v>10</v>
      </c>
      <c r="V84" s="4">
        <f t="shared" si="9"/>
        <v>2013</v>
      </c>
      <c r="W84" s="2">
        <v>41577</v>
      </c>
      <c r="X84" s="2">
        <v>41604</v>
      </c>
      <c r="Y84" s="6">
        <v>1714</v>
      </c>
      <c r="Z84" s="6">
        <v>2130</v>
      </c>
      <c r="AA84" s="6">
        <v>0</v>
      </c>
      <c r="AB84" s="3">
        <v>0</v>
      </c>
      <c r="AC84" s="3">
        <v>3844</v>
      </c>
      <c r="AD84" s="3">
        <v>10</v>
      </c>
      <c r="AE84" s="3">
        <v>10</v>
      </c>
      <c r="AF84" s="3">
        <v>0</v>
      </c>
      <c r="AG84" s="3">
        <v>0</v>
      </c>
      <c r="AH84" s="3">
        <v>978</v>
      </c>
      <c r="AI84" s="3">
        <v>0</v>
      </c>
      <c r="AJ84" s="3">
        <v>0</v>
      </c>
      <c r="AK84" s="3">
        <v>0.97</v>
      </c>
      <c r="AL84" s="3">
        <v>0</v>
      </c>
      <c r="AM84" s="3">
        <v>0</v>
      </c>
      <c r="AN84" s="8">
        <v>124.91</v>
      </c>
      <c r="AO84" s="8">
        <v>107.39</v>
      </c>
      <c r="AP84" s="8">
        <v>0</v>
      </c>
      <c r="AQ84" s="3">
        <v>0</v>
      </c>
      <c r="AR84" s="3">
        <v>0</v>
      </c>
      <c r="AS84" s="8">
        <v>74.569999999999993</v>
      </c>
      <c r="AT84" s="3">
        <v>0</v>
      </c>
      <c r="AU84" s="3">
        <v>0</v>
      </c>
      <c r="AV84" s="3">
        <v>0</v>
      </c>
      <c r="AW84" s="3">
        <v>0.56000000000000005</v>
      </c>
      <c r="AX84" s="3">
        <v>0</v>
      </c>
      <c r="AY84" s="3">
        <v>5.49</v>
      </c>
      <c r="AZ84" s="3">
        <v>3.84</v>
      </c>
      <c r="BA84" s="3">
        <v>1.79</v>
      </c>
      <c r="BB84" s="3">
        <v>0</v>
      </c>
      <c r="BC84" s="3">
        <v>2.31</v>
      </c>
      <c r="BD84" s="3">
        <v>0</v>
      </c>
      <c r="BE84" s="3">
        <v>93.67</v>
      </c>
      <c r="BF84" s="3">
        <v>65.569999999999993</v>
      </c>
      <c r="BG84" s="3">
        <v>0</v>
      </c>
      <c r="BH84" s="3">
        <v>0</v>
      </c>
      <c r="BI84" s="3">
        <v>0</v>
      </c>
      <c r="BJ84" s="3">
        <v>0</v>
      </c>
      <c r="BK84" s="3">
        <v>0.12</v>
      </c>
      <c r="BL84" s="3">
        <v>-1.02</v>
      </c>
      <c r="BM84" s="3">
        <v>0</v>
      </c>
      <c r="BN84" s="3">
        <v>0</v>
      </c>
      <c r="BO84" s="3">
        <v>0</v>
      </c>
      <c r="BP84" s="3">
        <v>0</v>
      </c>
      <c r="BQ84" s="3">
        <v>479.2</v>
      </c>
      <c r="BR84" s="3">
        <v>100.15</v>
      </c>
      <c r="BS84" s="3">
        <v>579.35</v>
      </c>
      <c r="BT84" s="3">
        <v>0</v>
      </c>
      <c r="BU84" s="3">
        <v>547.46</v>
      </c>
      <c r="BV84" s="3">
        <v>114.48</v>
      </c>
      <c r="BW84" s="3">
        <v>661.94</v>
      </c>
      <c r="BX84" s="8">
        <f t="shared" si="5"/>
        <v>306.87</v>
      </c>
      <c r="BY84" s="10">
        <f t="shared" si="6"/>
        <v>0</v>
      </c>
      <c r="BZ84" s="3">
        <f t="shared" si="7"/>
        <v>11.68</v>
      </c>
    </row>
    <row r="85" spans="1:78" x14ac:dyDescent="0.2">
      <c r="A85" s="1" t="s">
        <v>174</v>
      </c>
      <c r="B85" s="1"/>
      <c r="C85" s="1" t="s">
        <v>75</v>
      </c>
      <c r="D85" s="1" t="s">
        <v>76</v>
      </c>
      <c r="E85" s="1" t="s">
        <v>89</v>
      </c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2"/>
      <c r="S85" s="2"/>
      <c r="T85" s="1" t="s">
        <v>78</v>
      </c>
      <c r="U85" s="4">
        <f t="shared" si="8"/>
        <v>10</v>
      </c>
      <c r="V85" s="4">
        <f t="shared" si="9"/>
        <v>2013</v>
      </c>
      <c r="W85" s="2">
        <v>41577</v>
      </c>
      <c r="X85" s="2">
        <v>41604</v>
      </c>
      <c r="Y85" s="6">
        <v>0</v>
      </c>
      <c r="Z85" s="6">
        <v>0</v>
      </c>
      <c r="AA85" s="6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8">
        <v>0</v>
      </c>
      <c r="AO85" s="8">
        <v>0</v>
      </c>
      <c r="AP85" s="8">
        <v>0</v>
      </c>
      <c r="AQ85" s="3">
        <v>0</v>
      </c>
      <c r="AR85" s="3">
        <v>0</v>
      </c>
      <c r="AS85" s="8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-93.67</v>
      </c>
      <c r="BF85" s="3">
        <v>-65.569999999999993</v>
      </c>
      <c r="BG85" s="3">
        <v>108.93</v>
      </c>
      <c r="BH85" s="3">
        <v>118.57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68.260000000000005</v>
      </c>
      <c r="BR85" s="3">
        <v>14.33</v>
      </c>
      <c r="BS85" s="3">
        <v>82.59</v>
      </c>
      <c r="BT85" s="3">
        <v>0</v>
      </c>
      <c r="BU85" s="3">
        <v>0</v>
      </c>
      <c r="BV85" s="3">
        <v>0</v>
      </c>
      <c r="BW85" s="3">
        <v>0</v>
      </c>
      <c r="BX85" s="8">
        <f t="shared" si="5"/>
        <v>0</v>
      </c>
      <c r="BY85" s="10">
        <f t="shared" si="6"/>
        <v>227.5</v>
      </c>
      <c r="BZ85" s="3">
        <f t="shared" si="7"/>
        <v>0</v>
      </c>
    </row>
    <row r="86" spans="1:78" x14ac:dyDescent="0.2">
      <c r="A86" s="1" t="s">
        <v>175</v>
      </c>
      <c r="B86" s="1"/>
      <c r="C86" s="1" t="s">
        <v>75</v>
      </c>
      <c r="D86" s="1" t="s">
        <v>76</v>
      </c>
      <c r="E86" s="1" t="s">
        <v>90</v>
      </c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2"/>
      <c r="S86" s="2"/>
      <c r="T86" s="1" t="s">
        <v>77</v>
      </c>
      <c r="U86" s="4">
        <f t="shared" si="8"/>
        <v>11</v>
      </c>
      <c r="V86" s="4">
        <f t="shared" si="9"/>
        <v>2014</v>
      </c>
      <c r="W86" s="2">
        <v>41606</v>
      </c>
      <c r="X86" s="2">
        <v>41647</v>
      </c>
      <c r="Y86" s="6">
        <v>12524</v>
      </c>
      <c r="Z86" s="6">
        <v>21837</v>
      </c>
      <c r="AA86" s="6">
        <v>0</v>
      </c>
      <c r="AB86" s="3">
        <v>0</v>
      </c>
      <c r="AC86" s="3">
        <v>34361</v>
      </c>
      <c r="AD86" s="3">
        <v>60</v>
      </c>
      <c r="AE86" s="3">
        <v>60</v>
      </c>
      <c r="AF86" s="3">
        <v>0</v>
      </c>
      <c r="AG86" s="3">
        <v>0</v>
      </c>
      <c r="AH86" s="3">
        <v>8</v>
      </c>
      <c r="AI86" s="3">
        <v>0</v>
      </c>
      <c r="AJ86" s="3">
        <v>0</v>
      </c>
      <c r="AK86" s="3">
        <v>1</v>
      </c>
      <c r="AL86" s="3">
        <v>0</v>
      </c>
      <c r="AM86" s="3">
        <v>0</v>
      </c>
      <c r="AN86" s="8">
        <v>882.78</v>
      </c>
      <c r="AO86" s="8">
        <v>1049.8599999999999</v>
      </c>
      <c r="AP86" s="8">
        <v>0</v>
      </c>
      <c r="AQ86" s="3">
        <v>0</v>
      </c>
      <c r="AR86" s="3">
        <v>0</v>
      </c>
      <c r="AS86" s="8">
        <v>639.61</v>
      </c>
      <c r="AT86" s="3">
        <v>0</v>
      </c>
      <c r="AU86" s="3">
        <v>0</v>
      </c>
      <c r="AV86" s="3">
        <v>0</v>
      </c>
      <c r="AW86" s="3">
        <v>4.99</v>
      </c>
      <c r="AX86" s="3">
        <v>0</v>
      </c>
      <c r="AY86" s="3">
        <v>49.11</v>
      </c>
      <c r="AZ86" s="3">
        <v>34.33</v>
      </c>
      <c r="BA86" s="3">
        <v>16.03</v>
      </c>
      <c r="BB86" s="3">
        <v>0</v>
      </c>
      <c r="BC86" s="3">
        <v>20.62</v>
      </c>
      <c r="BD86" s="3">
        <v>0</v>
      </c>
      <c r="BE86" s="3">
        <v>612.38</v>
      </c>
      <c r="BF86" s="3">
        <v>610.08000000000004</v>
      </c>
      <c r="BG86" s="3">
        <v>0</v>
      </c>
      <c r="BH86" s="3">
        <v>0</v>
      </c>
      <c r="BI86" s="3">
        <v>0</v>
      </c>
      <c r="BJ86" s="3">
        <v>0</v>
      </c>
      <c r="BK86" s="3">
        <v>0.94</v>
      </c>
      <c r="BL86" s="3">
        <v>-18.78</v>
      </c>
      <c r="BM86" s="3">
        <v>0</v>
      </c>
      <c r="BN86" s="3">
        <v>0</v>
      </c>
      <c r="BO86" s="3">
        <v>0</v>
      </c>
      <c r="BP86" s="3">
        <v>0</v>
      </c>
      <c r="BQ86" s="3">
        <v>3901.95</v>
      </c>
      <c r="BR86" s="3">
        <v>815.08</v>
      </c>
      <c r="BS86" s="3">
        <v>4717.03</v>
      </c>
      <c r="BT86" s="3">
        <v>0</v>
      </c>
      <c r="BU86" s="3">
        <v>3901.95</v>
      </c>
      <c r="BV86" s="3">
        <v>815.08</v>
      </c>
      <c r="BW86" s="3">
        <v>4717.03</v>
      </c>
      <c r="BX86" s="8">
        <f t="shared" si="5"/>
        <v>2572.25</v>
      </c>
      <c r="BY86" s="10">
        <f t="shared" si="6"/>
        <v>0</v>
      </c>
      <c r="BZ86" s="3">
        <f t="shared" si="7"/>
        <v>104.46000000000001</v>
      </c>
    </row>
    <row r="87" spans="1:78" x14ac:dyDescent="0.2">
      <c r="A87" s="1" t="s">
        <v>176</v>
      </c>
      <c r="B87" s="1"/>
      <c r="C87" s="1" t="s">
        <v>75</v>
      </c>
      <c r="D87" s="1" t="s">
        <v>79</v>
      </c>
      <c r="E87" s="1" t="s">
        <v>92</v>
      </c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2"/>
      <c r="S87" s="2"/>
      <c r="T87" s="1" t="s">
        <v>77</v>
      </c>
      <c r="U87" s="4">
        <f t="shared" si="8"/>
        <v>12</v>
      </c>
      <c r="V87" s="4">
        <f t="shared" si="9"/>
        <v>2013</v>
      </c>
      <c r="W87" s="2">
        <v>41609</v>
      </c>
      <c r="X87" s="2">
        <v>41639</v>
      </c>
      <c r="Y87" s="6">
        <v>3361.75</v>
      </c>
      <c r="Z87" s="6">
        <v>4706.1000000000004</v>
      </c>
      <c r="AA87" s="6">
        <v>2112</v>
      </c>
      <c r="AB87" s="3">
        <v>0</v>
      </c>
      <c r="AC87" s="3">
        <v>10179.85</v>
      </c>
      <c r="AD87" s="3">
        <v>189</v>
      </c>
      <c r="AE87" s="3">
        <v>141</v>
      </c>
      <c r="AF87" s="3">
        <v>189</v>
      </c>
      <c r="AG87" s="3">
        <v>106</v>
      </c>
      <c r="AH87" s="3">
        <v>4750</v>
      </c>
      <c r="AI87" s="3">
        <v>68</v>
      </c>
      <c r="AJ87" s="3">
        <v>0</v>
      </c>
      <c r="AK87" s="3">
        <v>0.9</v>
      </c>
      <c r="AL87" s="3">
        <v>0</v>
      </c>
      <c r="AM87" s="3">
        <v>0</v>
      </c>
      <c r="AN87" s="8">
        <v>245</v>
      </c>
      <c r="AO87" s="8">
        <v>237.28</v>
      </c>
      <c r="AP87" s="8">
        <v>106.48</v>
      </c>
      <c r="AQ87" s="3">
        <v>0</v>
      </c>
      <c r="AR87" s="3">
        <v>0</v>
      </c>
      <c r="AS87" s="8">
        <v>197.49</v>
      </c>
      <c r="AT87" s="3">
        <v>0</v>
      </c>
      <c r="AU87" s="3">
        <v>0</v>
      </c>
      <c r="AV87" s="3">
        <v>0</v>
      </c>
      <c r="AW87" s="3">
        <v>1.48</v>
      </c>
      <c r="AX87" s="3">
        <v>0</v>
      </c>
      <c r="AY87" s="3">
        <v>14.55</v>
      </c>
      <c r="AZ87" s="3">
        <v>10.17</v>
      </c>
      <c r="BA87" s="3">
        <v>4.75</v>
      </c>
      <c r="BB87" s="3">
        <v>0</v>
      </c>
      <c r="BC87" s="3">
        <v>6.11</v>
      </c>
      <c r="BD87" s="3">
        <v>0</v>
      </c>
      <c r="BE87" s="3">
        <v>312.5</v>
      </c>
      <c r="BF87" s="3">
        <v>124.14</v>
      </c>
      <c r="BG87" s="3">
        <v>0</v>
      </c>
      <c r="BH87" s="3">
        <v>0</v>
      </c>
      <c r="BI87" s="3">
        <v>0</v>
      </c>
      <c r="BJ87" s="3">
        <v>0</v>
      </c>
      <c r="BK87" s="3">
        <v>0.28999999999999998</v>
      </c>
      <c r="BL87" s="3">
        <v>-4.4000000000000004</v>
      </c>
      <c r="BM87" s="3">
        <v>0</v>
      </c>
      <c r="BN87" s="3">
        <v>0</v>
      </c>
      <c r="BO87" s="3">
        <v>0</v>
      </c>
      <c r="BP87" s="3">
        <v>0</v>
      </c>
      <c r="BQ87" s="3">
        <v>1255.8399999999999</v>
      </c>
      <c r="BR87" s="3">
        <v>262.44</v>
      </c>
      <c r="BS87" s="3">
        <v>1518.28</v>
      </c>
      <c r="BT87" s="3">
        <v>0</v>
      </c>
      <c r="BU87" s="3">
        <v>1255.8399999999999</v>
      </c>
      <c r="BV87" s="3">
        <v>262.44</v>
      </c>
      <c r="BW87" s="3">
        <v>1518.28</v>
      </c>
      <c r="BX87" s="8">
        <f t="shared" si="5"/>
        <v>786.25</v>
      </c>
      <c r="BY87" s="10">
        <f t="shared" si="6"/>
        <v>0</v>
      </c>
      <c r="BZ87" s="3">
        <f t="shared" si="7"/>
        <v>30.950000000000003</v>
      </c>
    </row>
    <row r="88" spans="1:78" x14ac:dyDescent="0.2">
      <c r="A88" s="1" t="s">
        <v>177</v>
      </c>
      <c r="B88" s="1"/>
      <c r="C88" s="1" t="s">
        <v>75</v>
      </c>
      <c r="D88" s="1" t="s">
        <v>76</v>
      </c>
      <c r="E88" s="1" t="s">
        <v>91</v>
      </c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2"/>
      <c r="S88" s="2"/>
      <c r="T88" s="1" t="s">
        <v>77</v>
      </c>
      <c r="U88" s="4">
        <f t="shared" si="8"/>
        <v>11</v>
      </c>
      <c r="V88" s="4">
        <f t="shared" si="9"/>
        <v>2014</v>
      </c>
      <c r="W88" s="2">
        <v>41600</v>
      </c>
      <c r="X88" s="2">
        <v>41640</v>
      </c>
      <c r="Y88" s="6">
        <v>3146</v>
      </c>
      <c r="Z88" s="6">
        <v>4545</v>
      </c>
      <c r="AA88" s="6">
        <v>0</v>
      </c>
      <c r="AB88" s="3">
        <v>0</v>
      </c>
      <c r="AC88" s="6">
        <v>7691</v>
      </c>
      <c r="AD88" s="3">
        <v>16</v>
      </c>
      <c r="AE88" s="3">
        <v>16</v>
      </c>
      <c r="AF88" s="3">
        <v>15</v>
      </c>
      <c r="AG88" s="3">
        <v>0</v>
      </c>
      <c r="AH88" s="3">
        <v>73</v>
      </c>
      <c r="AI88" s="3">
        <v>17</v>
      </c>
      <c r="AJ88" s="3">
        <v>0</v>
      </c>
      <c r="AK88" s="3">
        <v>1</v>
      </c>
      <c r="AL88" s="3">
        <v>0</v>
      </c>
      <c r="AM88" s="3">
        <v>0</v>
      </c>
      <c r="AN88" s="8">
        <v>228.31</v>
      </c>
      <c r="AO88" s="8">
        <v>227.8</v>
      </c>
      <c r="AP88" s="8">
        <v>0</v>
      </c>
      <c r="AQ88" s="3">
        <v>0</v>
      </c>
      <c r="AR88" s="12">
        <v>0</v>
      </c>
      <c r="AS88" s="8">
        <v>148.44</v>
      </c>
      <c r="AT88" s="3">
        <v>0</v>
      </c>
      <c r="AU88" s="3">
        <v>0</v>
      </c>
      <c r="AV88" s="10">
        <v>0</v>
      </c>
      <c r="AW88" s="14">
        <v>1.1200000000000001</v>
      </c>
      <c r="AX88" s="14">
        <v>0</v>
      </c>
      <c r="AY88" s="14">
        <v>10.99</v>
      </c>
      <c r="AZ88" s="14">
        <v>7.69</v>
      </c>
      <c r="BA88" s="14">
        <v>3.59</v>
      </c>
      <c r="BB88" s="14">
        <v>0</v>
      </c>
      <c r="BC88" s="16">
        <v>4.6100000000000003</v>
      </c>
      <c r="BD88" s="16">
        <v>0</v>
      </c>
      <c r="BE88" s="16">
        <v>198.74</v>
      </c>
      <c r="BF88" s="16">
        <v>136.55000000000001</v>
      </c>
      <c r="BG88" s="10">
        <v>0</v>
      </c>
      <c r="BH88" s="10">
        <v>0</v>
      </c>
      <c r="BI88" s="3">
        <v>0</v>
      </c>
      <c r="BJ88" s="3">
        <v>0</v>
      </c>
      <c r="BK88" s="3">
        <v>0.23</v>
      </c>
      <c r="BL88" s="3">
        <v>-2.4300000000000002</v>
      </c>
      <c r="BM88" s="3">
        <v>0</v>
      </c>
      <c r="BN88" s="3">
        <v>0</v>
      </c>
      <c r="BO88" s="3">
        <v>0</v>
      </c>
      <c r="BP88" s="3">
        <v>0</v>
      </c>
      <c r="BQ88" s="3">
        <v>965.64</v>
      </c>
      <c r="BR88" s="3">
        <v>201.82</v>
      </c>
      <c r="BS88" s="3">
        <v>1167.46</v>
      </c>
      <c r="BT88" s="3">
        <v>0</v>
      </c>
      <c r="BU88" s="3">
        <v>965.64</v>
      </c>
      <c r="BV88" s="3">
        <v>201.82</v>
      </c>
      <c r="BW88" s="3">
        <v>1167.46</v>
      </c>
      <c r="BX88" s="8">
        <f t="shared" si="5"/>
        <v>604.54999999999995</v>
      </c>
      <c r="BY88" s="10">
        <f t="shared" si="6"/>
        <v>0</v>
      </c>
      <c r="BZ88" s="3">
        <f t="shared" si="7"/>
        <v>23.39</v>
      </c>
    </row>
    <row r="89" spans="1:78" x14ac:dyDescent="0.2">
      <c r="A89" s="1" t="s">
        <v>178</v>
      </c>
      <c r="B89" s="1"/>
      <c r="C89" s="1" t="s">
        <v>75</v>
      </c>
      <c r="D89" s="1" t="s">
        <v>79</v>
      </c>
      <c r="E89" s="1" t="s">
        <v>87</v>
      </c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2"/>
      <c r="S89" s="2"/>
      <c r="T89" s="1" t="s">
        <v>77</v>
      </c>
      <c r="U89" s="4">
        <f t="shared" si="8"/>
        <v>12</v>
      </c>
      <c r="V89" s="4">
        <f t="shared" si="9"/>
        <v>2013</v>
      </c>
      <c r="W89" s="2">
        <v>41609</v>
      </c>
      <c r="X89" s="2">
        <v>41639</v>
      </c>
      <c r="Y89" s="6">
        <v>3070.55</v>
      </c>
      <c r="Z89" s="6">
        <v>2002.4</v>
      </c>
      <c r="AA89" s="6">
        <v>1291</v>
      </c>
      <c r="AB89" s="3">
        <v>0</v>
      </c>
      <c r="AC89" s="6">
        <v>6363.95</v>
      </c>
      <c r="AD89" s="3">
        <v>24</v>
      </c>
      <c r="AE89" s="3">
        <v>24</v>
      </c>
      <c r="AF89" s="3">
        <v>9</v>
      </c>
      <c r="AG89" s="3">
        <v>9</v>
      </c>
      <c r="AH89" s="3">
        <v>148</v>
      </c>
      <c r="AI89" s="3">
        <v>2529</v>
      </c>
      <c r="AJ89" s="3">
        <v>0</v>
      </c>
      <c r="AK89" s="3">
        <v>0.92</v>
      </c>
      <c r="AL89" s="3">
        <v>0</v>
      </c>
      <c r="AM89" s="3">
        <v>0</v>
      </c>
      <c r="AN89" s="8">
        <v>223.78</v>
      </c>
      <c r="AO89" s="8">
        <v>100.96</v>
      </c>
      <c r="AP89" s="8">
        <v>65.09</v>
      </c>
      <c r="AQ89" s="3">
        <v>0</v>
      </c>
      <c r="AR89" s="3">
        <v>0</v>
      </c>
      <c r="AS89" s="8">
        <v>123.46</v>
      </c>
      <c r="AT89" s="3">
        <v>0</v>
      </c>
      <c r="AU89" s="3">
        <v>0</v>
      </c>
      <c r="AV89" s="10">
        <v>0</v>
      </c>
      <c r="AW89" s="3">
        <v>0.96</v>
      </c>
      <c r="AX89" s="3">
        <v>0</v>
      </c>
      <c r="AY89" s="3">
        <v>9.4499999999999993</v>
      </c>
      <c r="AZ89" s="3">
        <v>6.61</v>
      </c>
      <c r="BA89" s="3">
        <v>3.09</v>
      </c>
      <c r="BB89" s="3">
        <v>0</v>
      </c>
      <c r="BC89" s="3">
        <v>3.82</v>
      </c>
      <c r="BD89" s="3">
        <v>0</v>
      </c>
      <c r="BE89" s="3">
        <v>132.62</v>
      </c>
      <c r="BF89" s="3">
        <v>77.61</v>
      </c>
      <c r="BG89" s="10">
        <v>0</v>
      </c>
      <c r="BH89" s="10">
        <v>0</v>
      </c>
      <c r="BI89" s="3">
        <v>0</v>
      </c>
      <c r="BJ89" s="3">
        <v>0</v>
      </c>
      <c r="BK89" s="3">
        <v>0.19</v>
      </c>
      <c r="BL89" s="3">
        <v>-2.63</v>
      </c>
      <c r="BM89" s="3">
        <v>0</v>
      </c>
      <c r="BN89" s="3">
        <v>0</v>
      </c>
      <c r="BO89" s="3">
        <v>0</v>
      </c>
      <c r="BP89" s="3">
        <v>0</v>
      </c>
      <c r="BQ89" s="3">
        <v>745.01</v>
      </c>
      <c r="BR89" s="3">
        <v>155.65</v>
      </c>
      <c r="BS89" s="3">
        <v>900.66</v>
      </c>
      <c r="BT89" s="3">
        <v>0</v>
      </c>
      <c r="BU89" s="3">
        <v>1079.19</v>
      </c>
      <c r="BV89" s="3">
        <v>225.83</v>
      </c>
      <c r="BW89" s="3">
        <v>1305.02</v>
      </c>
      <c r="BX89" s="8">
        <f t="shared" si="5"/>
        <v>513.29000000000008</v>
      </c>
      <c r="BY89" s="10">
        <f t="shared" si="6"/>
        <v>0</v>
      </c>
      <c r="BZ89" s="3">
        <f t="shared" si="7"/>
        <v>20.11</v>
      </c>
    </row>
    <row r="90" spans="1:78" x14ac:dyDescent="0.2">
      <c r="A90" s="1" t="s">
        <v>179</v>
      </c>
      <c r="B90" s="1"/>
      <c r="C90" s="1" t="s">
        <v>75</v>
      </c>
      <c r="D90" s="1" t="s">
        <v>79</v>
      </c>
      <c r="E90" s="1" t="s">
        <v>87</v>
      </c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2"/>
      <c r="S90" s="2"/>
      <c r="T90" s="1" t="s">
        <v>78</v>
      </c>
      <c r="U90" s="4">
        <f t="shared" si="8"/>
        <v>12</v>
      </c>
      <c r="V90" s="4">
        <f t="shared" si="9"/>
        <v>2013</v>
      </c>
      <c r="W90" s="2">
        <v>41609</v>
      </c>
      <c r="X90" s="2">
        <v>41639</v>
      </c>
      <c r="Y90" s="6">
        <v>0</v>
      </c>
      <c r="Z90" s="6">
        <v>0</v>
      </c>
      <c r="AA90" s="6">
        <v>0</v>
      </c>
      <c r="AB90" s="3">
        <v>0</v>
      </c>
      <c r="AC90" s="6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8">
        <v>0</v>
      </c>
      <c r="AO90" s="8">
        <v>0</v>
      </c>
      <c r="AP90" s="8">
        <v>0</v>
      </c>
      <c r="AQ90" s="3">
        <v>0</v>
      </c>
      <c r="AR90" s="3">
        <v>0</v>
      </c>
      <c r="AS90" s="8">
        <v>0</v>
      </c>
      <c r="AT90" s="3">
        <v>0</v>
      </c>
      <c r="AU90" s="3">
        <v>0</v>
      </c>
      <c r="AV90" s="10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-132.62</v>
      </c>
      <c r="BF90" s="3">
        <v>-77.61</v>
      </c>
      <c r="BG90" s="10">
        <v>191.84</v>
      </c>
      <c r="BH90" s="10">
        <v>352.57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334.18</v>
      </c>
      <c r="BR90" s="3">
        <v>70.180000000000007</v>
      </c>
      <c r="BS90" s="3">
        <v>404.36</v>
      </c>
      <c r="BT90" s="3">
        <v>0</v>
      </c>
      <c r="BU90" s="3">
        <v>0</v>
      </c>
      <c r="BV90" s="3">
        <v>0</v>
      </c>
      <c r="BW90" s="3">
        <v>0</v>
      </c>
      <c r="BX90" s="8">
        <f t="shared" si="5"/>
        <v>0</v>
      </c>
      <c r="BY90" s="10">
        <f t="shared" si="6"/>
        <v>544.41</v>
      </c>
      <c r="BZ90" s="3">
        <f t="shared" si="7"/>
        <v>0</v>
      </c>
    </row>
    <row r="91" spans="1:78" x14ac:dyDescent="0.2">
      <c r="A91" s="1" t="s">
        <v>180</v>
      </c>
      <c r="B91" s="1"/>
      <c r="C91" s="1" t="s">
        <v>75</v>
      </c>
      <c r="D91" s="1" t="s">
        <v>79</v>
      </c>
      <c r="E91" s="1" t="s">
        <v>85</v>
      </c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2"/>
      <c r="S91" s="2"/>
      <c r="T91" s="1" t="s">
        <v>77</v>
      </c>
      <c r="U91" s="4">
        <f t="shared" si="8"/>
        <v>12</v>
      </c>
      <c r="V91" s="4">
        <f t="shared" si="9"/>
        <v>2013</v>
      </c>
      <c r="W91" s="2">
        <v>41609</v>
      </c>
      <c r="X91" s="2">
        <v>41639</v>
      </c>
      <c r="Y91" s="6">
        <v>10242</v>
      </c>
      <c r="Z91" s="6">
        <v>8722.7999999999993</v>
      </c>
      <c r="AA91" s="6">
        <v>6007</v>
      </c>
      <c r="AB91" s="3">
        <v>0</v>
      </c>
      <c r="AC91" s="3">
        <v>24971.8</v>
      </c>
      <c r="AD91" s="3">
        <v>55</v>
      </c>
      <c r="AE91" s="3">
        <v>55</v>
      </c>
      <c r="AF91" s="3">
        <v>54</v>
      </c>
      <c r="AG91" s="3">
        <v>50</v>
      </c>
      <c r="AH91" s="3">
        <v>1700</v>
      </c>
      <c r="AI91" s="3">
        <v>1429</v>
      </c>
      <c r="AJ91" s="3">
        <v>0</v>
      </c>
      <c r="AK91" s="3">
        <v>0.99</v>
      </c>
      <c r="AL91" s="3">
        <v>0</v>
      </c>
      <c r="AM91" s="3">
        <v>0</v>
      </c>
      <c r="AN91" s="8">
        <v>746.42</v>
      </c>
      <c r="AO91" s="8">
        <v>439.79</v>
      </c>
      <c r="AP91" s="8">
        <v>302.87</v>
      </c>
      <c r="AQ91" s="3">
        <v>0</v>
      </c>
      <c r="AR91" s="3">
        <v>0</v>
      </c>
      <c r="AS91" s="8">
        <v>484.45</v>
      </c>
      <c r="AT91" s="3">
        <v>0</v>
      </c>
      <c r="AU91" s="3">
        <v>0</v>
      </c>
      <c r="AV91" s="3">
        <v>0</v>
      </c>
      <c r="AW91" s="3">
        <v>3.63</v>
      </c>
      <c r="AX91" s="3">
        <v>0</v>
      </c>
      <c r="AY91" s="3">
        <v>35.69</v>
      </c>
      <c r="AZ91" s="3">
        <v>24.95</v>
      </c>
      <c r="BA91" s="3">
        <v>11.65</v>
      </c>
      <c r="BB91" s="3">
        <v>0</v>
      </c>
      <c r="BC91" s="3">
        <v>14.98</v>
      </c>
      <c r="BD91" s="3">
        <v>0</v>
      </c>
      <c r="BE91" s="3">
        <v>651.99</v>
      </c>
      <c r="BF91" s="3">
        <v>304.52999999999997</v>
      </c>
      <c r="BG91" s="3">
        <v>0</v>
      </c>
      <c r="BH91" s="3">
        <v>0</v>
      </c>
      <c r="BI91" s="3">
        <v>0</v>
      </c>
      <c r="BJ91" s="3">
        <v>0</v>
      </c>
      <c r="BK91" s="3">
        <v>0.69</v>
      </c>
      <c r="BL91" s="3">
        <v>-12.91</v>
      </c>
      <c r="BM91" s="3">
        <v>0</v>
      </c>
      <c r="BN91" s="3">
        <v>0</v>
      </c>
      <c r="BO91" s="3">
        <v>0</v>
      </c>
      <c r="BP91" s="3">
        <v>0</v>
      </c>
      <c r="BQ91" s="3">
        <v>3008.73</v>
      </c>
      <c r="BR91" s="3">
        <v>628.69000000000005</v>
      </c>
      <c r="BS91" s="3">
        <v>3637.42</v>
      </c>
      <c r="BT91" s="3">
        <v>0</v>
      </c>
      <c r="BU91" s="3">
        <v>3197.63</v>
      </c>
      <c r="BV91" s="3">
        <v>668.36</v>
      </c>
      <c r="BW91" s="3">
        <v>3865.99</v>
      </c>
      <c r="BX91" s="8">
        <f t="shared" si="5"/>
        <v>1973.53</v>
      </c>
      <c r="BY91" s="10">
        <f t="shared" si="6"/>
        <v>0</v>
      </c>
      <c r="BZ91" s="3">
        <f t="shared" si="7"/>
        <v>75.92</v>
      </c>
    </row>
    <row r="92" spans="1:78" x14ac:dyDescent="0.2">
      <c r="A92" s="1" t="s">
        <v>181</v>
      </c>
      <c r="B92" s="1"/>
      <c r="C92" s="1" t="s">
        <v>75</v>
      </c>
      <c r="D92" s="1" t="s">
        <v>79</v>
      </c>
      <c r="E92" s="1" t="s">
        <v>85</v>
      </c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2"/>
      <c r="S92" s="2"/>
      <c r="T92" s="1" t="s">
        <v>78</v>
      </c>
      <c r="U92" s="4">
        <f t="shared" si="8"/>
        <v>12</v>
      </c>
      <c r="V92" s="4">
        <f t="shared" si="9"/>
        <v>2013</v>
      </c>
      <c r="W92" s="2">
        <v>41609</v>
      </c>
      <c r="X92" s="2">
        <v>41639</v>
      </c>
      <c r="Y92" s="6">
        <v>0</v>
      </c>
      <c r="Z92" s="6">
        <v>0</v>
      </c>
      <c r="AA92" s="6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8">
        <v>0</v>
      </c>
      <c r="AO92" s="8">
        <v>0</v>
      </c>
      <c r="AP92" s="8">
        <v>0</v>
      </c>
      <c r="AQ92" s="3">
        <v>0</v>
      </c>
      <c r="AR92" s="3">
        <v>0</v>
      </c>
      <c r="AS92" s="8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-651.99</v>
      </c>
      <c r="BF92" s="3">
        <v>-304.52999999999997</v>
      </c>
      <c r="BG92" s="3">
        <v>639.82000000000005</v>
      </c>
      <c r="BH92" s="3">
        <v>505.6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188.9</v>
      </c>
      <c r="BR92" s="3">
        <v>39.67</v>
      </c>
      <c r="BS92" s="3">
        <v>228.57</v>
      </c>
      <c r="BT92" s="3">
        <v>0</v>
      </c>
      <c r="BU92" s="3">
        <v>0</v>
      </c>
      <c r="BV92" s="3">
        <v>0</v>
      </c>
      <c r="BW92" s="3">
        <v>0</v>
      </c>
      <c r="BX92" s="8">
        <f t="shared" si="5"/>
        <v>0</v>
      </c>
      <c r="BY92" s="10">
        <f t="shared" si="6"/>
        <v>1145.42</v>
      </c>
      <c r="BZ92" s="3">
        <f t="shared" si="7"/>
        <v>0</v>
      </c>
    </row>
    <row r="93" spans="1:78" x14ac:dyDescent="0.2">
      <c r="A93" s="1" t="s">
        <v>182</v>
      </c>
      <c r="B93" s="1"/>
      <c r="C93" s="1" t="s">
        <v>75</v>
      </c>
      <c r="D93" s="1" t="s">
        <v>76</v>
      </c>
      <c r="E93" s="1" t="s">
        <v>86</v>
      </c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2"/>
      <c r="S93" s="2"/>
      <c r="T93" s="1" t="s">
        <v>77</v>
      </c>
      <c r="U93" s="4">
        <f t="shared" si="8"/>
        <v>11</v>
      </c>
      <c r="V93" s="4">
        <f t="shared" si="9"/>
        <v>2013</v>
      </c>
      <c r="W93" s="2">
        <v>41599</v>
      </c>
      <c r="X93" s="2">
        <v>41626</v>
      </c>
      <c r="Y93" s="6">
        <v>4690.8900000000003</v>
      </c>
      <c r="Z93" s="6">
        <v>6593.85</v>
      </c>
      <c r="AA93" s="6">
        <v>0</v>
      </c>
      <c r="AB93" s="3">
        <v>0</v>
      </c>
      <c r="AC93" s="3">
        <v>11284.74</v>
      </c>
      <c r="AD93" s="3">
        <v>43</v>
      </c>
      <c r="AE93" s="3">
        <v>43</v>
      </c>
      <c r="AF93" s="3">
        <v>0</v>
      </c>
      <c r="AG93" s="3">
        <v>0</v>
      </c>
      <c r="AH93" s="3">
        <v>1077</v>
      </c>
      <c r="AI93" s="3">
        <v>0</v>
      </c>
      <c r="AJ93" s="3">
        <v>0</v>
      </c>
      <c r="AK93" s="3">
        <v>1</v>
      </c>
      <c r="AL93" s="3">
        <v>0</v>
      </c>
      <c r="AM93" s="3">
        <v>0</v>
      </c>
      <c r="AN93" s="8">
        <v>341.86</v>
      </c>
      <c r="AO93" s="8">
        <v>332.46</v>
      </c>
      <c r="AP93" s="8">
        <v>0</v>
      </c>
      <c r="AQ93" s="3">
        <v>0</v>
      </c>
      <c r="AR93" s="3">
        <v>0</v>
      </c>
      <c r="AS93" s="8">
        <v>218.92</v>
      </c>
      <c r="AT93" s="3">
        <v>0</v>
      </c>
      <c r="AU93" s="3">
        <v>0</v>
      </c>
      <c r="AV93" s="3">
        <v>0</v>
      </c>
      <c r="AW93" s="3">
        <v>1.64</v>
      </c>
      <c r="AX93" s="3">
        <v>0</v>
      </c>
      <c r="AY93" s="3">
        <v>16.13</v>
      </c>
      <c r="AZ93" s="3">
        <v>11.27</v>
      </c>
      <c r="BA93" s="3">
        <v>5.26</v>
      </c>
      <c r="BB93" s="3">
        <v>0</v>
      </c>
      <c r="BC93" s="3">
        <v>6.77</v>
      </c>
      <c r="BD93" s="3">
        <v>0</v>
      </c>
      <c r="BE93" s="3">
        <v>372.71</v>
      </c>
      <c r="BF93" s="3">
        <v>200.36</v>
      </c>
      <c r="BG93" s="3">
        <v>0</v>
      </c>
      <c r="BH93" s="3">
        <v>0</v>
      </c>
      <c r="BI93" s="3">
        <v>0</v>
      </c>
      <c r="BJ93" s="3">
        <v>0</v>
      </c>
      <c r="BK93" s="3">
        <v>0.32</v>
      </c>
      <c r="BL93" s="3">
        <v>-4.99</v>
      </c>
      <c r="BM93" s="3">
        <v>0</v>
      </c>
      <c r="BN93" s="3">
        <v>0</v>
      </c>
      <c r="BO93" s="3">
        <v>0</v>
      </c>
      <c r="BP93" s="3">
        <v>0</v>
      </c>
      <c r="BQ93" s="3">
        <v>1502.71</v>
      </c>
      <c r="BR93" s="3">
        <v>314.14999999999998</v>
      </c>
      <c r="BS93" s="3">
        <v>1816.86</v>
      </c>
      <c r="BT93" s="3">
        <v>0</v>
      </c>
      <c r="BU93" s="3">
        <v>1567.69</v>
      </c>
      <c r="BV93" s="3">
        <v>327.79</v>
      </c>
      <c r="BW93" s="3">
        <v>1895.48</v>
      </c>
      <c r="BX93" s="8">
        <f t="shared" si="5"/>
        <v>893.2399999999999</v>
      </c>
      <c r="BY93" s="10">
        <f t="shared" si="6"/>
        <v>0</v>
      </c>
      <c r="BZ93" s="3">
        <f t="shared" si="7"/>
        <v>34.299999999999997</v>
      </c>
    </row>
    <row r="94" spans="1:78" x14ac:dyDescent="0.2">
      <c r="A94" s="1" t="s">
        <v>183</v>
      </c>
      <c r="B94" s="1"/>
      <c r="C94" s="1" t="s">
        <v>75</v>
      </c>
      <c r="D94" s="1" t="s">
        <v>76</v>
      </c>
      <c r="E94" s="1" t="s">
        <v>86</v>
      </c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2"/>
      <c r="S94" s="2"/>
      <c r="T94" s="1" t="s">
        <v>78</v>
      </c>
      <c r="U94" s="4">
        <f t="shared" si="8"/>
        <v>11</v>
      </c>
      <c r="V94" s="4">
        <f t="shared" si="9"/>
        <v>2013</v>
      </c>
      <c r="W94" s="2">
        <v>41599</v>
      </c>
      <c r="X94" s="2">
        <v>41626</v>
      </c>
      <c r="Y94" s="6">
        <v>0</v>
      </c>
      <c r="Z94" s="6">
        <v>0</v>
      </c>
      <c r="AA94" s="6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8">
        <v>0</v>
      </c>
      <c r="AO94" s="8">
        <v>0</v>
      </c>
      <c r="AP94" s="8">
        <v>0</v>
      </c>
      <c r="AQ94" s="3">
        <v>0</v>
      </c>
      <c r="AR94" s="3">
        <v>0</v>
      </c>
      <c r="AS94" s="8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-372.71</v>
      </c>
      <c r="BF94" s="3">
        <v>-200.36</v>
      </c>
      <c r="BG94" s="3">
        <v>330.3</v>
      </c>
      <c r="BH94" s="3">
        <v>307.75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64.98</v>
      </c>
      <c r="BR94" s="3">
        <v>13.65</v>
      </c>
      <c r="BS94" s="3">
        <v>78.63</v>
      </c>
      <c r="BT94" s="3">
        <v>0</v>
      </c>
      <c r="BU94" s="3">
        <v>0</v>
      </c>
      <c r="BV94" s="3">
        <v>0</v>
      </c>
      <c r="BW94" s="3">
        <v>0</v>
      </c>
      <c r="BX94" s="8">
        <f t="shared" si="5"/>
        <v>0</v>
      </c>
      <c r="BY94" s="10">
        <f t="shared" si="6"/>
        <v>638.04999999999995</v>
      </c>
      <c r="BZ94" s="3">
        <f t="shared" si="7"/>
        <v>0</v>
      </c>
    </row>
    <row r="95" spans="1:78" x14ac:dyDescent="0.2">
      <c r="A95" s="1" t="s">
        <v>184</v>
      </c>
      <c r="B95" s="1"/>
      <c r="C95" s="1" t="s">
        <v>75</v>
      </c>
      <c r="D95" s="1" t="s">
        <v>76</v>
      </c>
      <c r="E95" s="1" t="s">
        <v>88</v>
      </c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2"/>
      <c r="S95" s="2"/>
      <c r="T95" s="1" t="s">
        <v>77</v>
      </c>
      <c r="U95" s="4">
        <f t="shared" si="8"/>
        <v>11</v>
      </c>
      <c r="V95" s="4">
        <f t="shared" si="9"/>
        <v>2013</v>
      </c>
      <c r="W95" s="2">
        <v>41605</v>
      </c>
      <c r="X95" s="2">
        <v>41637</v>
      </c>
      <c r="Y95" s="6">
        <v>998</v>
      </c>
      <c r="Z95" s="6">
        <v>1290</v>
      </c>
      <c r="AA95" s="6">
        <v>0</v>
      </c>
      <c r="AB95" s="3">
        <v>0</v>
      </c>
      <c r="AC95" s="3">
        <v>2288</v>
      </c>
      <c r="AD95" s="3">
        <v>10</v>
      </c>
      <c r="AE95" s="3">
        <v>10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1</v>
      </c>
      <c r="AL95" s="3">
        <v>0</v>
      </c>
      <c r="AM95" s="3">
        <v>0</v>
      </c>
      <c r="AN95" s="8">
        <v>72.73</v>
      </c>
      <c r="AO95" s="8">
        <v>65.040000000000006</v>
      </c>
      <c r="AP95" s="8">
        <v>0</v>
      </c>
      <c r="AQ95" s="3">
        <v>0</v>
      </c>
      <c r="AR95" s="3">
        <v>0</v>
      </c>
      <c r="AS95" s="8">
        <v>44.39</v>
      </c>
      <c r="AT95" s="3">
        <v>0</v>
      </c>
      <c r="AU95" s="3">
        <v>0</v>
      </c>
      <c r="AV95" s="3">
        <v>0</v>
      </c>
      <c r="AW95" s="3">
        <v>0.33</v>
      </c>
      <c r="AX95" s="3">
        <v>0</v>
      </c>
      <c r="AY95" s="3">
        <v>3.27</v>
      </c>
      <c r="AZ95" s="3">
        <v>2.29</v>
      </c>
      <c r="BA95" s="3">
        <v>1.07</v>
      </c>
      <c r="BB95" s="3">
        <v>0</v>
      </c>
      <c r="BC95" s="3">
        <v>1.37</v>
      </c>
      <c r="BD95" s="3">
        <v>0</v>
      </c>
      <c r="BE95" s="3">
        <v>89.14</v>
      </c>
      <c r="BF95" s="3">
        <v>40.619999999999997</v>
      </c>
      <c r="BG95" s="3">
        <v>0</v>
      </c>
      <c r="BH95" s="3">
        <v>0</v>
      </c>
      <c r="BI95" s="3">
        <v>0</v>
      </c>
      <c r="BJ95" s="3">
        <v>0</v>
      </c>
      <c r="BK95" s="3">
        <v>0.08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320.33</v>
      </c>
      <c r="BR95" s="3">
        <v>66.98</v>
      </c>
      <c r="BS95" s="3">
        <v>387.31</v>
      </c>
      <c r="BT95" s="3">
        <v>0</v>
      </c>
      <c r="BU95" s="3">
        <v>320.33</v>
      </c>
      <c r="BV95" s="3">
        <v>66.98</v>
      </c>
      <c r="BW95" s="3">
        <v>387.31</v>
      </c>
      <c r="BX95" s="8">
        <f t="shared" si="5"/>
        <v>182.16000000000003</v>
      </c>
      <c r="BY95" s="10">
        <f t="shared" si="6"/>
        <v>0</v>
      </c>
      <c r="BZ95" s="3">
        <f t="shared" si="7"/>
        <v>6.9600000000000009</v>
      </c>
    </row>
    <row r="96" spans="1:78" x14ac:dyDescent="0.2">
      <c r="A96" s="1" t="s">
        <v>185</v>
      </c>
      <c r="B96" s="1"/>
      <c r="C96" s="1" t="s">
        <v>75</v>
      </c>
      <c r="D96" s="1" t="s">
        <v>76</v>
      </c>
      <c r="E96" s="1" t="s">
        <v>89</v>
      </c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2"/>
      <c r="S96" s="2"/>
      <c r="T96" s="1" t="s">
        <v>77</v>
      </c>
      <c r="U96" s="4">
        <f t="shared" si="8"/>
        <v>11</v>
      </c>
      <c r="V96" s="4">
        <f t="shared" si="9"/>
        <v>2013</v>
      </c>
      <c r="W96" s="2">
        <v>41605</v>
      </c>
      <c r="X96" s="2">
        <v>41637</v>
      </c>
      <c r="Y96" s="6">
        <v>2200</v>
      </c>
      <c r="Z96" s="6">
        <v>2397</v>
      </c>
      <c r="AA96" s="6">
        <v>0</v>
      </c>
      <c r="AB96" s="3">
        <v>0</v>
      </c>
      <c r="AC96" s="3">
        <v>4597</v>
      </c>
      <c r="AD96" s="3">
        <v>10</v>
      </c>
      <c r="AE96" s="3">
        <v>10</v>
      </c>
      <c r="AF96" s="3">
        <v>0</v>
      </c>
      <c r="AG96" s="3">
        <v>0</v>
      </c>
      <c r="AH96" s="3">
        <v>1216</v>
      </c>
      <c r="AI96" s="3">
        <v>0</v>
      </c>
      <c r="AJ96" s="3">
        <v>0</v>
      </c>
      <c r="AK96" s="3">
        <v>0.97</v>
      </c>
      <c r="AL96" s="3">
        <v>0</v>
      </c>
      <c r="AM96" s="3">
        <v>0</v>
      </c>
      <c r="AN96" s="8">
        <v>160.33000000000001</v>
      </c>
      <c r="AO96" s="8">
        <v>120.85</v>
      </c>
      <c r="AP96" s="8">
        <v>0</v>
      </c>
      <c r="AQ96" s="3">
        <v>0</v>
      </c>
      <c r="AR96" s="3">
        <v>0</v>
      </c>
      <c r="AS96" s="8">
        <v>89.18</v>
      </c>
      <c r="AT96" s="3">
        <v>0</v>
      </c>
      <c r="AU96" s="3">
        <v>0</v>
      </c>
      <c r="AV96" s="3">
        <v>0</v>
      </c>
      <c r="AW96" s="3">
        <v>0.67</v>
      </c>
      <c r="AX96" s="3">
        <v>0</v>
      </c>
      <c r="AY96" s="3">
        <v>6.57</v>
      </c>
      <c r="AZ96" s="3">
        <v>4.59</v>
      </c>
      <c r="BA96" s="3">
        <v>2.14</v>
      </c>
      <c r="BB96" s="3">
        <v>0</v>
      </c>
      <c r="BC96" s="3">
        <v>2.76</v>
      </c>
      <c r="BD96" s="3">
        <v>0</v>
      </c>
      <c r="BE96" s="3">
        <v>112.02</v>
      </c>
      <c r="BF96" s="3">
        <v>78.42</v>
      </c>
      <c r="BG96" s="3">
        <v>0</v>
      </c>
      <c r="BH96" s="3">
        <v>0</v>
      </c>
      <c r="BI96" s="3">
        <v>0</v>
      </c>
      <c r="BJ96" s="3">
        <v>0</v>
      </c>
      <c r="BK96" s="3">
        <v>0.14000000000000001</v>
      </c>
      <c r="BL96" s="3">
        <v>-1.19</v>
      </c>
      <c r="BM96" s="3">
        <v>0</v>
      </c>
      <c r="BN96" s="3">
        <v>0</v>
      </c>
      <c r="BO96" s="3">
        <v>0</v>
      </c>
      <c r="BP96" s="3">
        <v>0</v>
      </c>
      <c r="BQ96" s="3">
        <v>576.48</v>
      </c>
      <c r="BR96" s="3">
        <v>120.48</v>
      </c>
      <c r="BS96" s="3">
        <v>696.96</v>
      </c>
      <c r="BT96" s="3">
        <v>0</v>
      </c>
      <c r="BU96" s="3">
        <v>576.48</v>
      </c>
      <c r="BV96" s="3">
        <v>120.48</v>
      </c>
      <c r="BW96" s="3">
        <v>696.96</v>
      </c>
      <c r="BX96" s="8">
        <f t="shared" si="5"/>
        <v>370.36</v>
      </c>
      <c r="BY96" s="10">
        <f t="shared" si="6"/>
        <v>0</v>
      </c>
      <c r="BZ96" s="3">
        <f t="shared" si="7"/>
        <v>13.97</v>
      </c>
    </row>
    <row r="97" spans="1:78" x14ac:dyDescent="0.2">
      <c r="A97" s="1" t="s">
        <v>186</v>
      </c>
      <c r="B97" s="1"/>
      <c r="C97" s="1" t="s">
        <v>75</v>
      </c>
      <c r="D97" s="1" t="s">
        <v>76</v>
      </c>
      <c r="E97" s="1" t="s">
        <v>90</v>
      </c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2"/>
      <c r="S97" s="2"/>
      <c r="T97" s="1" t="s">
        <v>77</v>
      </c>
      <c r="U97" s="4">
        <f t="shared" si="8"/>
        <v>8</v>
      </c>
      <c r="V97" s="4">
        <f t="shared" si="9"/>
        <v>2014</v>
      </c>
      <c r="W97" s="2">
        <v>41876</v>
      </c>
      <c r="X97" s="2">
        <v>41911</v>
      </c>
      <c r="Y97" s="6">
        <v>5273</v>
      </c>
      <c r="Z97" s="6">
        <v>11647</v>
      </c>
      <c r="AA97" s="6">
        <v>0</v>
      </c>
      <c r="AB97" s="3">
        <v>0</v>
      </c>
      <c r="AC97" s="3">
        <v>16920</v>
      </c>
      <c r="AD97" s="3">
        <v>48</v>
      </c>
      <c r="AE97" s="3">
        <v>48</v>
      </c>
      <c r="AF97" s="3">
        <v>0</v>
      </c>
      <c r="AG97" s="3">
        <v>0</v>
      </c>
      <c r="AH97" s="3">
        <v>24</v>
      </c>
      <c r="AI97" s="3">
        <v>0</v>
      </c>
      <c r="AJ97" s="3">
        <v>0</v>
      </c>
      <c r="AK97" s="3">
        <v>1</v>
      </c>
      <c r="AL97" s="3">
        <v>0</v>
      </c>
      <c r="AM97" s="3">
        <v>0</v>
      </c>
      <c r="AN97" s="8">
        <v>318.08999999999997</v>
      </c>
      <c r="AO97" s="8">
        <v>444.02</v>
      </c>
      <c r="AP97" s="8">
        <v>0</v>
      </c>
      <c r="AQ97" s="3">
        <v>0</v>
      </c>
      <c r="AR97" s="3">
        <v>0</v>
      </c>
      <c r="AS97" s="8">
        <v>258.47000000000003</v>
      </c>
      <c r="AT97" s="3">
        <v>0</v>
      </c>
      <c r="AU97" s="3">
        <v>0</v>
      </c>
      <c r="AV97" s="3">
        <v>0</v>
      </c>
      <c r="AW97" s="3">
        <v>2.59</v>
      </c>
      <c r="AX97" s="3">
        <v>0</v>
      </c>
      <c r="AY97" s="3">
        <v>16.920000000000002</v>
      </c>
      <c r="AZ97" s="3">
        <v>14.89</v>
      </c>
      <c r="BA97" s="3">
        <v>8.2899999999999991</v>
      </c>
      <c r="BB97" s="3">
        <v>0</v>
      </c>
      <c r="BC97" s="3">
        <v>10.15</v>
      </c>
      <c r="BD97" s="3">
        <v>0</v>
      </c>
      <c r="BE97" s="3">
        <v>301.55</v>
      </c>
      <c r="BF97" s="3">
        <v>300.41000000000003</v>
      </c>
      <c r="BG97" s="3">
        <v>0</v>
      </c>
      <c r="BH97" s="3">
        <v>0</v>
      </c>
      <c r="BI97" s="3">
        <v>0</v>
      </c>
      <c r="BJ97" s="3">
        <v>0</v>
      </c>
      <c r="BK97" s="3">
        <v>0.39</v>
      </c>
      <c r="BL97" s="3">
        <v>-7.54</v>
      </c>
      <c r="BM97" s="3">
        <v>0</v>
      </c>
      <c r="BN97" s="3">
        <v>0</v>
      </c>
      <c r="BO97" s="3">
        <v>0</v>
      </c>
      <c r="BP97" s="3">
        <v>0</v>
      </c>
      <c r="BQ97" s="3">
        <v>1668.23</v>
      </c>
      <c r="BR97" s="3">
        <v>340.73</v>
      </c>
      <c r="BS97" s="3">
        <v>2008.96</v>
      </c>
      <c r="BT97" s="3">
        <v>0</v>
      </c>
      <c r="BU97" s="3">
        <v>1668.23</v>
      </c>
      <c r="BV97" s="3">
        <v>340.73</v>
      </c>
      <c r="BW97" s="3">
        <v>2008.96</v>
      </c>
      <c r="BX97" s="8">
        <f t="shared" si="5"/>
        <v>1020.5799999999999</v>
      </c>
      <c r="BY97" s="10">
        <f t="shared" si="6"/>
        <v>0</v>
      </c>
      <c r="BZ97" s="3">
        <f t="shared" si="7"/>
        <v>42.690000000000005</v>
      </c>
    </row>
    <row r="98" spans="1:78" x14ac:dyDescent="0.2">
      <c r="A98" s="1" t="s">
        <v>187</v>
      </c>
      <c r="B98" s="1"/>
      <c r="C98" s="1" t="s">
        <v>75</v>
      </c>
      <c r="D98" s="1" t="s">
        <v>79</v>
      </c>
      <c r="E98" s="1" t="s">
        <v>92</v>
      </c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2"/>
      <c r="S98" s="2"/>
      <c r="T98" s="1" t="s">
        <v>77</v>
      </c>
      <c r="U98" s="4">
        <f t="shared" si="8"/>
        <v>9</v>
      </c>
      <c r="V98" s="4">
        <f t="shared" si="9"/>
        <v>2014</v>
      </c>
      <c r="W98" s="2">
        <v>41883</v>
      </c>
      <c r="X98" s="2">
        <v>41912</v>
      </c>
      <c r="Y98" s="6">
        <v>1384.25</v>
      </c>
      <c r="Z98" s="6">
        <v>2310.35</v>
      </c>
      <c r="AA98" s="6">
        <v>1288</v>
      </c>
      <c r="AB98" s="3">
        <v>0</v>
      </c>
      <c r="AC98" s="3">
        <v>4982.6000000000004</v>
      </c>
      <c r="AD98" s="3">
        <v>106</v>
      </c>
      <c r="AE98" s="3">
        <v>11</v>
      </c>
      <c r="AF98" s="3">
        <v>102</v>
      </c>
      <c r="AG98" s="3">
        <v>106</v>
      </c>
      <c r="AH98" s="3">
        <v>3251</v>
      </c>
      <c r="AI98" s="3">
        <v>10</v>
      </c>
      <c r="AJ98" s="3">
        <v>849</v>
      </c>
      <c r="AK98" s="3">
        <v>0.84</v>
      </c>
      <c r="AL98" s="3">
        <v>0</v>
      </c>
      <c r="AM98" s="3">
        <v>0</v>
      </c>
      <c r="AN98" s="8">
        <v>83.5</v>
      </c>
      <c r="AO98" s="8">
        <v>88.08</v>
      </c>
      <c r="AP98" s="8">
        <v>49.1</v>
      </c>
      <c r="AQ98" s="3">
        <v>0</v>
      </c>
      <c r="AR98" s="3">
        <v>0</v>
      </c>
      <c r="AS98" s="8">
        <v>76.11</v>
      </c>
      <c r="AT98" s="3">
        <v>0</v>
      </c>
      <c r="AU98" s="3">
        <v>0</v>
      </c>
      <c r="AV98" s="3">
        <v>0</v>
      </c>
      <c r="AW98" s="3">
        <v>0.76</v>
      </c>
      <c r="AX98" s="3">
        <v>0</v>
      </c>
      <c r="AY98" s="3">
        <v>4.9800000000000004</v>
      </c>
      <c r="AZ98" s="3">
        <v>4.3899999999999997</v>
      </c>
      <c r="BA98" s="3">
        <v>2.44</v>
      </c>
      <c r="BB98" s="3">
        <v>0</v>
      </c>
      <c r="BC98" s="3">
        <v>2.99</v>
      </c>
      <c r="BD98" s="3">
        <v>12.74</v>
      </c>
      <c r="BE98" s="3">
        <v>152.96</v>
      </c>
      <c r="BF98" s="3">
        <v>60.76</v>
      </c>
      <c r="BG98" s="3">
        <v>0</v>
      </c>
      <c r="BH98" s="3">
        <v>0</v>
      </c>
      <c r="BI98" s="3">
        <v>0</v>
      </c>
      <c r="BJ98" s="3">
        <v>0</v>
      </c>
      <c r="BK98" s="3">
        <v>0.12</v>
      </c>
      <c r="BL98" s="3">
        <v>-1.59</v>
      </c>
      <c r="BM98" s="3">
        <v>0</v>
      </c>
      <c r="BN98" s="3">
        <v>0</v>
      </c>
      <c r="BO98" s="3">
        <v>0</v>
      </c>
      <c r="BP98" s="3">
        <v>0</v>
      </c>
      <c r="BQ98" s="3">
        <v>537.34</v>
      </c>
      <c r="BR98" s="3">
        <v>109.88</v>
      </c>
      <c r="BS98" s="3">
        <v>647.22</v>
      </c>
      <c r="BT98" s="3">
        <v>0</v>
      </c>
      <c r="BU98" s="3">
        <v>1023.35</v>
      </c>
      <c r="BV98" s="3">
        <v>211.94</v>
      </c>
      <c r="BW98" s="3">
        <v>1235.29</v>
      </c>
      <c r="BX98" s="8">
        <f t="shared" si="5"/>
        <v>296.78999999999996</v>
      </c>
      <c r="BY98" s="10">
        <f t="shared" si="6"/>
        <v>0</v>
      </c>
      <c r="BZ98" s="3">
        <f t="shared" si="7"/>
        <v>12.569999999999999</v>
      </c>
    </row>
    <row r="99" spans="1:78" x14ac:dyDescent="0.2">
      <c r="A99" s="1" t="s">
        <v>188</v>
      </c>
      <c r="B99" s="1"/>
      <c r="C99" s="1" t="s">
        <v>75</v>
      </c>
      <c r="D99" s="1" t="s">
        <v>79</v>
      </c>
      <c r="E99" s="1" t="s">
        <v>92</v>
      </c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2"/>
      <c r="S99" s="2"/>
      <c r="T99" s="1" t="s">
        <v>78</v>
      </c>
      <c r="U99" s="4">
        <f t="shared" si="8"/>
        <v>9</v>
      </c>
      <c r="V99" s="4">
        <f t="shared" si="9"/>
        <v>2014</v>
      </c>
      <c r="W99" s="2">
        <v>41883</v>
      </c>
      <c r="X99" s="2">
        <v>41912</v>
      </c>
      <c r="Y99" s="6">
        <v>0</v>
      </c>
      <c r="Z99" s="6">
        <v>0</v>
      </c>
      <c r="AA99" s="6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8">
        <v>0</v>
      </c>
      <c r="AO99" s="8">
        <v>0</v>
      </c>
      <c r="AP99" s="8">
        <v>0</v>
      </c>
      <c r="AQ99" s="3">
        <v>0</v>
      </c>
      <c r="AR99" s="3">
        <v>0</v>
      </c>
      <c r="AS99" s="8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-152.96</v>
      </c>
      <c r="BF99" s="3">
        <v>-60.76</v>
      </c>
      <c r="BG99" s="3">
        <v>154.41</v>
      </c>
      <c r="BH99" s="3">
        <v>545.32000000000005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486.01</v>
      </c>
      <c r="BR99" s="3">
        <v>102.06</v>
      </c>
      <c r="BS99" s="3">
        <v>588.07000000000005</v>
      </c>
      <c r="BT99" s="3">
        <v>0</v>
      </c>
      <c r="BU99" s="3">
        <v>0</v>
      </c>
      <c r="BV99" s="3">
        <v>0</v>
      </c>
      <c r="BW99" s="3">
        <v>0</v>
      </c>
      <c r="BX99" s="8">
        <f t="shared" si="5"/>
        <v>0</v>
      </c>
      <c r="BY99" s="10">
        <f t="shared" si="6"/>
        <v>699.73</v>
      </c>
      <c r="BZ99" s="3">
        <f t="shared" si="7"/>
        <v>0</v>
      </c>
    </row>
    <row r="100" spans="1:78" x14ac:dyDescent="0.2">
      <c r="A100" s="1" t="s">
        <v>189</v>
      </c>
      <c r="B100" s="1"/>
      <c r="C100" s="1" t="s">
        <v>75</v>
      </c>
      <c r="D100" s="1" t="s">
        <v>76</v>
      </c>
      <c r="E100" s="1" t="s">
        <v>91</v>
      </c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2"/>
      <c r="S100" s="2"/>
      <c r="T100" s="1" t="s">
        <v>77</v>
      </c>
      <c r="U100" s="4">
        <f t="shared" si="8"/>
        <v>9</v>
      </c>
      <c r="V100" s="4">
        <f t="shared" si="9"/>
        <v>2014</v>
      </c>
      <c r="W100" s="2">
        <v>41883</v>
      </c>
      <c r="X100" s="2">
        <v>41906</v>
      </c>
      <c r="Y100" s="6">
        <v>556</v>
      </c>
      <c r="Z100" s="6">
        <v>876</v>
      </c>
      <c r="AA100" s="6">
        <v>0</v>
      </c>
      <c r="AB100" s="3">
        <v>0</v>
      </c>
      <c r="AC100" s="6">
        <v>1432</v>
      </c>
      <c r="AD100" s="3">
        <v>11</v>
      </c>
      <c r="AE100" s="3">
        <v>11</v>
      </c>
      <c r="AF100" s="3">
        <v>9</v>
      </c>
      <c r="AG100" s="3">
        <v>0</v>
      </c>
      <c r="AH100" s="3">
        <v>154</v>
      </c>
      <c r="AI100" s="3">
        <v>1</v>
      </c>
      <c r="AJ100" s="3">
        <v>0</v>
      </c>
      <c r="AK100" s="3">
        <v>0.99</v>
      </c>
      <c r="AL100" s="3">
        <v>0</v>
      </c>
      <c r="AM100" s="3">
        <v>0</v>
      </c>
      <c r="AN100" s="8">
        <v>33.54</v>
      </c>
      <c r="AO100" s="8">
        <v>33.4</v>
      </c>
      <c r="AP100" s="8">
        <v>0</v>
      </c>
      <c r="AQ100" s="3">
        <v>0</v>
      </c>
      <c r="AR100" s="12">
        <v>0</v>
      </c>
      <c r="AS100" s="8">
        <v>21.88</v>
      </c>
      <c r="AT100" s="3">
        <v>0</v>
      </c>
      <c r="AU100" s="3">
        <v>0</v>
      </c>
      <c r="AV100" s="10">
        <v>0</v>
      </c>
      <c r="AW100" s="14">
        <v>0.22</v>
      </c>
      <c r="AX100" s="14">
        <v>0</v>
      </c>
      <c r="AY100" s="14">
        <v>1.43</v>
      </c>
      <c r="AZ100" s="14">
        <v>1.26</v>
      </c>
      <c r="BA100" s="14">
        <v>0.7</v>
      </c>
      <c r="BB100" s="14">
        <v>0</v>
      </c>
      <c r="BC100" s="16">
        <v>0.86</v>
      </c>
      <c r="BD100" s="16">
        <v>0</v>
      </c>
      <c r="BE100" s="16">
        <v>37</v>
      </c>
      <c r="BF100" s="16">
        <v>25.43</v>
      </c>
      <c r="BG100" s="10">
        <v>0</v>
      </c>
      <c r="BH100" s="10">
        <v>0</v>
      </c>
      <c r="BI100" s="3">
        <v>0</v>
      </c>
      <c r="BJ100" s="3">
        <v>0</v>
      </c>
      <c r="BK100" s="3">
        <v>0.04</v>
      </c>
      <c r="BL100" s="3">
        <v>-0.26</v>
      </c>
      <c r="BM100" s="3">
        <v>0</v>
      </c>
      <c r="BN100" s="3">
        <v>0</v>
      </c>
      <c r="BO100" s="3">
        <v>0</v>
      </c>
      <c r="BP100" s="3">
        <v>0</v>
      </c>
      <c r="BQ100" s="3">
        <v>155.5</v>
      </c>
      <c r="BR100" s="3">
        <v>31.76</v>
      </c>
      <c r="BS100" s="3">
        <v>187.26</v>
      </c>
      <c r="BT100" s="3">
        <v>0</v>
      </c>
      <c r="BU100" s="3">
        <v>196.4</v>
      </c>
      <c r="BV100" s="3">
        <v>40.35</v>
      </c>
      <c r="BW100" s="3">
        <v>236.75</v>
      </c>
      <c r="BX100" s="8">
        <f t="shared" si="5"/>
        <v>88.82</v>
      </c>
      <c r="BY100" s="10">
        <f t="shared" si="6"/>
        <v>0</v>
      </c>
      <c r="BZ100" s="3">
        <f t="shared" si="7"/>
        <v>3.6100000000000003</v>
      </c>
    </row>
    <row r="101" spans="1:78" x14ac:dyDescent="0.2">
      <c r="A101" s="1" t="s">
        <v>190</v>
      </c>
      <c r="B101" s="1"/>
      <c r="C101" s="1" t="s">
        <v>75</v>
      </c>
      <c r="D101" s="1" t="s">
        <v>76</v>
      </c>
      <c r="E101" s="1" t="s">
        <v>91</v>
      </c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2"/>
      <c r="S101" s="2"/>
      <c r="T101" s="1" t="s">
        <v>78</v>
      </c>
      <c r="U101" s="4">
        <f t="shared" si="8"/>
        <v>9</v>
      </c>
      <c r="V101" s="4">
        <f t="shared" si="9"/>
        <v>2014</v>
      </c>
      <c r="W101" s="2">
        <v>41883</v>
      </c>
      <c r="X101" s="2">
        <v>41906</v>
      </c>
      <c r="Y101" s="6">
        <v>0</v>
      </c>
      <c r="Z101" s="6">
        <v>0</v>
      </c>
      <c r="AA101" s="6">
        <v>0</v>
      </c>
      <c r="AB101" s="3">
        <v>0</v>
      </c>
      <c r="AC101" s="6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8">
        <v>0</v>
      </c>
      <c r="AO101" s="8">
        <v>0</v>
      </c>
      <c r="AP101" s="8">
        <v>0</v>
      </c>
      <c r="AQ101" s="3">
        <v>0</v>
      </c>
      <c r="AR101" s="12">
        <v>0</v>
      </c>
      <c r="AS101" s="8">
        <v>0</v>
      </c>
      <c r="AT101" s="3">
        <v>0</v>
      </c>
      <c r="AU101" s="3">
        <v>0</v>
      </c>
      <c r="AV101" s="10">
        <v>0</v>
      </c>
      <c r="AW101" s="14">
        <v>0</v>
      </c>
      <c r="AX101" s="14">
        <v>0</v>
      </c>
      <c r="AY101" s="14">
        <v>0</v>
      </c>
      <c r="AZ101" s="14">
        <v>0</v>
      </c>
      <c r="BA101" s="14">
        <v>0</v>
      </c>
      <c r="BB101" s="14">
        <v>0</v>
      </c>
      <c r="BC101" s="16">
        <v>0</v>
      </c>
      <c r="BD101" s="16">
        <v>0</v>
      </c>
      <c r="BE101" s="16">
        <v>-37</v>
      </c>
      <c r="BF101" s="16">
        <v>-25.43</v>
      </c>
      <c r="BG101" s="10">
        <v>42.68</v>
      </c>
      <c r="BH101" s="10">
        <v>60.65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40.9</v>
      </c>
      <c r="BR101" s="3">
        <v>8.59</v>
      </c>
      <c r="BS101" s="3">
        <v>49.49</v>
      </c>
      <c r="BT101" s="3">
        <v>0</v>
      </c>
      <c r="BU101" s="3">
        <v>0</v>
      </c>
      <c r="BV101" s="3">
        <v>0</v>
      </c>
      <c r="BW101" s="3">
        <v>0</v>
      </c>
      <c r="BX101" s="8">
        <f t="shared" si="5"/>
        <v>0</v>
      </c>
      <c r="BY101" s="10">
        <f t="shared" si="6"/>
        <v>103.33</v>
      </c>
      <c r="BZ101" s="3">
        <f t="shared" si="7"/>
        <v>0</v>
      </c>
    </row>
    <row r="102" spans="1:78" x14ac:dyDescent="0.2">
      <c r="A102" s="1" t="s">
        <v>191</v>
      </c>
      <c r="B102" s="1"/>
      <c r="C102" s="1" t="s">
        <v>75</v>
      </c>
      <c r="D102" s="1" t="s">
        <v>79</v>
      </c>
      <c r="E102" s="1" t="s">
        <v>87</v>
      </c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2"/>
      <c r="S102" s="2"/>
      <c r="T102" s="1" t="s">
        <v>77</v>
      </c>
      <c r="U102" s="4">
        <f t="shared" si="8"/>
        <v>9</v>
      </c>
      <c r="V102" s="4">
        <f t="shared" si="9"/>
        <v>2014</v>
      </c>
      <c r="W102" s="2">
        <v>41883</v>
      </c>
      <c r="X102" s="2">
        <v>41912</v>
      </c>
      <c r="Y102" s="6">
        <v>2590.7800000000002</v>
      </c>
      <c r="Z102" s="6">
        <v>1607.69</v>
      </c>
      <c r="AA102" s="6">
        <v>908</v>
      </c>
      <c r="AB102" s="3">
        <v>0</v>
      </c>
      <c r="AC102" s="6">
        <v>5106.47</v>
      </c>
      <c r="AD102" s="3">
        <v>15</v>
      </c>
      <c r="AE102" s="3">
        <v>15</v>
      </c>
      <c r="AF102" s="3">
        <v>8</v>
      </c>
      <c r="AG102" s="3">
        <v>8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8">
        <v>156.29</v>
      </c>
      <c r="AO102" s="8">
        <v>61.29</v>
      </c>
      <c r="AP102" s="8">
        <v>34.619999999999997</v>
      </c>
      <c r="AQ102" s="3">
        <v>0</v>
      </c>
      <c r="AR102" s="3">
        <v>9.75</v>
      </c>
      <c r="AS102" s="8">
        <v>78.010000000000005</v>
      </c>
      <c r="AT102" s="3">
        <v>0</v>
      </c>
      <c r="AU102" s="3">
        <v>0</v>
      </c>
      <c r="AV102" s="10">
        <v>0</v>
      </c>
      <c r="AW102" s="3">
        <v>0.81</v>
      </c>
      <c r="AX102" s="3">
        <v>0</v>
      </c>
      <c r="AY102" s="3">
        <v>5.31</v>
      </c>
      <c r="AZ102" s="3">
        <v>4.67</v>
      </c>
      <c r="BA102" s="3">
        <v>2.6</v>
      </c>
      <c r="BB102" s="3">
        <v>0</v>
      </c>
      <c r="BC102" s="3">
        <v>3.83</v>
      </c>
      <c r="BD102" s="3">
        <v>0</v>
      </c>
      <c r="BE102" s="3">
        <v>0</v>
      </c>
      <c r="BF102" s="3">
        <v>0</v>
      </c>
      <c r="BG102" s="10">
        <v>156.79</v>
      </c>
      <c r="BH102" s="10">
        <v>196.37</v>
      </c>
      <c r="BI102" s="3">
        <v>0</v>
      </c>
      <c r="BJ102" s="3">
        <v>0</v>
      </c>
      <c r="BK102" s="3">
        <v>0.13</v>
      </c>
      <c r="BL102" s="3">
        <v>-1.49</v>
      </c>
      <c r="BM102" s="3">
        <v>0</v>
      </c>
      <c r="BN102" s="3">
        <v>0</v>
      </c>
      <c r="BO102" s="3">
        <v>0</v>
      </c>
      <c r="BP102" s="3">
        <v>0</v>
      </c>
      <c r="BQ102" s="3">
        <v>708.98</v>
      </c>
      <c r="BR102" s="3">
        <v>145.56</v>
      </c>
      <c r="BS102" s="3">
        <v>854.54</v>
      </c>
      <c r="BT102" s="3">
        <v>0</v>
      </c>
      <c r="BU102" s="3">
        <v>708.98</v>
      </c>
      <c r="BV102" s="3">
        <v>145.56</v>
      </c>
      <c r="BW102" s="3">
        <v>854.54</v>
      </c>
      <c r="BX102" s="8">
        <f t="shared" si="5"/>
        <v>330.21</v>
      </c>
      <c r="BY102" s="10">
        <f t="shared" si="6"/>
        <v>353.15999999999997</v>
      </c>
      <c r="BZ102" s="3">
        <f t="shared" si="7"/>
        <v>13.389999999999999</v>
      </c>
    </row>
    <row r="103" spans="1:78" x14ac:dyDescent="0.2">
      <c r="A103" s="1" t="s">
        <v>192</v>
      </c>
      <c r="B103" s="1"/>
      <c r="C103" s="1" t="s">
        <v>75</v>
      </c>
      <c r="D103" s="1" t="s">
        <v>79</v>
      </c>
      <c r="E103" s="1" t="s">
        <v>85</v>
      </c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2"/>
      <c r="S103" s="2"/>
      <c r="T103" s="1" t="s">
        <v>77</v>
      </c>
      <c r="U103" s="4">
        <f t="shared" si="8"/>
        <v>9</v>
      </c>
      <c r="V103" s="4">
        <f t="shared" si="9"/>
        <v>2014</v>
      </c>
      <c r="W103" s="2">
        <v>41883</v>
      </c>
      <c r="X103" s="2">
        <v>41912</v>
      </c>
      <c r="Y103" s="6">
        <v>2804.85</v>
      </c>
      <c r="Z103" s="6">
        <v>2413.35</v>
      </c>
      <c r="AA103" s="6">
        <v>1362</v>
      </c>
      <c r="AB103" s="3">
        <v>0</v>
      </c>
      <c r="AC103" s="3">
        <v>6580.2</v>
      </c>
      <c r="AD103" s="3">
        <v>18</v>
      </c>
      <c r="AE103" s="3">
        <v>18</v>
      </c>
      <c r="AF103" s="3">
        <v>18</v>
      </c>
      <c r="AG103" s="3">
        <v>15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8">
        <v>169.2</v>
      </c>
      <c r="AO103" s="8">
        <v>92</v>
      </c>
      <c r="AP103" s="8">
        <v>51.92</v>
      </c>
      <c r="AQ103" s="3">
        <v>0</v>
      </c>
      <c r="AR103" s="3">
        <v>12.56</v>
      </c>
      <c r="AS103" s="8">
        <v>100.52</v>
      </c>
      <c r="AT103" s="3">
        <v>0</v>
      </c>
      <c r="AU103" s="3">
        <v>0</v>
      </c>
      <c r="AV103" s="3">
        <v>0</v>
      </c>
      <c r="AW103" s="3">
        <v>1.01</v>
      </c>
      <c r="AX103" s="3">
        <v>0</v>
      </c>
      <c r="AY103" s="3">
        <v>6.58</v>
      </c>
      <c r="AZ103" s="3">
        <v>5.79</v>
      </c>
      <c r="BA103" s="3">
        <v>3.22</v>
      </c>
      <c r="BB103" s="3">
        <v>0</v>
      </c>
      <c r="BC103" s="3">
        <v>4.9400000000000004</v>
      </c>
      <c r="BD103" s="3">
        <v>0</v>
      </c>
      <c r="BE103" s="3">
        <v>0</v>
      </c>
      <c r="BF103" s="3">
        <v>0</v>
      </c>
      <c r="BG103" s="3">
        <v>196.15</v>
      </c>
      <c r="BH103" s="3">
        <v>140.06</v>
      </c>
      <c r="BI103" s="3">
        <v>0</v>
      </c>
      <c r="BJ103" s="3">
        <v>0</v>
      </c>
      <c r="BK103" s="3">
        <v>0.16</v>
      </c>
      <c r="BL103" s="3">
        <v>-2.19</v>
      </c>
      <c r="BM103" s="3">
        <v>0</v>
      </c>
      <c r="BN103" s="3">
        <v>0</v>
      </c>
      <c r="BO103" s="3">
        <v>0</v>
      </c>
      <c r="BP103" s="3">
        <v>0</v>
      </c>
      <c r="BQ103" s="3">
        <v>781.92</v>
      </c>
      <c r="BR103" s="3">
        <v>160.11000000000001</v>
      </c>
      <c r="BS103" s="3">
        <v>942.03</v>
      </c>
      <c r="BT103" s="3">
        <v>0</v>
      </c>
      <c r="BU103" s="3">
        <v>781.92</v>
      </c>
      <c r="BV103" s="3">
        <v>160.11000000000001</v>
      </c>
      <c r="BW103" s="3">
        <v>942.03</v>
      </c>
      <c r="BX103" s="8">
        <f t="shared" si="5"/>
        <v>413.64</v>
      </c>
      <c r="BY103" s="10">
        <f t="shared" si="6"/>
        <v>336.21000000000004</v>
      </c>
      <c r="BZ103" s="3">
        <f t="shared" si="7"/>
        <v>16.599999999999998</v>
      </c>
    </row>
    <row r="104" spans="1:78" x14ac:dyDescent="0.2">
      <c r="A104" s="1" t="s">
        <v>193</v>
      </c>
      <c r="B104" s="1"/>
      <c r="C104" s="1" t="s">
        <v>75</v>
      </c>
      <c r="D104" s="1" t="s">
        <v>76</v>
      </c>
      <c r="E104" s="1" t="s">
        <v>86</v>
      </c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2"/>
      <c r="S104" s="2"/>
      <c r="T104" s="1" t="s">
        <v>77</v>
      </c>
      <c r="U104" s="4">
        <f t="shared" si="8"/>
        <v>8</v>
      </c>
      <c r="V104" s="4">
        <f t="shared" si="9"/>
        <v>2014</v>
      </c>
      <c r="W104" s="2">
        <v>41878</v>
      </c>
      <c r="X104" s="2">
        <v>41903</v>
      </c>
      <c r="Y104" s="6">
        <v>1793.52</v>
      </c>
      <c r="Z104" s="6">
        <v>3145.32</v>
      </c>
      <c r="AA104" s="6">
        <v>0</v>
      </c>
      <c r="AB104" s="3">
        <v>0</v>
      </c>
      <c r="AC104" s="3">
        <v>4938.84</v>
      </c>
      <c r="AD104" s="3">
        <v>24</v>
      </c>
      <c r="AE104" s="3">
        <v>24</v>
      </c>
      <c r="AF104" s="3">
        <v>0</v>
      </c>
      <c r="AG104" s="3">
        <v>0</v>
      </c>
      <c r="AH104" s="3">
        <v>1005</v>
      </c>
      <c r="AI104" s="3">
        <v>0</v>
      </c>
      <c r="AJ104" s="3">
        <v>0</v>
      </c>
      <c r="AK104" s="3">
        <v>0.98</v>
      </c>
      <c r="AL104" s="3">
        <v>0</v>
      </c>
      <c r="AM104" s="3">
        <v>0</v>
      </c>
      <c r="AN104" s="8">
        <v>108.19</v>
      </c>
      <c r="AO104" s="8">
        <v>119.91</v>
      </c>
      <c r="AP104" s="8">
        <v>0</v>
      </c>
      <c r="AQ104" s="3">
        <v>0</v>
      </c>
      <c r="AR104" s="3">
        <v>0</v>
      </c>
      <c r="AS104" s="8">
        <v>75.45</v>
      </c>
      <c r="AT104" s="3">
        <v>0</v>
      </c>
      <c r="AU104" s="3">
        <v>0</v>
      </c>
      <c r="AV104" s="3">
        <v>0</v>
      </c>
      <c r="AW104" s="3">
        <v>0.75</v>
      </c>
      <c r="AX104" s="3">
        <v>0</v>
      </c>
      <c r="AY104" s="3">
        <v>4.9400000000000004</v>
      </c>
      <c r="AZ104" s="3">
        <v>4.3499999999999996</v>
      </c>
      <c r="BA104" s="3">
        <v>2.42</v>
      </c>
      <c r="BB104" s="3">
        <v>0</v>
      </c>
      <c r="BC104" s="3">
        <v>2.96</v>
      </c>
      <c r="BD104" s="3">
        <v>0</v>
      </c>
      <c r="BE104" s="3">
        <v>163.12</v>
      </c>
      <c r="BF104" s="3">
        <v>87.69</v>
      </c>
      <c r="BG104" s="3">
        <v>0</v>
      </c>
      <c r="BH104" s="3">
        <v>0</v>
      </c>
      <c r="BI104" s="3">
        <v>0</v>
      </c>
      <c r="BJ104" s="3">
        <v>0</v>
      </c>
      <c r="BK104" s="3">
        <v>0.12</v>
      </c>
      <c r="BL104" s="3">
        <v>-1.79</v>
      </c>
      <c r="BM104" s="3">
        <v>0</v>
      </c>
      <c r="BN104" s="3">
        <v>0</v>
      </c>
      <c r="BO104" s="3">
        <v>0</v>
      </c>
      <c r="BP104" s="3">
        <v>0</v>
      </c>
      <c r="BQ104" s="3">
        <v>568.11</v>
      </c>
      <c r="BR104" s="3">
        <v>116.42</v>
      </c>
      <c r="BS104" s="3">
        <v>684.53</v>
      </c>
      <c r="BT104" s="3">
        <v>0</v>
      </c>
      <c r="BU104" s="3">
        <v>597.89</v>
      </c>
      <c r="BV104" s="3">
        <v>122.67</v>
      </c>
      <c r="BW104" s="3">
        <v>720.56</v>
      </c>
      <c r="BX104" s="8">
        <f t="shared" si="5"/>
        <v>303.55</v>
      </c>
      <c r="BY104" s="10">
        <f t="shared" si="6"/>
        <v>0</v>
      </c>
      <c r="BZ104" s="3">
        <f t="shared" si="7"/>
        <v>12.459999999999999</v>
      </c>
    </row>
    <row r="105" spans="1:78" x14ac:dyDescent="0.2">
      <c r="A105" s="1" t="s">
        <v>194</v>
      </c>
      <c r="B105" s="1"/>
      <c r="C105" s="1" t="s">
        <v>75</v>
      </c>
      <c r="D105" s="1" t="s">
        <v>76</v>
      </c>
      <c r="E105" s="1" t="s">
        <v>86</v>
      </c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2"/>
      <c r="S105" s="2"/>
      <c r="T105" s="1" t="s">
        <v>78</v>
      </c>
      <c r="U105" s="4">
        <f t="shared" si="8"/>
        <v>8</v>
      </c>
      <c r="V105" s="4">
        <f t="shared" si="9"/>
        <v>2014</v>
      </c>
      <c r="W105" s="2">
        <v>41878</v>
      </c>
      <c r="X105" s="2">
        <v>41903</v>
      </c>
      <c r="Y105" s="6">
        <v>0</v>
      </c>
      <c r="Z105" s="6">
        <v>0</v>
      </c>
      <c r="AA105" s="6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8">
        <v>0</v>
      </c>
      <c r="AO105" s="8">
        <v>0</v>
      </c>
      <c r="AP105" s="8">
        <v>0</v>
      </c>
      <c r="AQ105" s="3">
        <v>0</v>
      </c>
      <c r="AR105" s="3">
        <v>0</v>
      </c>
      <c r="AS105" s="8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-163.12</v>
      </c>
      <c r="BF105" s="3">
        <v>-87.69</v>
      </c>
      <c r="BG105" s="3">
        <v>145.84</v>
      </c>
      <c r="BH105" s="3">
        <v>134.75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29.78</v>
      </c>
      <c r="BR105" s="3">
        <v>6.25</v>
      </c>
      <c r="BS105" s="3">
        <v>36.03</v>
      </c>
      <c r="BT105" s="3">
        <v>0</v>
      </c>
      <c r="BU105" s="3">
        <v>0</v>
      </c>
      <c r="BV105" s="3">
        <v>0</v>
      </c>
      <c r="BW105" s="3">
        <v>0</v>
      </c>
      <c r="BX105" s="8">
        <f t="shared" si="5"/>
        <v>0</v>
      </c>
      <c r="BY105" s="10">
        <f t="shared" si="6"/>
        <v>280.59000000000003</v>
      </c>
      <c r="BZ105" s="3">
        <f t="shared" si="7"/>
        <v>0</v>
      </c>
    </row>
    <row r="106" spans="1:78" x14ac:dyDescent="0.2">
      <c r="A106" s="1" t="s">
        <v>195</v>
      </c>
      <c r="B106" s="1"/>
      <c r="C106" s="1" t="s">
        <v>75</v>
      </c>
      <c r="D106" s="1" t="s">
        <v>76</v>
      </c>
      <c r="E106" s="1" t="s">
        <v>88</v>
      </c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2"/>
      <c r="S106" s="2"/>
      <c r="T106" s="1" t="s">
        <v>77</v>
      </c>
      <c r="U106" s="4">
        <f t="shared" si="8"/>
        <v>8</v>
      </c>
      <c r="V106" s="4">
        <f t="shared" si="9"/>
        <v>2014</v>
      </c>
      <c r="W106" s="2">
        <v>41876</v>
      </c>
      <c r="X106" s="2">
        <v>41913</v>
      </c>
      <c r="Y106" s="6">
        <v>738</v>
      </c>
      <c r="Z106" s="6">
        <v>947</v>
      </c>
      <c r="AA106" s="6">
        <v>0</v>
      </c>
      <c r="AB106" s="3">
        <v>0</v>
      </c>
      <c r="AC106" s="3">
        <v>1685</v>
      </c>
      <c r="AD106" s="3">
        <v>8</v>
      </c>
      <c r="AE106" s="3">
        <v>8</v>
      </c>
      <c r="AF106" s="3">
        <v>0</v>
      </c>
      <c r="AG106" s="3">
        <v>0</v>
      </c>
      <c r="AH106" s="3">
        <v>3</v>
      </c>
      <c r="AI106" s="3">
        <v>0</v>
      </c>
      <c r="AJ106" s="3">
        <v>0</v>
      </c>
      <c r="AK106" s="3">
        <v>1</v>
      </c>
      <c r="AL106" s="3">
        <v>0</v>
      </c>
      <c r="AM106" s="3">
        <v>0</v>
      </c>
      <c r="AN106" s="8">
        <v>44.52</v>
      </c>
      <c r="AO106" s="8">
        <v>36.1</v>
      </c>
      <c r="AP106" s="8">
        <v>0</v>
      </c>
      <c r="AQ106" s="3">
        <v>0</v>
      </c>
      <c r="AR106" s="3">
        <v>0</v>
      </c>
      <c r="AS106" s="8">
        <v>25.74</v>
      </c>
      <c r="AT106" s="3">
        <v>0</v>
      </c>
      <c r="AU106" s="3">
        <v>0</v>
      </c>
      <c r="AV106" s="3">
        <v>0</v>
      </c>
      <c r="AW106" s="3">
        <v>0.26</v>
      </c>
      <c r="AX106" s="3">
        <v>0</v>
      </c>
      <c r="AY106" s="3">
        <v>1.68</v>
      </c>
      <c r="AZ106" s="3">
        <v>1.48</v>
      </c>
      <c r="BA106" s="3">
        <v>0.83</v>
      </c>
      <c r="BB106" s="3">
        <v>0</v>
      </c>
      <c r="BC106" s="3">
        <v>1.01</v>
      </c>
      <c r="BD106" s="3">
        <v>0</v>
      </c>
      <c r="BE106" s="3">
        <v>65.650000000000006</v>
      </c>
      <c r="BF106" s="3">
        <v>29.92</v>
      </c>
      <c r="BG106" s="3">
        <v>0</v>
      </c>
      <c r="BH106" s="3">
        <v>0</v>
      </c>
      <c r="BI106" s="3">
        <v>0</v>
      </c>
      <c r="BJ106" s="3">
        <v>0</v>
      </c>
      <c r="BK106" s="3">
        <v>0.05</v>
      </c>
      <c r="BL106" s="3">
        <v>-0.06</v>
      </c>
      <c r="BM106" s="3">
        <v>0</v>
      </c>
      <c r="BN106" s="3">
        <v>0</v>
      </c>
      <c r="BO106" s="3">
        <v>0</v>
      </c>
      <c r="BP106" s="3">
        <v>0</v>
      </c>
      <c r="BQ106" s="3">
        <v>207.18</v>
      </c>
      <c r="BR106" s="3">
        <v>42.41</v>
      </c>
      <c r="BS106" s="3">
        <v>249.59</v>
      </c>
      <c r="BT106" s="3">
        <v>0</v>
      </c>
      <c r="BU106" s="3">
        <v>207.18</v>
      </c>
      <c r="BV106" s="3">
        <v>42.41</v>
      </c>
      <c r="BW106" s="3">
        <v>249.59</v>
      </c>
      <c r="BX106" s="8">
        <f t="shared" si="5"/>
        <v>106.36</v>
      </c>
      <c r="BY106" s="10">
        <f t="shared" si="6"/>
        <v>0</v>
      </c>
      <c r="BZ106" s="3">
        <f t="shared" si="7"/>
        <v>4.25</v>
      </c>
    </row>
    <row r="107" spans="1:78" x14ac:dyDescent="0.2">
      <c r="A107" s="1" t="s">
        <v>196</v>
      </c>
      <c r="B107" s="1"/>
      <c r="C107" s="1" t="s">
        <v>75</v>
      </c>
      <c r="D107" s="1" t="s">
        <v>76</v>
      </c>
      <c r="E107" s="1" t="s">
        <v>89</v>
      </c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2"/>
      <c r="S107" s="2"/>
      <c r="T107" s="1" t="s">
        <v>77</v>
      </c>
      <c r="U107" s="4">
        <f t="shared" si="8"/>
        <v>8</v>
      </c>
      <c r="V107" s="4">
        <f t="shared" si="9"/>
        <v>2014</v>
      </c>
      <c r="W107" s="2">
        <v>41876</v>
      </c>
      <c r="X107" s="2">
        <v>41912</v>
      </c>
      <c r="Y107" s="6">
        <v>1544</v>
      </c>
      <c r="Z107" s="6">
        <v>1300</v>
      </c>
      <c r="AA107" s="6">
        <v>0</v>
      </c>
      <c r="AB107" s="3">
        <v>0</v>
      </c>
      <c r="AC107" s="3">
        <v>2844</v>
      </c>
      <c r="AD107" s="3">
        <v>3</v>
      </c>
      <c r="AE107" s="3">
        <v>3</v>
      </c>
      <c r="AF107" s="3">
        <v>0</v>
      </c>
      <c r="AG107" s="3">
        <v>0</v>
      </c>
      <c r="AH107" s="3">
        <v>1098</v>
      </c>
      <c r="AI107" s="3">
        <v>0</v>
      </c>
      <c r="AJ107" s="3">
        <v>0</v>
      </c>
      <c r="AK107" s="3">
        <v>0.93</v>
      </c>
      <c r="AL107" s="3">
        <v>0</v>
      </c>
      <c r="AM107" s="3">
        <v>0</v>
      </c>
      <c r="AN107" s="8">
        <v>93.14</v>
      </c>
      <c r="AO107" s="8">
        <v>49.56</v>
      </c>
      <c r="AP107" s="8">
        <v>0</v>
      </c>
      <c r="AQ107" s="3">
        <v>0</v>
      </c>
      <c r="AR107" s="3">
        <v>0</v>
      </c>
      <c r="AS107" s="8">
        <v>43.45</v>
      </c>
      <c r="AT107" s="3">
        <v>0</v>
      </c>
      <c r="AU107" s="3">
        <v>0</v>
      </c>
      <c r="AV107" s="3">
        <v>0</v>
      </c>
      <c r="AW107" s="3">
        <v>0.43</v>
      </c>
      <c r="AX107" s="3">
        <v>0</v>
      </c>
      <c r="AY107" s="3">
        <v>2.84</v>
      </c>
      <c r="AZ107" s="3">
        <v>2.5</v>
      </c>
      <c r="BA107" s="3">
        <v>1.39</v>
      </c>
      <c r="BB107" s="3">
        <v>0</v>
      </c>
      <c r="BC107" s="3">
        <v>1.71</v>
      </c>
      <c r="BD107" s="3">
        <v>0</v>
      </c>
      <c r="BE107" s="3">
        <v>69.31</v>
      </c>
      <c r="BF107" s="3">
        <v>48.52</v>
      </c>
      <c r="BG107" s="3">
        <v>0</v>
      </c>
      <c r="BH107" s="3">
        <v>0</v>
      </c>
      <c r="BI107" s="3">
        <v>0</v>
      </c>
      <c r="BJ107" s="3">
        <v>0</v>
      </c>
      <c r="BK107" s="3">
        <v>7.0000000000000007E-2</v>
      </c>
      <c r="BL107" s="3">
        <v>-0.54</v>
      </c>
      <c r="BM107" s="3">
        <v>0</v>
      </c>
      <c r="BN107" s="3">
        <v>0</v>
      </c>
      <c r="BO107" s="3">
        <v>0</v>
      </c>
      <c r="BP107" s="3">
        <v>0</v>
      </c>
      <c r="BQ107" s="3">
        <v>312.38</v>
      </c>
      <c r="BR107" s="3">
        <v>63.84</v>
      </c>
      <c r="BS107" s="3">
        <v>376.22</v>
      </c>
      <c r="BT107" s="3">
        <v>0</v>
      </c>
      <c r="BU107" s="3">
        <v>391.76</v>
      </c>
      <c r="BV107" s="3">
        <v>80.510000000000005</v>
      </c>
      <c r="BW107" s="3">
        <v>472.27</v>
      </c>
      <c r="BX107" s="8">
        <f t="shared" si="5"/>
        <v>186.14999999999998</v>
      </c>
      <c r="BY107" s="10">
        <f t="shared" si="6"/>
        <v>0</v>
      </c>
      <c r="BZ107" s="3">
        <f t="shared" si="7"/>
        <v>7.1599999999999993</v>
      </c>
    </row>
    <row r="108" spans="1:78" x14ac:dyDescent="0.2">
      <c r="A108" s="1" t="s">
        <v>197</v>
      </c>
      <c r="B108" s="1"/>
      <c r="C108" s="1" t="s">
        <v>75</v>
      </c>
      <c r="D108" s="1" t="s">
        <v>76</v>
      </c>
      <c r="E108" s="1" t="s">
        <v>89</v>
      </c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2"/>
      <c r="S108" s="2"/>
      <c r="T108" s="1" t="s">
        <v>78</v>
      </c>
      <c r="U108" s="4">
        <f t="shared" si="8"/>
        <v>8</v>
      </c>
      <c r="V108" s="4">
        <f t="shared" si="9"/>
        <v>2014</v>
      </c>
      <c r="W108" s="2">
        <v>41876</v>
      </c>
      <c r="X108" s="2">
        <v>41912</v>
      </c>
      <c r="Y108" s="6">
        <v>0</v>
      </c>
      <c r="Z108" s="6">
        <v>0</v>
      </c>
      <c r="AA108" s="6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8">
        <v>0</v>
      </c>
      <c r="AO108" s="8">
        <v>0</v>
      </c>
      <c r="AP108" s="8">
        <v>0</v>
      </c>
      <c r="AQ108" s="3">
        <v>0</v>
      </c>
      <c r="AR108" s="3">
        <v>0</v>
      </c>
      <c r="AS108" s="8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-69.31</v>
      </c>
      <c r="BF108" s="3">
        <v>-48.52</v>
      </c>
      <c r="BG108" s="3">
        <v>84.74</v>
      </c>
      <c r="BH108" s="3">
        <v>112.47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79.38</v>
      </c>
      <c r="BR108" s="3">
        <v>16.670000000000002</v>
      </c>
      <c r="BS108" s="3">
        <v>96.05</v>
      </c>
      <c r="BT108" s="3">
        <v>0</v>
      </c>
      <c r="BU108" s="3">
        <v>0</v>
      </c>
      <c r="BV108" s="3">
        <v>0</v>
      </c>
      <c r="BW108" s="3">
        <v>0</v>
      </c>
      <c r="BX108" s="8">
        <f t="shared" si="5"/>
        <v>0</v>
      </c>
      <c r="BY108" s="10">
        <f t="shared" si="6"/>
        <v>197.20999999999998</v>
      </c>
      <c r="BZ108" s="3">
        <f t="shared" si="7"/>
        <v>0</v>
      </c>
    </row>
    <row r="109" spans="1:78" x14ac:dyDescent="0.2">
      <c r="A109" s="1" t="s">
        <v>198</v>
      </c>
      <c r="B109" s="1"/>
      <c r="C109" s="1" t="s">
        <v>75</v>
      </c>
      <c r="D109" s="1" t="s">
        <v>79</v>
      </c>
      <c r="E109" s="1" t="s">
        <v>92</v>
      </c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2"/>
      <c r="S109" s="2"/>
      <c r="T109" s="1" t="s">
        <v>77</v>
      </c>
      <c r="U109" s="4">
        <f t="shared" si="8"/>
        <v>1</v>
      </c>
      <c r="V109" s="4">
        <f t="shared" si="9"/>
        <v>2013</v>
      </c>
      <c r="W109" s="2">
        <v>41275</v>
      </c>
      <c r="X109" s="2">
        <v>41305</v>
      </c>
      <c r="Y109" s="6">
        <v>6273.75</v>
      </c>
      <c r="Z109" s="6">
        <v>6996.85</v>
      </c>
      <c r="AA109" s="6">
        <v>1764</v>
      </c>
      <c r="AB109" s="3">
        <v>0</v>
      </c>
      <c r="AC109" s="3">
        <v>15034.6</v>
      </c>
      <c r="AD109" s="3">
        <v>128</v>
      </c>
      <c r="AE109" s="3">
        <v>128</v>
      </c>
      <c r="AF109" s="3">
        <v>126</v>
      </c>
      <c r="AG109" s="3">
        <v>85</v>
      </c>
      <c r="AH109" s="3">
        <v>6186</v>
      </c>
      <c r="AI109" s="3">
        <v>644</v>
      </c>
      <c r="AJ109" s="3">
        <v>0</v>
      </c>
      <c r="AK109" s="3">
        <v>0.91</v>
      </c>
      <c r="AL109" s="3">
        <v>0</v>
      </c>
      <c r="AM109" s="3">
        <v>0</v>
      </c>
      <c r="AN109" s="8">
        <v>457.22</v>
      </c>
      <c r="AO109" s="8">
        <v>352.77</v>
      </c>
      <c r="AP109" s="8">
        <v>88.94</v>
      </c>
      <c r="AQ109" s="3">
        <v>0</v>
      </c>
      <c r="AR109" s="3">
        <v>0</v>
      </c>
      <c r="AS109" s="8">
        <v>291.67</v>
      </c>
      <c r="AT109" s="3">
        <v>0</v>
      </c>
      <c r="AU109" s="3">
        <v>0</v>
      </c>
      <c r="AV109" s="3">
        <v>0</v>
      </c>
      <c r="AW109" s="3">
        <v>2.19</v>
      </c>
      <c r="AX109" s="3">
        <v>0</v>
      </c>
      <c r="AY109" s="3">
        <v>21.49</v>
      </c>
      <c r="AZ109" s="3">
        <v>15.02</v>
      </c>
      <c r="BA109" s="3">
        <v>7.01</v>
      </c>
      <c r="BB109" s="3">
        <v>0</v>
      </c>
      <c r="BC109" s="3">
        <v>9.0399999999999991</v>
      </c>
      <c r="BD109" s="3">
        <v>0</v>
      </c>
      <c r="BE109" s="3">
        <v>461.53</v>
      </c>
      <c r="BF109" s="3">
        <v>183.35</v>
      </c>
      <c r="BG109" s="3">
        <v>0</v>
      </c>
      <c r="BH109" s="3">
        <v>0</v>
      </c>
      <c r="BI109" s="3">
        <v>0</v>
      </c>
      <c r="BJ109" s="3">
        <v>0</v>
      </c>
      <c r="BK109" s="3">
        <v>0.46</v>
      </c>
      <c r="BL109" s="3">
        <v>-3.8</v>
      </c>
      <c r="BM109" s="3">
        <v>0</v>
      </c>
      <c r="BN109" s="3">
        <v>0</v>
      </c>
      <c r="BO109" s="3">
        <v>0</v>
      </c>
      <c r="BP109" s="3">
        <v>0</v>
      </c>
      <c r="BQ109" s="3">
        <v>1886.89</v>
      </c>
      <c r="BR109" s="3">
        <v>394.35</v>
      </c>
      <c r="BS109" s="3">
        <v>2281.2399999999998</v>
      </c>
      <c r="BT109" s="3">
        <v>0</v>
      </c>
      <c r="BU109" s="3">
        <v>1886.89</v>
      </c>
      <c r="BV109" s="3">
        <v>394.35</v>
      </c>
      <c r="BW109" s="3">
        <v>2281.2399999999998</v>
      </c>
      <c r="BX109" s="8">
        <f t="shared" si="5"/>
        <v>1190.6000000000001</v>
      </c>
      <c r="BY109" s="10">
        <f t="shared" si="6"/>
        <v>0</v>
      </c>
      <c r="BZ109" s="3">
        <f t="shared" si="7"/>
        <v>45.71</v>
      </c>
    </row>
    <row r="110" spans="1:78" x14ac:dyDescent="0.2">
      <c r="A110" s="1" t="s">
        <v>199</v>
      </c>
      <c r="B110" s="1"/>
      <c r="C110" s="1" t="s">
        <v>75</v>
      </c>
      <c r="D110" s="1" t="s">
        <v>76</v>
      </c>
      <c r="E110" s="1" t="s">
        <v>91</v>
      </c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2"/>
      <c r="S110" s="2"/>
      <c r="T110" s="1" t="s">
        <v>77</v>
      </c>
      <c r="U110" s="4">
        <f t="shared" si="8"/>
        <v>12</v>
      </c>
      <c r="V110" s="4">
        <f t="shared" si="9"/>
        <v>2013</v>
      </c>
      <c r="W110" s="2">
        <v>41267</v>
      </c>
      <c r="X110" s="2">
        <v>41302</v>
      </c>
      <c r="Y110" s="6">
        <v>3761</v>
      </c>
      <c r="Z110" s="6">
        <v>5216</v>
      </c>
      <c r="AA110" s="6">
        <v>0</v>
      </c>
      <c r="AB110" s="3">
        <v>0</v>
      </c>
      <c r="AC110" s="6">
        <v>8977</v>
      </c>
      <c r="AD110" s="3">
        <v>20</v>
      </c>
      <c r="AE110" s="3">
        <v>20</v>
      </c>
      <c r="AF110" s="3">
        <v>19</v>
      </c>
      <c r="AG110" s="3">
        <v>0</v>
      </c>
      <c r="AH110" s="3">
        <v>68</v>
      </c>
      <c r="AI110" s="3">
        <v>19</v>
      </c>
      <c r="AJ110" s="3">
        <v>0</v>
      </c>
      <c r="AK110" s="3">
        <v>1</v>
      </c>
      <c r="AL110" s="3">
        <v>0</v>
      </c>
      <c r="AM110" s="3">
        <v>0</v>
      </c>
      <c r="AN110" s="8">
        <v>273.52999999999997</v>
      </c>
      <c r="AO110" s="8">
        <v>262.45</v>
      </c>
      <c r="AP110" s="8">
        <v>0</v>
      </c>
      <c r="AQ110" s="3">
        <v>0</v>
      </c>
      <c r="AR110" s="12">
        <v>0</v>
      </c>
      <c r="AS110" s="8">
        <v>166.87</v>
      </c>
      <c r="AT110" s="3">
        <v>0</v>
      </c>
      <c r="AU110" s="3">
        <v>0</v>
      </c>
      <c r="AV110" s="10">
        <v>0</v>
      </c>
      <c r="AW110" s="14">
        <v>1.3</v>
      </c>
      <c r="AX110" s="14">
        <v>0</v>
      </c>
      <c r="AY110" s="14">
        <v>9.98</v>
      </c>
      <c r="AZ110" s="14">
        <v>9.2899999999999991</v>
      </c>
      <c r="BA110" s="14">
        <v>4.1399999999999997</v>
      </c>
      <c r="BB110" s="14">
        <v>0</v>
      </c>
      <c r="BC110" s="16">
        <v>5.41</v>
      </c>
      <c r="BD110" s="16">
        <v>0</v>
      </c>
      <c r="BE110" s="16">
        <v>231.97</v>
      </c>
      <c r="BF110" s="16">
        <v>159.38999999999999</v>
      </c>
      <c r="BG110" s="10">
        <v>0</v>
      </c>
      <c r="BH110" s="10">
        <v>0</v>
      </c>
      <c r="BI110" s="3">
        <v>0</v>
      </c>
      <c r="BJ110" s="3">
        <v>0</v>
      </c>
      <c r="BK110" s="3">
        <v>0.25</v>
      </c>
      <c r="BL110" s="3">
        <v>-1.69</v>
      </c>
      <c r="BM110" s="3">
        <v>0</v>
      </c>
      <c r="BN110" s="3">
        <v>0</v>
      </c>
      <c r="BO110" s="3">
        <v>0</v>
      </c>
      <c r="BP110" s="3">
        <v>0</v>
      </c>
      <c r="BQ110" s="3">
        <v>1122.8900000000001</v>
      </c>
      <c r="BR110" s="3">
        <v>234.67</v>
      </c>
      <c r="BS110" s="3">
        <v>1357.56</v>
      </c>
      <c r="BT110" s="3">
        <v>0</v>
      </c>
      <c r="BU110" s="3">
        <v>1122.8900000000001</v>
      </c>
      <c r="BV110" s="3">
        <v>234.67</v>
      </c>
      <c r="BW110" s="3">
        <v>1357.56</v>
      </c>
      <c r="BX110" s="8">
        <f t="shared" si="5"/>
        <v>702.85</v>
      </c>
      <c r="BY110" s="10">
        <f t="shared" si="6"/>
        <v>0</v>
      </c>
      <c r="BZ110" s="3">
        <f t="shared" si="7"/>
        <v>24.71</v>
      </c>
    </row>
    <row r="111" spans="1:78" x14ac:dyDescent="0.2">
      <c r="A111" s="1" t="s">
        <v>85</v>
      </c>
      <c r="B111" s="1"/>
      <c r="C111" s="1" t="s">
        <v>75</v>
      </c>
      <c r="D111" s="1" t="s">
        <v>79</v>
      </c>
      <c r="E111" s="1" t="s">
        <v>87</v>
      </c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2"/>
      <c r="S111" s="2"/>
      <c r="T111" s="1" t="s">
        <v>77</v>
      </c>
      <c r="U111" s="4">
        <f t="shared" si="8"/>
        <v>1</v>
      </c>
      <c r="V111" s="4">
        <f t="shared" si="9"/>
        <v>2013</v>
      </c>
      <c r="W111" s="2">
        <v>41275</v>
      </c>
      <c r="X111" s="2">
        <v>41305</v>
      </c>
      <c r="Y111" s="6">
        <v>5332.22</v>
      </c>
      <c r="Z111" s="6">
        <v>2948.7</v>
      </c>
      <c r="AA111" s="6">
        <v>1579</v>
      </c>
      <c r="AB111" s="3">
        <v>0</v>
      </c>
      <c r="AC111" s="6">
        <v>9859.92</v>
      </c>
      <c r="AD111" s="3">
        <v>36</v>
      </c>
      <c r="AE111" s="3">
        <v>36</v>
      </c>
      <c r="AF111" s="3">
        <v>20</v>
      </c>
      <c r="AG111" s="3">
        <v>12</v>
      </c>
      <c r="AH111" s="3">
        <v>2035</v>
      </c>
      <c r="AI111" s="3">
        <v>260</v>
      </c>
      <c r="AJ111" s="3">
        <v>0</v>
      </c>
      <c r="AK111" s="3">
        <v>0.97</v>
      </c>
      <c r="AL111" s="3">
        <v>0</v>
      </c>
      <c r="AM111" s="3">
        <v>0</v>
      </c>
      <c r="AN111" s="8">
        <v>388.6</v>
      </c>
      <c r="AO111" s="8">
        <v>148.66999999999999</v>
      </c>
      <c r="AP111" s="8">
        <v>79.61</v>
      </c>
      <c r="AQ111" s="3">
        <v>0</v>
      </c>
      <c r="AR111" s="3">
        <v>0</v>
      </c>
      <c r="AS111" s="8">
        <v>191.28</v>
      </c>
      <c r="AT111" s="3">
        <v>0</v>
      </c>
      <c r="AU111" s="3">
        <v>0</v>
      </c>
      <c r="AV111" s="10">
        <v>0</v>
      </c>
      <c r="AW111" s="3">
        <v>1.46</v>
      </c>
      <c r="AX111" s="3">
        <v>0</v>
      </c>
      <c r="AY111" s="3">
        <v>14.39</v>
      </c>
      <c r="AZ111" s="3">
        <v>10.06</v>
      </c>
      <c r="BA111" s="3">
        <v>4.7</v>
      </c>
      <c r="BB111" s="3">
        <v>0</v>
      </c>
      <c r="BC111" s="3">
        <v>5.94</v>
      </c>
      <c r="BD111" s="3">
        <v>0</v>
      </c>
      <c r="BE111" s="3">
        <v>205.47</v>
      </c>
      <c r="BF111" s="3">
        <v>120.24</v>
      </c>
      <c r="BG111" s="10">
        <v>0</v>
      </c>
      <c r="BH111" s="10">
        <v>0</v>
      </c>
      <c r="BI111" s="3">
        <v>0</v>
      </c>
      <c r="BJ111" s="3">
        <v>0</v>
      </c>
      <c r="BK111" s="3">
        <v>0.31</v>
      </c>
      <c r="BL111" s="3">
        <v>-2.54</v>
      </c>
      <c r="BM111" s="3">
        <v>0</v>
      </c>
      <c r="BN111" s="3">
        <v>0</v>
      </c>
      <c r="BO111" s="3">
        <v>0</v>
      </c>
      <c r="BP111" s="3">
        <v>0</v>
      </c>
      <c r="BQ111" s="3">
        <v>1168.19</v>
      </c>
      <c r="BR111" s="3">
        <v>244.07</v>
      </c>
      <c r="BS111" s="3">
        <v>1412.26</v>
      </c>
      <c r="BT111" s="3">
        <v>0</v>
      </c>
      <c r="BU111" s="3">
        <v>1526.9</v>
      </c>
      <c r="BV111" s="3">
        <v>319.39999999999998</v>
      </c>
      <c r="BW111" s="3">
        <v>1846.3</v>
      </c>
      <c r="BX111" s="8">
        <f t="shared" si="5"/>
        <v>808.16</v>
      </c>
      <c r="BY111" s="10">
        <f t="shared" si="6"/>
        <v>0</v>
      </c>
      <c r="BZ111" s="3">
        <f t="shared" si="7"/>
        <v>30.610000000000003</v>
      </c>
    </row>
    <row r="112" spans="1:78" x14ac:dyDescent="0.2">
      <c r="A112" s="1" t="s">
        <v>200</v>
      </c>
      <c r="B112" s="1"/>
      <c r="C112" s="1" t="s">
        <v>75</v>
      </c>
      <c r="D112" s="1" t="s">
        <v>79</v>
      </c>
      <c r="E112" s="1" t="s">
        <v>87</v>
      </c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2"/>
      <c r="S112" s="2"/>
      <c r="T112" s="1" t="s">
        <v>78</v>
      </c>
      <c r="U112" s="4">
        <f t="shared" si="8"/>
        <v>1</v>
      </c>
      <c r="V112" s="4">
        <f t="shared" si="9"/>
        <v>2013</v>
      </c>
      <c r="W112" s="2">
        <v>41275</v>
      </c>
      <c r="X112" s="2">
        <v>41305</v>
      </c>
      <c r="Y112" s="6">
        <v>0</v>
      </c>
      <c r="Z112" s="6">
        <v>0</v>
      </c>
      <c r="AA112" s="6">
        <v>0</v>
      </c>
      <c r="AB112" s="3">
        <v>0</v>
      </c>
      <c r="AC112" s="6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8">
        <v>0</v>
      </c>
      <c r="AO112" s="8">
        <v>0</v>
      </c>
      <c r="AP112" s="8">
        <v>0</v>
      </c>
      <c r="AQ112" s="3">
        <v>0</v>
      </c>
      <c r="AR112" s="3">
        <v>0</v>
      </c>
      <c r="AS112" s="8">
        <v>0</v>
      </c>
      <c r="AT112" s="3">
        <v>0</v>
      </c>
      <c r="AU112" s="3">
        <v>0</v>
      </c>
      <c r="AV112" s="10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-205.47</v>
      </c>
      <c r="BF112" s="3">
        <v>-120.24</v>
      </c>
      <c r="BG112" s="10">
        <v>279.77</v>
      </c>
      <c r="BH112" s="10">
        <v>404.65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358.71</v>
      </c>
      <c r="BR112" s="3">
        <v>75.33</v>
      </c>
      <c r="BS112" s="3">
        <v>434.04</v>
      </c>
      <c r="BT112" s="3">
        <v>0</v>
      </c>
      <c r="BU112" s="3">
        <v>0</v>
      </c>
      <c r="BV112" s="3">
        <v>0</v>
      </c>
      <c r="BW112" s="3">
        <v>0</v>
      </c>
      <c r="BX112" s="8">
        <f t="shared" si="5"/>
        <v>0</v>
      </c>
      <c r="BY112" s="10">
        <f t="shared" si="6"/>
        <v>684.42</v>
      </c>
      <c r="BZ112" s="3">
        <f t="shared" si="7"/>
        <v>0</v>
      </c>
    </row>
    <row r="113" spans="1:78" x14ac:dyDescent="0.2">
      <c r="A113" s="1" t="s">
        <v>201</v>
      </c>
      <c r="B113" s="1"/>
      <c r="C113" s="1" t="s">
        <v>75</v>
      </c>
      <c r="D113" s="1" t="s">
        <v>79</v>
      </c>
      <c r="E113" s="1" t="s">
        <v>85</v>
      </c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2"/>
      <c r="S113" s="2"/>
      <c r="T113" s="1" t="s">
        <v>77</v>
      </c>
      <c r="U113" s="4">
        <f t="shared" si="8"/>
        <v>1</v>
      </c>
      <c r="V113" s="4">
        <f t="shared" si="9"/>
        <v>2013</v>
      </c>
      <c r="W113" s="2">
        <v>41275</v>
      </c>
      <c r="X113" s="2">
        <v>41305</v>
      </c>
      <c r="Y113" s="6">
        <v>11094.15</v>
      </c>
      <c r="Z113" s="6">
        <v>10342.65</v>
      </c>
      <c r="AA113" s="6">
        <v>5725</v>
      </c>
      <c r="AB113" s="3">
        <v>0</v>
      </c>
      <c r="AC113" s="3">
        <v>27161.8</v>
      </c>
      <c r="AD113" s="3">
        <v>62</v>
      </c>
      <c r="AE113" s="3">
        <v>54</v>
      </c>
      <c r="AF113" s="3">
        <v>62</v>
      </c>
      <c r="AG113" s="3">
        <v>61</v>
      </c>
      <c r="AH113" s="3">
        <v>2257</v>
      </c>
      <c r="AI113" s="3">
        <v>691</v>
      </c>
      <c r="AJ113" s="3">
        <v>0</v>
      </c>
      <c r="AK113" s="3">
        <v>0.99</v>
      </c>
      <c r="AL113" s="3">
        <v>0</v>
      </c>
      <c r="AM113" s="3">
        <v>0</v>
      </c>
      <c r="AN113" s="8">
        <v>808.52</v>
      </c>
      <c r="AO113" s="8">
        <v>521.47</v>
      </c>
      <c r="AP113" s="8">
        <v>288.64999999999998</v>
      </c>
      <c r="AQ113" s="3">
        <v>0</v>
      </c>
      <c r="AR113" s="3">
        <v>0</v>
      </c>
      <c r="AS113" s="8">
        <v>526.94000000000005</v>
      </c>
      <c r="AT113" s="3">
        <v>0</v>
      </c>
      <c r="AU113" s="3">
        <v>0</v>
      </c>
      <c r="AV113" s="3">
        <v>0</v>
      </c>
      <c r="AW113" s="3">
        <v>3.95</v>
      </c>
      <c r="AX113" s="3">
        <v>0</v>
      </c>
      <c r="AY113" s="3">
        <v>38.840000000000003</v>
      </c>
      <c r="AZ113" s="3">
        <v>27.15</v>
      </c>
      <c r="BA113" s="3">
        <v>12.68</v>
      </c>
      <c r="BB113" s="3">
        <v>0</v>
      </c>
      <c r="BC113" s="3">
        <v>16.32</v>
      </c>
      <c r="BD113" s="3">
        <v>0</v>
      </c>
      <c r="BE113" s="3">
        <v>709.17</v>
      </c>
      <c r="BF113" s="3">
        <v>331.24</v>
      </c>
      <c r="BG113" s="3">
        <v>0</v>
      </c>
      <c r="BH113" s="3">
        <v>0</v>
      </c>
      <c r="BI113" s="3">
        <v>0</v>
      </c>
      <c r="BJ113" s="3">
        <v>0</v>
      </c>
      <c r="BK113" s="3">
        <v>0.82</v>
      </c>
      <c r="BL113" s="3">
        <v>-7.98</v>
      </c>
      <c r="BM113" s="3">
        <v>0</v>
      </c>
      <c r="BN113" s="3">
        <v>0</v>
      </c>
      <c r="BO113" s="3">
        <v>0</v>
      </c>
      <c r="BP113" s="3">
        <v>0</v>
      </c>
      <c r="BQ113" s="3">
        <v>3277.77</v>
      </c>
      <c r="BR113" s="3">
        <v>684.9</v>
      </c>
      <c r="BS113" s="3">
        <v>3962.67</v>
      </c>
      <c r="BT113" s="3">
        <v>0</v>
      </c>
      <c r="BU113" s="3">
        <v>3549.32</v>
      </c>
      <c r="BV113" s="3">
        <v>741.93</v>
      </c>
      <c r="BW113" s="3">
        <v>4291.25</v>
      </c>
      <c r="BX113" s="8">
        <f t="shared" si="5"/>
        <v>2145.58</v>
      </c>
      <c r="BY113" s="10">
        <f t="shared" si="6"/>
        <v>0</v>
      </c>
      <c r="BZ113" s="3">
        <f t="shared" si="7"/>
        <v>82.62</v>
      </c>
    </row>
    <row r="114" spans="1:78" x14ac:dyDescent="0.2">
      <c r="A114" s="1" t="s">
        <v>202</v>
      </c>
      <c r="B114" s="1"/>
      <c r="C114" s="1" t="s">
        <v>75</v>
      </c>
      <c r="D114" s="1" t="s">
        <v>79</v>
      </c>
      <c r="E114" s="1" t="s">
        <v>85</v>
      </c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2"/>
      <c r="S114" s="2"/>
      <c r="T114" s="1" t="s">
        <v>78</v>
      </c>
      <c r="U114" s="4">
        <f t="shared" si="8"/>
        <v>1</v>
      </c>
      <c r="V114" s="4">
        <f t="shared" si="9"/>
        <v>2013</v>
      </c>
      <c r="W114" s="2">
        <v>41275</v>
      </c>
      <c r="X114" s="2">
        <v>41305</v>
      </c>
      <c r="Y114" s="6">
        <v>0</v>
      </c>
      <c r="Z114" s="6">
        <v>0</v>
      </c>
      <c r="AA114" s="6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8">
        <v>0</v>
      </c>
      <c r="AO114" s="8">
        <v>0</v>
      </c>
      <c r="AP114" s="8">
        <v>0</v>
      </c>
      <c r="AQ114" s="3">
        <v>0</v>
      </c>
      <c r="AR114" s="3">
        <v>0</v>
      </c>
      <c r="AS114" s="8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-709.17</v>
      </c>
      <c r="BF114" s="3">
        <v>-331.24</v>
      </c>
      <c r="BG114" s="3">
        <v>704.69</v>
      </c>
      <c r="BH114" s="3">
        <v>607.27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271.55</v>
      </c>
      <c r="BR114" s="3">
        <v>57.03</v>
      </c>
      <c r="BS114" s="3">
        <v>328.58</v>
      </c>
      <c r="BT114" s="3">
        <v>0</v>
      </c>
      <c r="BU114" s="3">
        <v>0</v>
      </c>
      <c r="BV114" s="3">
        <v>0</v>
      </c>
      <c r="BW114" s="3">
        <v>0</v>
      </c>
      <c r="BX114" s="8">
        <f t="shared" si="5"/>
        <v>0</v>
      </c>
      <c r="BY114" s="10">
        <f t="shared" si="6"/>
        <v>1311.96</v>
      </c>
      <c r="BZ114" s="3">
        <f t="shared" si="7"/>
        <v>0</v>
      </c>
    </row>
    <row r="115" spans="1:78" x14ac:dyDescent="0.2">
      <c r="A115" s="1" t="s">
        <v>203</v>
      </c>
      <c r="B115" s="1"/>
      <c r="C115" s="1" t="s">
        <v>75</v>
      </c>
      <c r="D115" s="1" t="s">
        <v>76</v>
      </c>
      <c r="E115" s="1" t="s">
        <v>86</v>
      </c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2"/>
      <c r="S115" s="2"/>
      <c r="T115" s="1" t="s">
        <v>77</v>
      </c>
      <c r="U115" s="4">
        <f t="shared" si="8"/>
        <v>12</v>
      </c>
      <c r="V115" s="4">
        <f t="shared" si="9"/>
        <v>2013</v>
      </c>
      <c r="W115" s="2">
        <v>41262</v>
      </c>
      <c r="X115" s="2">
        <v>41296</v>
      </c>
      <c r="Y115" s="6">
        <v>3932.55</v>
      </c>
      <c r="Z115" s="6">
        <v>7728.21</v>
      </c>
      <c r="AA115" s="6">
        <v>0</v>
      </c>
      <c r="AB115" s="3">
        <v>0</v>
      </c>
      <c r="AC115" s="3">
        <v>11660.76</v>
      </c>
      <c r="AD115" s="3">
        <v>44</v>
      </c>
      <c r="AE115" s="3">
        <v>44</v>
      </c>
      <c r="AF115" s="3">
        <v>0</v>
      </c>
      <c r="AG115" s="3">
        <v>0</v>
      </c>
      <c r="AH115" s="3">
        <v>4346</v>
      </c>
      <c r="AI115" s="3">
        <v>0</v>
      </c>
      <c r="AJ115" s="3">
        <v>0</v>
      </c>
      <c r="AK115" s="3">
        <v>0.94</v>
      </c>
      <c r="AL115" s="3">
        <v>0</v>
      </c>
      <c r="AM115" s="3">
        <v>0</v>
      </c>
      <c r="AN115" s="8">
        <v>285.62</v>
      </c>
      <c r="AO115" s="8">
        <v>388.34</v>
      </c>
      <c r="AP115" s="8">
        <v>0</v>
      </c>
      <c r="AQ115" s="3">
        <v>0</v>
      </c>
      <c r="AR115" s="3">
        <v>0</v>
      </c>
      <c r="AS115" s="8">
        <v>210.41</v>
      </c>
      <c r="AT115" s="3">
        <v>0</v>
      </c>
      <c r="AU115" s="3">
        <v>0</v>
      </c>
      <c r="AV115" s="3">
        <v>0</v>
      </c>
      <c r="AW115" s="3">
        <v>1.67</v>
      </c>
      <c r="AX115" s="3">
        <v>0</v>
      </c>
      <c r="AY115" s="3">
        <v>10.48</v>
      </c>
      <c r="AZ115" s="3">
        <v>12.35</v>
      </c>
      <c r="BA115" s="3">
        <v>5.33</v>
      </c>
      <c r="BB115" s="3">
        <v>0</v>
      </c>
      <c r="BC115" s="3">
        <v>7.02</v>
      </c>
      <c r="BD115" s="3">
        <v>0</v>
      </c>
      <c r="BE115" s="3">
        <v>385.13</v>
      </c>
      <c r="BF115" s="3">
        <v>207.04</v>
      </c>
      <c r="BG115" s="3">
        <v>0</v>
      </c>
      <c r="BH115" s="3">
        <v>0</v>
      </c>
      <c r="BI115" s="3">
        <v>0</v>
      </c>
      <c r="BJ115" s="3">
        <v>0</v>
      </c>
      <c r="BK115" s="3">
        <v>0.3</v>
      </c>
      <c r="BL115" s="3">
        <v>-2.9</v>
      </c>
      <c r="BM115" s="3">
        <v>0</v>
      </c>
      <c r="BN115" s="3">
        <v>0</v>
      </c>
      <c r="BO115" s="3">
        <v>0</v>
      </c>
      <c r="BP115" s="3">
        <v>0</v>
      </c>
      <c r="BQ115" s="3">
        <v>1510.79</v>
      </c>
      <c r="BR115" s="3">
        <v>315.79000000000002</v>
      </c>
      <c r="BS115" s="3">
        <v>1826.58</v>
      </c>
      <c r="BT115" s="3">
        <v>0</v>
      </c>
      <c r="BU115" s="3">
        <v>1566.07</v>
      </c>
      <c r="BV115" s="3">
        <v>327.39999999999998</v>
      </c>
      <c r="BW115" s="3">
        <v>1893.47</v>
      </c>
      <c r="BX115" s="8">
        <f t="shared" si="5"/>
        <v>884.37</v>
      </c>
      <c r="BY115" s="10">
        <f t="shared" si="6"/>
        <v>0</v>
      </c>
      <c r="BZ115" s="3">
        <f t="shared" si="7"/>
        <v>29.83</v>
      </c>
    </row>
    <row r="116" spans="1:78" x14ac:dyDescent="0.2">
      <c r="A116" s="1" t="s">
        <v>204</v>
      </c>
      <c r="B116" s="1"/>
      <c r="C116" s="1" t="s">
        <v>75</v>
      </c>
      <c r="D116" s="1" t="s">
        <v>76</v>
      </c>
      <c r="E116" s="1" t="s">
        <v>86</v>
      </c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2"/>
      <c r="S116" s="2"/>
      <c r="T116" s="1" t="s">
        <v>78</v>
      </c>
      <c r="U116" s="4">
        <f t="shared" si="8"/>
        <v>12</v>
      </c>
      <c r="V116" s="4">
        <f t="shared" si="9"/>
        <v>2013</v>
      </c>
      <c r="W116" s="2">
        <v>41262</v>
      </c>
      <c r="X116" s="2">
        <v>41296</v>
      </c>
      <c r="Y116" s="6">
        <v>0</v>
      </c>
      <c r="Z116" s="6">
        <v>0</v>
      </c>
      <c r="AA116" s="6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8">
        <v>0</v>
      </c>
      <c r="AO116" s="8">
        <v>0</v>
      </c>
      <c r="AP116" s="8">
        <v>0</v>
      </c>
      <c r="AQ116" s="3">
        <v>0</v>
      </c>
      <c r="AR116" s="3">
        <v>0</v>
      </c>
      <c r="AS116" s="8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-385.13</v>
      </c>
      <c r="BF116" s="3">
        <v>-207.04</v>
      </c>
      <c r="BG116" s="3">
        <v>341.51</v>
      </c>
      <c r="BH116" s="3">
        <v>305.94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55.28</v>
      </c>
      <c r="BR116" s="3">
        <v>11.61</v>
      </c>
      <c r="BS116" s="3">
        <v>66.89</v>
      </c>
      <c r="BT116" s="3">
        <v>0</v>
      </c>
      <c r="BU116" s="3">
        <v>0</v>
      </c>
      <c r="BV116" s="3">
        <v>0</v>
      </c>
      <c r="BW116" s="3">
        <v>0</v>
      </c>
      <c r="BX116" s="8">
        <f t="shared" si="5"/>
        <v>0</v>
      </c>
      <c r="BY116" s="10">
        <f t="shared" si="6"/>
        <v>647.45000000000005</v>
      </c>
      <c r="BZ116" s="3">
        <f t="shared" si="7"/>
        <v>0</v>
      </c>
    </row>
    <row r="117" spans="1:78" x14ac:dyDescent="0.2">
      <c r="A117" s="1" t="s">
        <v>205</v>
      </c>
      <c r="B117" s="1"/>
      <c r="C117" s="1" t="s">
        <v>75</v>
      </c>
      <c r="D117" s="1" t="s">
        <v>76</v>
      </c>
      <c r="E117" s="1" t="s">
        <v>88</v>
      </c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2"/>
      <c r="S117" s="2"/>
      <c r="T117" s="1" t="s">
        <v>77</v>
      </c>
      <c r="U117" s="4">
        <f t="shared" si="8"/>
        <v>12</v>
      </c>
      <c r="V117" s="4">
        <f t="shared" si="9"/>
        <v>2013</v>
      </c>
      <c r="W117" s="2">
        <v>41270</v>
      </c>
      <c r="X117" s="2">
        <v>41297</v>
      </c>
      <c r="Y117" s="6">
        <v>1393</v>
      </c>
      <c r="Z117" s="6">
        <v>2725</v>
      </c>
      <c r="AA117" s="6">
        <v>0</v>
      </c>
      <c r="AB117" s="3">
        <v>0</v>
      </c>
      <c r="AC117" s="3">
        <v>4118</v>
      </c>
      <c r="AD117" s="3">
        <v>8</v>
      </c>
      <c r="AE117" s="3">
        <v>8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1</v>
      </c>
      <c r="AL117" s="3">
        <v>0</v>
      </c>
      <c r="AM117" s="3">
        <v>0</v>
      </c>
      <c r="AN117" s="8">
        <v>101.35</v>
      </c>
      <c r="AO117" s="8">
        <v>137.16999999999999</v>
      </c>
      <c r="AP117" s="8">
        <v>0</v>
      </c>
      <c r="AQ117" s="3">
        <v>0</v>
      </c>
      <c r="AR117" s="3">
        <v>0</v>
      </c>
      <c r="AS117" s="8">
        <v>77.2</v>
      </c>
      <c r="AT117" s="3">
        <v>0</v>
      </c>
      <c r="AU117" s="3">
        <v>0</v>
      </c>
      <c r="AV117" s="3">
        <v>0</v>
      </c>
      <c r="AW117" s="3">
        <v>0.59</v>
      </c>
      <c r="AX117" s="3">
        <v>0</v>
      </c>
      <c r="AY117" s="3">
        <v>4.83</v>
      </c>
      <c r="AZ117" s="3">
        <v>4.2300000000000004</v>
      </c>
      <c r="BA117" s="3">
        <v>1.9</v>
      </c>
      <c r="BB117" s="3">
        <v>0</v>
      </c>
      <c r="BC117" s="3">
        <v>2.4900000000000002</v>
      </c>
      <c r="BD117" s="3">
        <v>0</v>
      </c>
      <c r="BE117" s="3">
        <v>160.44</v>
      </c>
      <c r="BF117" s="3">
        <v>73.12</v>
      </c>
      <c r="BG117" s="3">
        <v>0</v>
      </c>
      <c r="BH117" s="3">
        <v>0</v>
      </c>
      <c r="BI117" s="3">
        <v>0</v>
      </c>
      <c r="BJ117" s="3">
        <v>0</v>
      </c>
      <c r="BK117" s="3">
        <v>0.12</v>
      </c>
      <c r="BL117" s="3">
        <v>-0.41</v>
      </c>
      <c r="BM117" s="3">
        <v>0</v>
      </c>
      <c r="BN117" s="3">
        <v>0</v>
      </c>
      <c r="BO117" s="3">
        <v>0</v>
      </c>
      <c r="BP117" s="3">
        <v>0</v>
      </c>
      <c r="BQ117" s="3">
        <v>563.03</v>
      </c>
      <c r="BR117" s="3">
        <v>117.71</v>
      </c>
      <c r="BS117" s="3">
        <v>680.74</v>
      </c>
      <c r="BT117" s="3">
        <v>0</v>
      </c>
      <c r="BU117" s="3">
        <v>563.03</v>
      </c>
      <c r="BV117" s="3">
        <v>117.71</v>
      </c>
      <c r="BW117" s="3">
        <v>680.74</v>
      </c>
      <c r="BX117" s="8">
        <f t="shared" ref="BX117:BX171" si="10">AN117+AO117+AP117+AS117</f>
        <v>315.71999999999997</v>
      </c>
      <c r="BY117" s="10">
        <f t="shared" ref="BY117:BY171" si="11">AV117+BG117+BH117</f>
        <v>0</v>
      </c>
      <c r="BZ117" s="3">
        <f t="shared" ref="BZ117:BZ171" si="12">AW117+AX117+AY117+AZ117+BA117+BB117</f>
        <v>11.55</v>
      </c>
    </row>
    <row r="118" spans="1:78" x14ac:dyDescent="0.2">
      <c r="A118" s="1" t="s">
        <v>206</v>
      </c>
      <c r="B118" s="1"/>
      <c r="C118" s="1" t="s">
        <v>75</v>
      </c>
      <c r="D118" s="1" t="s">
        <v>76</v>
      </c>
      <c r="E118" s="1" t="s">
        <v>89</v>
      </c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2"/>
      <c r="S118" s="2"/>
      <c r="T118" s="1" t="s">
        <v>77</v>
      </c>
      <c r="U118" s="4">
        <f t="shared" ref="U118:U172" si="13">MONTH(W118)</f>
        <v>12</v>
      </c>
      <c r="V118" s="4">
        <f t="shared" ref="V118:V172" si="14">YEAR(X118)</f>
        <v>2013</v>
      </c>
      <c r="W118" s="2">
        <v>41270</v>
      </c>
      <c r="X118" s="2">
        <v>41297</v>
      </c>
      <c r="Y118" s="6">
        <v>2172</v>
      </c>
      <c r="Z118" s="6">
        <v>2345</v>
      </c>
      <c r="AA118" s="6">
        <v>0</v>
      </c>
      <c r="AB118" s="3">
        <v>0</v>
      </c>
      <c r="AC118" s="3">
        <v>4517</v>
      </c>
      <c r="AD118" s="3">
        <v>10</v>
      </c>
      <c r="AE118" s="3">
        <v>10</v>
      </c>
      <c r="AF118" s="3">
        <v>0</v>
      </c>
      <c r="AG118" s="3">
        <v>0</v>
      </c>
      <c r="AH118" s="3">
        <v>1221</v>
      </c>
      <c r="AI118" s="3">
        <v>0</v>
      </c>
      <c r="AJ118" s="3">
        <v>0</v>
      </c>
      <c r="AK118" s="3">
        <v>0.97</v>
      </c>
      <c r="AL118" s="3">
        <v>0</v>
      </c>
      <c r="AM118" s="3">
        <v>0</v>
      </c>
      <c r="AN118" s="8">
        <v>158.03</v>
      </c>
      <c r="AO118" s="8">
        <v>118.04</v>
      </c>
      <c r="AP118" s="8">
        <v>0</v>
      </c>
      <c r="AQ118" s="3">
        <v>0</v>
      </c>
      <c r="AR118" s="3">
        <v>0</v>
      </c>
      <c r="AS118" s="8">
        <v>84.68</v>
      </c>
      <c r="AT118" s="3">
        <v>0</v>
      </c>
      <c r="AU118" s="3">
        <v>0</v>
      </c>
      <c r="AV118" s="3">
        <v>0</v>
      </c>
      <c r="AW118" s="3">
        <v>0.65</v>
      </c>
      <c r="AX118" s="3">
        <v>0</v>
      </c>
      <c r="AY118" s="3">
        <v>5.3</v>
      </c>
      <c r="AZ118" s="3">
        <v>4.6399999999999997</v>
      </c>
      <c r="BA118" s="3">
        <v>2.08</v>
      </c>
      <c r="BB118" s="3">
        <v>0</v>
      </c>
      <c r="BC118" s="3">
        <v>2.73</v>
      </c>
      <c r="BD118" s="3">
        <v>0</v>
      </c>
      <c r="BE118" s="3">
        <v>110.08</v>
      </c>
      <c r="BF118" s="3">
        <v>77.06</v>
      </c>
      <c r="BG118" s="3">
        <v>0</v>
      </c>
      <c r="BH118" s="3">
        <v>0</v>
      </c>
      <c r="BI118" s="3">
        <v>0</v>
      </c>
      <c r="BJ118" s="3">
        <v>0</v>
      </c>
      <c r="BK118" s="3">
        <v>0.13</v>
      </c>
      <c r="BL118" s="3">
        <v>-0.74</v>
      </c>
      <c r="BM118" s="3">
        <v>0</v>
      </c>
      <c r="BN118" s="3">
        <v>0</v>
      </c>
      <c r="BO118" s="3">
        <v>0</v>
      </c>
      <c r="BP118" s="3">
        <v>0</v>
      </c>
      <c r="BQ118" s="3">
        <v>562.67999999999995</v>
      </c>
      <c r="BR118" s="3">
        <v>117.59</v>
      </c>
      <c r="BS118" s="3">
        <v>680.27</v>
      </c>
      <c r="BT118" s="3">
        <v>0</v>
      </c>
      <c r="BU118" s="3">
        <v>562.67999999999995</v>
      </c>
      <c r="BV118" s="3">
        <v>117.59</v>
      </c>
      <c r="BW118" s="3">
        <v>680.27</v>
      </c>
      <c r="BX118" s="8">
        <f t="shared" si="10"/>
        <v>360.75</v>
      </c>
      <c r="BY118" s="10">
        <f t="shared" si="11"/>
        <v>0</v>
      </c>
      <c r="BZ118" s="3">
        <f t="shared" si="12"/>
        <v>12.67</v>
      </c>
    </row>
    <row r="119" spans="1:78" x14ac:dyDescent="0.2">
      <c r="A119" s="1" t="s">
        <v>207</v>
      </c>
      <c r="B119" s="1"/>
      <c r="C119" s="1" t="s">
        <v>75</v>
      </c>
      <c r="D119" s="1" t="s">
        <v>76</v>
      </c>
      <c r="E119" s="1" t="s">
        <v>90</v>
      </c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2"/>
      <c r="S119" s="2"/>
      <c r="T119" s="1" t="s">
        <v>77</v>
      </c>
      <c r="U119" s="4">
        <f t="shared" si="13"/>
        <v>12</v>
      </c>
      <c r="V119" s="4">
        <f t="shared" si="14"/>
        <v>2013</v>
      </c>
      <c r="W119" s="2">
        <v>41267</v>
      </c>
      <c r="X119" s="2">
        <v>41302</v>
      </c>
      <c r="Y119" s="6">
        <v>15155</v>
      </c>
      <c r="Z119" s="6">
        <v>24555</v>
      </c>
      <c r="AA119" s="6">
        <v>0</v>
      </c>
      <c r="AB119" s="3">
        <v>0</v>
      </c>
      <c r="AC119" s="3">
        <v>39710</v>
      </c>
      <c r="AD119" s="3">
        <v>64</v>
      </c>
      <c r="AE119" s="3">
        <v>64</v>
      </c>
      <c r="AF119" s="3">
        <v>0</v>
      </c>
      <c r="AG119" s="3">
        <v>0</v>
      </c>
      <c r="AH119" s="3">
        <v>8</v>
      </c>
      <c r="AI119" s="3">
        <v>0</v>
      </c>
      <c r="AJ119" s="3">
        <v>0</v>
      </c>
      <c r="AK119" s="3">
        <v>1</v>
      </c>
      <c r="AL119" s="3">
        <v>0</v>
      </c>
      <c r="AM119" s="3">
        <v>0</v>
      </c>
      <c r="AN119" s="8">
        <v>1102.2</v>
      </c>
      <c r="AO119" s="8">
        <v>1235.56</v>
      </c>
      <c r="AP119" s="8">
        <v>0</v>
      </c>
      <c r="AQ119" s="3">
        <v>0</v>
      </c>
      <c r="AR119" s="3">
        <v>0</v>
      </c>
      <c r="AS119" s="8">
        <v>738.16</v>
      </c>
      <c r="AT119" s="3">
        <v>0</v>
      </c>
      <c r="AU119" s="3">
        <v>0</v>
      </c>
      <c r="AV119" s="3">
        <v>0</v>
      </c>
      <c r="AW119" s="3">
        <v>5.71</v>
      </c>
      <c r="AX119" s="3">
        <v>0</v>
      </c>
      <c r="AY119" s="3">
        <v>44.14</v>
      </c>
      <c r="AZ119" s="3">
        <v>41.07</v>
      </c>
      <c r="BA119" s="3">
        <v>18.29</v>
      </c>
      <c r="BB119" s="3">
        <v>0</v>
      </c>
      <c r="BC119" s="3">
        <v>23.85</v>
      </c>
      <c r="BD119" s="3">
        <v>0</v>
      </c>
      <c r="BE119" s="3">
        <v>707.71</v>
      </c>
      <c r="BF119" s="3">
        <v>705.05</v>
      </c>
      <c r="BG119" s="3">
        <v>0</v>
      </c>
      <c r="BH119" s="3">
        <v>0</v>
      </c>
      <c r="BI119" s="3">
        <v>0</v>
      </c>
      <c r="BJ119" s="3">
        <v>0</v>
      </c>
      <c r="BK119" s="3">
        <v>1.07</v>
      </c>
      <c r="BL119" s="3">
        <v>-12.34</v>
      </c>
      <c r="BM119" s="3">
        <v>0</v>
      </c>
      <c r="BN119" s="3">
        <v>0</v>
      </c>
      <c r="BO119" s="3">
        <v>0</v>
      </c>
      <c r="BP119" s="3">
        <v>0</v>
      </c>
      <c r="BQ119" s="3">
        <v>4610.47</v>
      </c>
      <c r="BR119" s="3">
        <v>963.19</v>
      </c>
      <c r="BS119" s="3">
        <v>5573.66</v>
      </c>
      <c r="BT119" s="3">
        <v>0</v>
      </c>
      <c r="BU119" s="3">
        <v>4610.47</v>
      </c>
      <c r="BV119" s="3">
        <v>963.19</v>
      </c>
      <c r="BW119" s="3">
        <v>5573.66</v>
      </c>
      <c r="BX119" s="8">
        <f t="shared" si="10"/>
        <v>3075.92</v>
      </c>
      <c r="BY119" s="10">
        <f t="shared" si="11"/>
        <v>0</v>
      </c>
      <c r="BZ119" s="3">
        <f t="shared" si="12"/>
        <v>109.21000000000001</v>
      </c>
    </row>
    <row r="120" spans="1:78" x14ac:dyDescent="0.2">
      <c r="A120" s="1" t="s">
        <v>208</v>
      </c>
      <c r="B120" s="1"/>
      <c r="C120" s="1" t="s">
        <v>75</v>
      </c>
      <c r="D120" s="1" t="s">
        <v>76</v>
      </c>
      <c r="E120" s="1" t="s">
        <v>86</v>
      </c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2"/>
      <c r="S120" s="1"/>
      <c r="T120" s="1" t="s">
        <v>77</v>
      </c>
      <c r="U120" s="4">
        <f t="shared" si="13"/>
        <v>10</v>
      </c>
      <c r="V120" s="4">
        <f t="shared" si="14"/>
        <v>2012</v>
      </c>
      <c r="W120" s="2">
        <v>41205</v>
      </c>
      <c r="X120" s="2">
        <v>41234</v>
      </c>
      <c r="Y120" s="6">
        <v>-3055.23</v>
      </c>
      <c r="Z120" s="6">
        <v>-5796.03</v>
      </c>
      <c r="AA120" s="6">
        <v>0</v>
      </c>
      <c r="AB120" s="3">
        <v>0</v>
      </c>
      <c r="AC120" s="3">
        <v>-8851.26</v>
      </c>
      <c r="AD120" s="3">
        <v>-40</v>
      </c>
      <c r="AE120" s="3">
        <v>-40</v>
      </c>
      <c r="AF120" s="3">
        <v>0</v>
      </c>
      <c r="AG120" s="3">
        <v>0</v>
      </c>
      <c r="AH120" s="3">
        <v>-4013</v>
      </c>
      <c r="AI120" s="3">
        <v>0</v>
      </c>
      <c r="AJ120" s="3">
        <v>0</v>
      </c>
      <c r="AK120" s="3">
        <v>-0.91</v>
      </c>
      <c r="AL120" s="3">
        <v>0</v>
      </c>
      <c r="AM120" s="3">
        <v>0</v>
      </c>
      <c r="AN120" s="8">
        <v>-220.61</v>
      </c>
      <c r="AO120" s="8">
        <v>-289.58999999999997</v>
      </c>
      <c r="AP120" s="8">
        <v>0</v>
      </c>
      <c r="AQ120" s="3">
        <v>0</v>
      </c>
      <c r="AR120" s="3">
        <v>0</v>
      </c>
      <c r="AS120" s="8">
        <v>-139.41</v>
      </c>
      <c r="AT120" s="3">
        <v>0</v>
      </c>
      <c r="AU120" s="3">
        <v>0</v>
      </c>
      <c r="AV120" s="3">
        <v>0</v>
      </c>
      <c r="AW120" s="3">
        <v>-1.23</v>
      </c>
      <c r="AX120" s="3">
        <v>0</v>
      </c>
      <c r="AY120" s="3">
        <v>0</v>
      </c>
      <c r="AZ120" s="3">
        <v>-10.26</v>
      </c>
      <c r="BA120" s="3">
        <v>-3.89</v>
      </c>
      <c r="BB120" s="3">
        <v>0</v>
      </c>
      <c r="BC120" s="3">
        <v>-5.31</v>
      </c>
      <c r="BD120" s="3">
        <v>0</v>
      </c>
      <c r="BE120" s="3">
        <v>-274.11</v>
      </c>
      <c r="BF120" s="3">
        <v>-144.53</v>
      </c>
      <c r="BG120" s="3">
        <v>0</v>
      </c>
      <c r="BH120" s="3">
        <v>0</v>
      </c>
      <c r="BI120" s="3">
        <v>0</v>
      </c>
      <c r="BJ120" s="3">
        <v>0</v>
      </c>
      <c r="BK120" s="3">
        <v>-0.14000000000000001</v>
      </c>
      <c r="BL120" s="3">
        <v>2.23</v>
      </c>
      <c r="BM120" s="3">
        <v>0</v>
      </c>
      <c r="BN120" s="3">
        <v>0</v>
      </c>
      <c r="BO120" s="3">
        <v>0</v>
      </c>
      <c r="BP120" s="3">
        <v>0</v>
      </c>
      <c r="BQ120" s="3">
        <v>-1086.8499999999999</v>
      </c>
      <c r="BR120" s="3">
        <v>-227.12</v>
      </c>
      <c r="BS120" s="3">
        <v>-1313.97</v>
      </c>
      <c r="BT120" s="3">
        <v>0</v>
      </c>
      <c r="BU120" s="3">
        <v>-1153.99</v>
      </c>
      <c r="BV120" s="3">
        <v>-241.22</v>
      </c>
      <c r="BW120" s="3">
        <v>-1395.21</v>
      </c>
      <c r="BX120" s="8">
        <f t="shared" si="10"/>
        <v>-649.61</v>
      </c>
      <c r="BY120" s="10">
        <f t="shared" si="11"/>
        <v>0</v>
      </c>
      <c r="BZ120" s="3">
        <f t="shared" si="12"/>
        <v>-15.38</v>
      </c>
    </row>
    <row r="121" spans="1:78" x14ac:dyDescent="0.2">
      <c r="A121" s="1" t="s">
        <v>209</v>
      </c>
      <c r="B121" s="1"/>
      <c r="C121" s="1" t="s">
        <v>75</v>
      </c>
      <c r="D121" s="1" t="s">
        <v>76</v>
      </c>
      <c r="E121" s="1" t="s">
        <v>86</v>
      </c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2"/>
      <c r="S121" s="1"/>
      <c r="T121" s="1" t="s">
        <v>78</v>
      </c>
      <c r="U121" s="4">
        <f t="shared" si="13"/>
        <v>10</v>
      </c>
      <c r="V121" s="4">
        <f t="shared" si="14"/>
        <v>2012</v>
      </c>
      <c r="W121" s="2">
        <v>41205</v>
      </c>
      <c r="X121" s="2">
        <v>41234</v>
      </c>
      <c r="Y121" s="6">
        <v>0</v>
      </c>
      <c r="Z121" s="6">
        <v>0</v>
      </c>
      <c r="AA121" s="6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8">
        <v>0</v>
      </c>
      <c r="AO121" s="8">
        <v>0</v>
      </c>
      <c r="AP121" s="8">
        <v>0</v>
      </c>
      <c r="AQ121" s="3">
        <v>0</v>
      </c>
      <c r="AR121" s="3">
        <v>0</v>
      </c>
      <c r="AS121" s="8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274.11</v>
      </c>
      <c r="BF121" s="3">
        <v>144.53</v>
      </c>
      <c r="BG121" s="3">
        <v>-181.83</v>
      </c>
      <c r="BH121" s="3">
        <v>-270.38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-33.57</v>
      </c>
      <c r="BR121" s="3">
        <v>-7.05</v>
      </c>
      <c r="BS121" s="3">
        <v>-40.619999999999997</v>
      </c>
      <c r="BT121" s="3">
        <v>0</v>
      </c>
      <c r="BU121" s="3">
        <v>0</v>
      </c>
      <c r="BV121" s="3">
        <v>0</v>
      </c>
      <c r="BW121" s="3">
        <v>0</v>
      </c>
      <c r="BX121" s="8">
        <f t="shared" si="10"/>
        <v>0</v>
      </c>
      <c r="BY121" s="10">
        <f t="shared" si="11"/>
        <v>-452.21000000000004</v>
      </c>
      <c r="BZ121" s="3">
        <f t="shared" si="12"/>
        <v>0</v>
      </c>
    </row>
    <row r="122" spans="1:78" x14ac:dyDescent="0.2">
      <c r="A122" s="1" t="s">
        <v>210</v>
      </c>
      <c r="B122" s="1"/>
      <c r="C122" s="1" t="s">
        <v>75</v>
      </c>
      <c r="D122" s="1" t="s">
        <v>76</v>
      </c>
      <c r="E122" s="1" t="s">
        <v>86</v>
      </c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2"/>
      <c r="S122" s="1"/>
      <c r="T122" s="1" t="s">
        <v>78</v>
      </c>
      <c r="U122" s="4">
        <f t="shared" si="13"/>
        <v>10</v>
      </c>
      <c r="V122" s="4">
        <f t="shared" si="14"/>
        <v>2012</v>
      </c>
      <c r="W122" s="2">
        <v>41205</v>
      </c>
      <c r="X122" s="2">
        <v>41234</v>
      </c>
      <c r="Y122" s="6">
        <v>0</v>
      </c>
      <c r="Z122" s="6">
        <v>0</v>
      </c>
      <c r="AA122" s="6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8">
        <v>0</v>
      </c>
      <c r="AO122" s="8">
        <v>0</v>
      </c>
      <c r="AP122" s="8">
        <v>0</v>
      </c>
      <c r="AQ122" s="3">
        <v>0</v>
      </c>
      <c r="AR122" s="3">
        <v>0</v>
      </c>
      <c r="AS122" s="8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274.11</v>
      </c>
      <c r="BF122" s="3">
        <v>144.53</v>
      </c>
      <c r="BG122" s="3">
        <v>-181.83</v>
      </c>
      <c r="BH122" s="3">
        <v>-270.38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-33.57</v>
      </c>
      <c r="BR122" s="3">
        <v>-7.05</v>
      </c>
      <c r="BS122" s="3">
        <v>-40.619999999999997</v>
      </c>
      <c r="BT122" s="3">
        <v>0</v>
      </c>
      <c r="BU122" s="3">
        <v>0</v>
      </c>
      <c r="BV122" s="3">
        <v>0</v>
      </c>
      <c r="BW122" s="3">
        <v>0</v>
      </c>
      <c r="BX122" s="8">
        <f t="shared" si="10"/>
        <v>0</v>
      </c>
      <c r="BY122" s="10">
        <f t="shared" si="11"/>
        <v>-452.21000000000004</v>
      </c>
      <c r="BZ122" s="3">
        <f t="shared" si="12"/>
        <v>0</v>
      </c>
    </row>
    <row r="123" spans="1:78" x14ac:dyDescent="0.2">
      <c r="A123" s="1" t="s">
        <v>211</v>
      </c>
      <c r="B123" s="1"/>
      <c r="C123" s="1" t="s">
        <v>75</v>
      </c>
      <c r="D123" s="1" t="s">
        <v>79</v>
      </c>
      <c r="E123" s="1" t="s">
        <v>85</v>
      </c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2"/>
      <c r="S123" s="1"/>
      <c r="T123" s="1" t="s">
        <v>77</v>
      </c>
      <c r="U123" s="4">
        <f t="shared" si="13"/>
        <v>11</v>
      </c>
      <c r="V123" s="4">
        <f t="shared" si="14"/>
        <v>2012</v>
      </c>
      <c r="W123" s="2">
        <v>41214</v>
      </c>
      <c r="X123" s="2">
        <v>41243</v>
      </c>
      <c r="Y123" s="6">
        <v>-7660.65</v>
      </c>
      <c r="Z123" s="6">
        <v>-6667.5</v>
      </c>
      <c r="AA123" s="6">
        <v>-3713</v>
      </c>
      <c r="AB123" s="3">
        <v>0</v>
      </c>
      <c r="AC123" s="3">
        <v>-18041.150000000001</v>
      </c>
      <c r="AD123" s="3">
        <v>-45</v>
      </c>
      <c r="AE123" s="3">
        <v>-44</v>
      </c>
      <c r="AF123" s="3">
        <v>-45</v>
      </c>
      <c r="AG123" s="3">
        <v>-39</v>
      </c>
      <c r="AH123" s="3">
        <v>-2198</v>
      </c>
      <c r="AI123" s="3">
        <v>-1024</v>
      </c>
      <c r="AJ123" s="3">
        <v>0</v>
      </c>
      <c r="AK123" s="3">
        <v>-0.98</v>
      </c>
      <c r="AL123" s="3">
        <v>0</v>
      </c>
      <c r="AM123" s="3">
        <v>0</v>
      </c>
      <c r="AN123" s="8">
        <v>-553.14</v>
      </c>
      <c r="AO123" s="8">
        <v>-333.13</v>
      </c>
      <c r="AP123" s="8">
        <v>-185.52</v>
      </c>
      <c r="AQ123" s="3">
        <v>0</v>
      </c>
      <c r="AR123" s="3">
        <v>0</v>
      </c>
      <c r="AS123" s="8">
        <v>-284.14999999999998</v>
      </c>
      <c r="AT123" s="3">
        <v>0</v>
      </c>
      <c r="AU123" s="3">
        <v>0</v>
      </c>
      <c r="AV123" s="3">
        <v>0</v>
      </c>
      <c r="AW123" s="3">
        <v>-2.5</v>
      </c>
      <c r="AX123" s="3">
        <v>0</v>
      </c>
      <c r="AY123" s="3">
        <v>0</v>
      </c>
      <c r="AZ123" s="3">
        <v>-20.91</v>
      </c>
      <c r="BA123" s="3">
        <v>-7.94</v>
      </c>
      <c r="BB123" s="3">
        <v>0</v>
      </c>
      <c r="BC123" s="3">
        <v>-10.82</v>
      </c>
      <c r="BD123" s="3">
        <v>0</v>
      </c>
      <c r="BE123" s="3">
        <v>-471.04</v>
      </c>
      <c r="BF123" s="3">
        <v>-220.01</v>
      </c>
      <c r="BG123" s="3">
        <v>0</v>
      </c>
      <c r="BH123" s="3">
        <v>0</v>
      </c>
      <c r="BI123" s="3">
        <v>0</v>
      </c>
      <c r="BJ123" s="3">
        <v>0</v>
      </c>
      <c r="BK123" s="3">
        <v>-0.28999999999999998</v>
      </c>
      <c r="BL123" s="3">
        <v>5.32</v>
      </c>
      <c r="BM123" s="3">
        <v>0</v>
      </c>
      <c r="BN123" s="3">
        <v>0</v>
      </c>
      <c r="BO123" s="3">
        <v>0</v>
      </c>
      <c r="BP123" s="3">
        <v>0</v>
      </c>
      <c r="BQ123" s="3">
        <v>-2084.13</v>
      </c>
      <c r="BR123" s="3">
        <v>-435.4</v>
      </c>
      <c r="BS123" s="3">
        <v>-2519.5300000000002</v>
      </c>
      <c r="BT123" s="3">
        <v>0</v>
      </c>
      <c r="BU123" s="3">
        <v>-2410.13</v>
      </c>
      <c r="BV123" s="3">
        <v>-503.86</v>
      </c>
      <c r="BW123" s="3">
        <v>-2913.99</v>
      </c>
      <c r="BX123" s="8">
        <f t="shared" si="10"/>
        <v>-1355.94</v>
      </c>
      <c r="BY123" s="10">
        <f t="shared" si="11"/>
        <v>0</v>
      </c>
      <c r="BZ123" s="3">
        <f t="shared" si="12"/>
        <v>-31.35</v>
      </c>
    </row>
    <row r="124" spans="1:78" x14ac:dyDescent="0.2">
      <c r="A124" s="1" t="s">
        <v>212</v>
      </c>
      <c r="B124" s="1"/>
      <c r="C124" s="1" t="s">
        <v>75</v>
      </c>
      <c r="D124" s="1" t="s">
        <v>79</v>
      </c>
      <c r="E124" s="1" t="s">
        <v>85</v>
      </c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2"/>
      <c r="S124" s="1"/>
      <c r="T124" s="1" t="s">
        <v>78</v>
      </c>
      <c r="U124" s="4">
        <f t="shared" si="13"/>
        <v>11</v>
      </c>
      <c r="V124" s="4">
        <f t="shared" si="14"/>
        <v>2012</v>
      </c>
      <c r="W124" s="2">
        <v>41214</v>
      </c>
      <c r="X124" s="2">
        <v>41243</v>
      </c>
      <c r="Y124" s="6">
        <v>0</v>
      </c>
      <c r="Z124" s="6">
        <v>0</v>
      </c>
      <c r="AA124" s="6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8">
        <v>0</v>
      </c>
      <c r="AO124" s="8">
        <v>0</v>
      </c>
      <c r="AP124" s="8">
        <v>0</v>
      </c>
      <c r="AQ124" s="3">
        <v>0</v>
      </c>
      <c r="AR124" s="3">
        <v>0</v>
      </c>
      <c r="AS124" s="8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471.04</v>
      </c>
      <c r="BF124" s="3">
        <v>220.01</v>
      </c>
      <c r="BG124" s="3">
        <v>-352.97</v>
      </c>
      <c r="BH124" s="3">
        <v>-501.08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-163</v>
      </c>
      <c r="BR124" s="3">
        <v>-34.229999999999997</v>
      </c>
      <c r="BS124" s="3">
        <v>-197.23</v>
      </c>
      <c r="BT124" s="3">
        <v>0</v>
      </c>
      <c r="BU124" s="3">
        <v>0</v>
      </c>
      <c r="BV124" s="3">
        <v>0</v>
      </c>
      <c r="BW124" s="3">
        <v>0</v>
      </c>
      <c r="BX124" s="8">
        <f t="shared" si="10"/>
        <v>0</v>
      </c>
      <c r="BY124" s="10">
        <f t="shared" si="11"/>
        <v>-854.05</v>
      </c>
      <c r="BZ124" s="3">
        <f t="shared" si="12"/>
        <v>0</v>
      </c>
    </row>
    <row r="125" spans="1:78" x14ac:dyDescent="0.2">
      <c r="A125" s="1" t="s">
        <v>213</v>
      </c>
      <c r="B125" s="1"/>
      <c r="C125" s="1" t="s">
        <v>75</v>
      </c>
      <c r="D125" s="1" t="s">
        <v>79</v>
      </c>
      <c r="E125" s="1" t="s">
        <v>85</v>
      </c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2"/>
      <c r="S125" s="1"/>
      <c r="T125" s="1" t="s">
        <v>78</v>
      </c>
      <c r="U125" s="4">
        <f t="shared" si="13"/>
        <v>11</v>
      </c>
      <c r="V125" s="4">
        <f t="shared" si="14"/>
        <v>2012</v>
      </c>
      <c r="W125" s="2">
        <v>41214</v>
      </c>
      <c r="X125" s="2">
        <v>41243</v>
      </c>
      <c r="Y125" s="6">
        <v>0</v>
      </c>
      <c r="Z125" s="6">
        <v>0</v>
      </c>
      <c r="AA125" s="6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8">
        <v>0</v>
      </c>
      <c r="AO125" s="8">
        <v>0</v>
      </c>
      <c r="AP125" s="8">
        <v>0</v>
      </c>
      <c r="AQ125" s="3">
        <v>0</v>
      </c>
      <c r="AR125" s="3">
        <v>0</v>
      </c>
      <c r="AS125" s="8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471.04</v>
      </c>
      <c r="BF125" s="3">
        <v>220.01</v>
      </c>
      <c r="BG125" s="3">
        <v>-352.97</v>
      </c>
      <c r="BH125" s="3">
        <v>-501.08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-163</v>
      </c>
      <c r="BR125" s="3">
        <v>-34.229999999999997</v>
      </c>
      <c r="BS125" s="3">
        <v>-197.23</v>
      </c>
      <c r="BT125" s="3">
        <v>0</v>
      </c>
      <c r="BU125" s="3">
        <v>0</v>
      </c>
      <c r="BV125" s="3">
        <v>0</v>
      </c>
      <c r="BW125" s="3">
        <v>0</v>
      </c>
      <c r="BX125" s="8">
        <f t="shared" si="10"/>
        <v>0</v>
      </c>
      <c r="BY125" s="10">
        <f t="shared" si="11"/>
        <v>-854.05</v>
      </c>
      <c r="BZ125" s="3">
        <f t="shared" si="12"/>
        <v>0</v>
      </c>
    </row>
    <row r="126" spans="1:78" x14ac:dyDescent="0.2">
      <c r="A126" s="1" t="s">
        <v>214</v>
      </c>
      <c r="B126" s="1"/>
      <c r="C126" s="1" t="s">
        <v>75</v>
      </c>
      <c r="D126" s="1" t="s">
        <v>76</v>
      </c>
      <c r="E126" s="1" t="s">
        <v>86</v>
      </c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2"/>
      <c r="S126" s="2"/>
      <c r="T126" s="1" t="s">
        <v>77</v>
      </c>
      <c r="U126" s="4">
        <f t="shared" si="13"/>
        <v>10</v>
      </c>
      <c r="V126" s="4">
        <f t="shared" si="14"/>
        <v>2012</v>
      </c>
      <c r="W126" s="2">
        <v>41205</v>
      </c>
      <c r="X126" s="2">
        <v>41234</v>
      </c>
      <c r="Y126" s="6">
        <v>3055.23</v>
      </c>
      <c r="Z126" s="6">
        <v>5796.03</v>
      </c>
      <c r="AA126" s="6">
        <v>0</v>
      </c>
      <c r="AB126" s="3">
        <v>0</v>
      </c>
      <c r="AC126" s="3">
        <v>8851.26</v>
      </c>
      <c r="AD126" s="3">
        <v>40</v>
      </c>
      <c r="AE126" s="3">
        <v>40</v>
      </c>
      <c r="AF126" s="3">
        <v>0</v>
      </c>
      <c r="AG126" s="3">
        <v>0</v>
      </c>
      <c r="AH126" s="3">
        <v>4013</v>
      </c>
      <c r="AI126" s="3">
        <v>0</v>
      </c>
      <c r="AJ126" s="3">
        <v>0</v>
      </c>
      <c r="AK126" s="3">
        <v>0.91</v>
      </c>
      <c r="AL126" s="3">
        <v>0</v>
      </c>
      <c r="AM126" s="3">
        <v>0</v>
      </c>
      <c r="AN126" s="8">
        <v>220.61</v>
      </c>
      <c r="AO126" s="8">
        <v>289.58999999999997</v>
      </c>
      <c r="AP126" s="8">
        <v>0</v>
      </c>
      <c r="AQ126" s="3">
        <v>0</v>
      </c>
      <c r="AR126" s="3">
        <v>0</v>
      </c>
      <c r="AS126" s="8">
        <v>139.41</v>
      </c>
      <c r="AT126" s="3">
        <v>0</v>
      </c>
      <c r="AU126" s="3">
        <v>0</v>
      </c>
      <c r="AV126" s="3">
        <v>0</v>
      </c>
      <c r="AW126" s="3">
        <v>1.23</v>
      </c>
      <c r="AX126" s="3">
        <v>0</v>
      </c>
      <c r="AY126" s="3">
        <v>0</v>
      </c>
      <c r="AZ126" s="3">
        <v>10.26</v>
      </c>
      <c r="BA126" s="3">
        <v>3.89</v>
      </c>
      <c r="BB126" s="3">
        <v>0</v>
      </c>
      <c r="BC126" s="3">
        <v>5.31</v>
      </c>
      <c r="BD126" s="3">
        <v>0</v>
      </c>
      <c r="BE126" s="3">
        <v>274.11</v>
      </c>
      <c r="BF126" s="3">
        <v>144.53</v>
      </c>
      <c r="BG126" s="3">
        <v>0</v>
      </c>
      <c r="BH126" s="3">
        <v>0</v>
      </c>
      <c r="BI126" s="3">
        <v>0</v>
      </c>
      <c r="BJ126" s="3">
        <v>0</v>
      </c>
      <c r="BK126" s="3">
        <v>0.14000000000000001</v>
      </c>
      <c r="BL126" s="3">
        <v>-2.23</v>
      </c>
      <c r="BM126" s="3">
        <v>0</v>
      </c>
      <c r="BN126" s="3">
        <v>0</v>
      </c>
      <c r="BO126" s="3">
        <v>0</v>
      </c>
      <c r="BP126" s="3">
        <v>0</v>
      </c>
      <c r="BQ126" s="3">
        <v>1086.8499999999999</v>
      </c>
      <c r="BR126" s="3">
        <v>227.12</v>
      </c>
      <c r="BS126" s="3">
        <v>1313.97</v>
      </c>
      <c r="BT126" s="3">
        <v>0</v>
      </c>
      <c r="BU126" s="3">
        <v>1120.42</v>
      </c>
      <c r="BV126" s="3">
        <v>234.17</v>
      </c>
      <c r="BW126" s="3">
        <v>1354.59</v>
      </c>
      <c r="BX126" s="8">
        <f t="shared" si="10"/>
        <v>649.61</v>
      </c>
      <c r="BY126" s="10">
        <f t="shared" si="11"/>
        <v>0</v>
      </c>
      <c r="BZ126" s="3">
        <f t="shared" si="12"/>
        <v>15.38</v>
      </c>
    </row>
    <row r="127" spans="1:78" x14ac:dyDescent="0.2">
      <c r="A127" s="1" t="s">
        <v>215</v>
      </c>
      <c r="B127" s="1"/>
      <c r="C127" s="1" t="s">
        <v>75</v>
      </c>
      <c r="D127" s="1" t="s">
        <v>76</v>
      </c>
      <c r="E127" s="1" t="s">
        <v>86</v>
      </c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2"/>
      <c r="S127" s="2"/>
      <c r="T127" s="1" t="s">
        <v>78</v>
      </c>
      <c r="U127" s="4">
        <f t="shared" si="13"/>
        <v>10</v>
      </c>
      <c r="V127" s="4">
        <f t="shared" si="14"/>
        <v>2012</v>
      </c>
      <c r="W127" s="2">
        <v>41205</v>
      </c>
      <c r="X127" s="2">
        <v>41234</v>
      </c>
      <c r="Y127" s="6">
        <v>0</v>
      </c>
      <c r="Z127" s="6">
        <v>0</v>
      </c>
      <c r="AA127" s="6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8">
        <v>0</v>
      </c>
      <c r="AO127" s="8">
        <v>0</v>
      </c>
      <c r="AP127" s="8">
        <v>0</v>
      </c>
      <c r="AQ127" s="3">
        <v>0</v>
      </c>
      <c r="AR127" s="3">
        <v>0</v>
      </c>
      <c r="AS127" s="8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-274.11</v>
      </c>
      <c r="BF127" s="3">
        <v>-144.53</v>
      </c>
      <c r="BG127" s="3">
        <v>181.83</v>
      </c>
      <c r="BH127" s="3">
        <v>270.38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33.57</v>
      </c>
      <c r="BR127" s="3">
        <v>7.05</v>
      </c>
      <c r="BS127" s="3">
        <v>40.619999999999997</v>
      </c>
      <c r="BT127" s="3">
        <v>0</v>
      </c>
      <c r="BU127" s="3">
        <v>0</v>
      </c>
      <c r="BV127" s="3">
        <v>0</v>
      </c>
      <c r="BW127" s="3">
        <v>0</v>
      </c>
      <c r="BX127" s="8">
        <f t="shared" si="10"/>
        <v>0</v>
      </c>
      <c r="BY127" s="10">
        <f t="shared" si="11"/>
        <v>452.21000000000004</v>
      </c>
      <c r="BZ127" s="3">
        <f t="shared" si="12"/>
        <v>0</v>
      </c>
    </row>
    <row r="128" spans="1:78" x14ac:dyDescent="0.2">
      <c r="A128" s="1" t="s">
        <v>216</v>
      </c>
      <c r="B128" s="1"/>
      <c r="C128" s="1" t="s">
        <v>75</v>
      </c>
      <c r="D128" s="1" t="s">
        <v>79</v>
      </c>
      <c r="E128" s="1" t="s">
        <v>85</v>
      </c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2"/>
      <c r="S128" s="2"/>
      <c r="T128" s="1" t="s">
        <v>77</v>
      </c>
      <c r="U128" s="4">
        <f t="shared" si="13"/>
        <v>11</v>
      </c>
      <c r="V128" s="4">
        <f t="shared" si="14"/>
        <v>2012</v>
      </c>
      <c r="W128" s="2">
        <v>41214</v>
      </c>
      <c r="X128" s="2">
        <v>41243</v>
      </c>
      <c r="Y128" s="6">
        <v>7660.65</v>
      </c>
      <c r="Z128" s="6">
        <v>6667.5</v>
      </c>
      <c r="AA128" s="6">
        <v>3713</v>
      </c>
      <c r="AB128" s="3">
        <v>0</v>
      </c>
      <c r="AC128" s="3">
        <v>18041.150000000001</v>
      </c>
      <c r="AD128" s="3">
        <v>45</v>
      </c>
      <c r="AE128" s="3">
        <v>44</v>
      </c>
      <c r="AF128" s="3">
        <v>45</v>
      </c>
      <c r="AG128" s="3">
        <v>39</v>
      </c>
      <c r="AH128" s="3">
        <v>2198</v>
      </c>
      <c r="AI128" s="3">
        <v>1024</v>
      </c>
      <c r="AJ128" s="3">
        <v>0</v>
      </c>
      <c r="AK128" s="3">
        <v>0.98</v>
      </c>
      <c r="AL128" s="3">
        <v>0</v>
      </c>
      <c r="AM128" s="3">
        <v>0</v>
      </c>
      <c r="AN128" s="8">
        <v>553.14</v>
      </c>
      <c r="AO128" s="8">
        <v>333.13</v>
      </c>
      <c r="AP128" s="8">
        <v>185.52</v>
      </c>
      <c r="AQ128" s="3">
        <v>0</v>
      </c>
      <c r="AR128" s="3">
        <v>0</v>
      </c>
      <c r="AS128" s="8">
        <v>284.14999999999998</v>
      </c>
      <c r="AT128" s="3">
        <v>0</v>
      </c>
      <c r="AU128" s="3">
        <v>0</v>
      </c>
      <c r="AV128" s="3">
        <v>0</v>
      </c>
      <c r="AW128" s="3">
        <v>2.5</v>
      </c>
      <c r="AX128" s="3">
        <v>0</v>
      </c>
      <c r="AY128" s="3">
        <v>0</v>
      </c>
      <c r="AZ128" s="3">
        <v>20.91</v>
      </c>
      <c r="BA128" s="3">
        <v>7.94</v>
      </c>
      <c r="BB128" s="3">
        <v>0</v>
      </c>
      <c r="BC128" s="3">
        <v>10.82</v>
      </c>
      <c r="BD128" s="3">
        <v>0</v>
      </c>
      <c r="BE128" s="3">
        <v>471.04</v>
      </c>
      <c r="BF128" s="3">
        <v>220.01</v>
      </c>
      <c r="BG128" s="3">
        <v>0</v>
      </c>
      <c r="BH128" s="3">
        <v>0</v>
      </c>
      <c r="BI128" s="3">
        <v>0</v>
      </c>
      <c r="BJ128" s="3">
        <v>0</v>
      </c>
      <c r="BK128" s="3">
        <v>0.28999999999999998</v>
      </c>
      <c r="BL128" s="3">
        <v>-5.32</v>
      </c>
      <c r="BM128" s="3">
        <v>0</v>
      </c>
      <c r="BN128" s="3">
        <v>0</v>
      </c>
      <c r="BO128" s="3">
        <v>0</v>
      </c>
      <c r="BP128" s="3">
        <v>0</v>
      </c>
      <c r="BQ128" s="3">
        <v>2084.13</v>
      </c>
      <c r="BR128" s="3">
        <v>435.4</v>
      </c>
      <c r="BS128" s="3">
        <v>2519.5300000000002</v>
      </c>
      <c r="BT128" s="3">
        <v>0</v>
      </c>
      <c r="BU128" s="3">
        <v>2247.13</v>
      </c>
      <c r="BV128" s="3">
        <v>469.63</v>
      </c>
      <c r="BW128" s="3">
        <v>2716.76</v>
      </c>
      <c r="BX128" s="8">
        <f t="shared" si="10"/>
        <v>1355.94</v>
      </c>
      <c r="BY128" s="10">
        <f t="shared" si="11"/>
        <v>0</v>
      </c>
      <c r="BZ128" s="3">
        <f t="shared" si="12"/>
        <v>31.35</v>
      </c>
    </row>
    <row r="129" spans="1:78" x14ac:dyDescent="0.2">
      <c r="A129" s="1" t="s">
        <v>217</v>
      </c>
      <c r="B129" s="1"/>
      <c r="C129" s="1" t="s">
        <v>75</v>
      </c>
      <c r="D129" s="1" t="s">
        <v>79</v>
      </c>
      <c r="E129" s="1" t="s">
        <v>85</v>
      </c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2"/>
      <c r="S129" s="2"/>
      <c r="T129" s="1" t="s">
        <v>78</v>
      </c>
      <c r="U129" s="4">
        <f t="shared" si="13"/>
        <v>11</v>
      </c>
      <c r="V129" s="4">
        <f t="shared" si="14"/>
        <v>2012</v>
      </c>
      <c r="W129" s="2">
        <v>41214</v>
      </c>
      <c r="X129" s="2">
        <v>41243</v>
      </c>
      <c r="Y129" s="6">
        <v>0</v>
      </c>
      <c r="Z129" s="6">
        <v>0</v>
      </c>
      <c r="AA129" s="6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8">
        <v>0</v>
      </c>
      <c r="AO129" s="8">
        <v>0</v>
      </c>
      <c r="AP129" s="8">
        <v>0</v>
      </c>
      <c r="AQ129" s="3">
        <v>0</v>
      </c>
      <c r="AR129" s="3">
        <v>0</v>
      </c>
      <c r="AS129" s="8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-471.04</v>
      </c>
      <c r="BF129" s="3">
        <v>-220.01</v>
      </c>
      <c r="BG129" s="3">
        <v>352.97</v>
      </c>
      <c r="BH129" s="3">
        <v>501.08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163</v>
      </c>
      <c r="BR129" s="3">
        <v>34.229999999999997</v>
      </c>
      <c r="BS129" s="3">
        <v>197.23</v>
      </c>
      <c r="BT129" s="3">
        <v>0</v>
      </c>
      <c r="BU129" s="3">
        <v>0</v>
      </c>
      <c r="BV129" s="3">
        <v>0</v>
      </c>
      <c r="BW129" s="3">
        <v>0</v>
      </c>
      <c r="BX129" s="8">
        <f t="shared" si="10"/>
        <v>0</v>
      </c>
      <c r="BY129" s="10">
        <f t="shared" si="11"/>
        <v>854.05</v>
      </c>
      <c r="BZ129" s="3">
        <f t="shared" si="12"/>
        <v>0</v>
      </c>
    </row>
    <row r="130" spans="1:78" x14ac:dyDescent="0.2">
      <c r="A130" s="1" t="s">
        <v>218</v>
      </c>
      <c r="B130" s="1"/>
      <c r="C130" s="1" t="s">
        <v>75</v>
      </c>
      <c r="D130" s="1" t="s">
        <v>76</v>
      </c>
      <c r="E130" s="1" t="s">
        <v>88</v>
      </c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2"/>
      <c r="S130" s="2"/>
      <c r="T130" s="1" t="s">
        <v>77</v>
      </c>
      <c r="U130" s="4">
        <f t="shared" si="13"/>
        <v>2</v>
      </c>
      <c r="V130" s="4">
        <f t="shared" si="14"/>
        <v>2013</v>
      </c>
      <c r="W130" s="2">
        <v>41333</v>
      </c>
      <c r="X130" s="2">
        <v>41361</v>
      </c>
      <c r="Y130" s="6">
        <v>447</v>
      </c>
      <c r="Z130" s="6">
        <v>260</v>
      </c>
      <c r="AA130" s="6">
        <v>0</v>
      </c>
      <c r="AB130" s="3">
        <v>0</v>
      </c>
      <c r="AC130" s="3">
        <v>707</v>
      </c>
      <c r="AD130" s="3">
        <v>10</v>
      </c>
      <c r="AE130" s="3">
        <v>10</v>
      </c>
      <c r="AF130" s="3">
        <v>0</v>
      </c>
      <c r="AG130" s="3">
        <v>0</v>
      </c>
      <c r="AH130" s="3">
        <v>2</v>
      </c>
      <c r="AI130" s="3">
        <v>0</v>
      </c>
      <c r="AJ130" s="3">
        <v>0</v>
      </c>
      <c r="AK130" s="3">
        <v>1</v>
      </c>
      <c r="AL130" s="3">
        <v>0</v>
      </c>
      <c r="AM130" s="3">
        <v>0</v>
      </c>
      <c r="AN130" s="8">
        <v>32.58</v>
      </c>
      <c r="AO130" s="8">
        <v>13.11</v>
      </c>
      <c r="AP130" s="8">
        <v>0</v>
      </c>
      <c r="AQ130" s="3">
        <v>0</v>
      </c>
      <c r="AR130" s="3">
        <v>0</v>
      </c>
      <c r="AS130" s="8">
        <v>13.72</v>
      </c>
      <c r="AT130" s="3">
        <v>0</v>
      </c>
      <c r="AU130" s="3">
        <v>0</v>
      </c>
      <c r="AV130" s="3">
        <v>0</v>
      </c>
      <c r="AW130" s="3">
        <v>0.1</v>
      </c>
      <c r="AX130" s="3">
        <v>0</v>
      </c>
      <c r="AY130" s="3">
        <v>1.01</v>
      </c>
      <c r="AZ130" s="3">
        <v>0.71</v>
      </c>
      <c r="BA130" s="3">
        <v>0.33</v>
      </c>
      <c r="BB130" s="3">
        <v>0</v>
      </c>
      <c r="BC130" s="3">
        <v>0.42</v>
      </c>
      <c r="BD130" s="3">
        <v>0</v>
      </c>
      <c r="BE130" s="3">
        <v>27.54</v>
      </c>
      <c r="BF130" s="3">
        <v>12.55</v>
      </c>
      <c r="BG130" s="3">
        <v>0</v>
      </c>
      <c r="BH130" s="3">
        <v>0</v>
      </c>
      <c r="BI130" s="3">
        <v>0</v>
      </c>
      <c r="BJ130" s="3">
        <v>0</v>
      </c>
      <c r="BK130" s="3">
        <v>0.02</v>
      </c>
      <c r="BL130" s="3">
        <v>-0.04</v>
      </c>
      <c r="BM130" s="3">
        <v>0</v>
      </c>
      <c r="BN130" s="3">
        <v>0</v>
      </c>
      <c r="BO130" s="3">
        <v>0</v>
      </c>
      <c r="BP130" s="3">
        <v>0</v>
      </c>
      <c r="BQ130" s="3">
        <v>102.05</v>
      </c>
      <c r="BR130" s="3">
        <v>21.34</v>
      </c>
      <c r="BS130" s="3">
        <v>123.39</v>
      </c>
      <c r="BT130" s="3">
        <v>0</v>
      </c>
      <c r="BU130" s="3">
        <v>108.34</v>
      </c>
      <c r="BV130" s="3">
        <v>22.66</v>
      </c>
      <c r="BW130" s="3">
        <v>131</v>
      </c>
      <c r="BX130" s="8">
        <f t="shared" si="10"/>
        <v>59.41</v>
      </c>
      <c r="BY130" s="10">
        <f t="shared" si="11"/>
        <v>0</v>
      </c>
      <c r="BZ130" s="3">
        <f t="shared" si="12"/>
        <v>2.15</v>
      </c>
    </row>
    <row r="131" spans="1:78" x14ac:dyDescent="0.2">
      <c r="A131" s="1" t="s">
        <v>219</v>
      </c>
      <c r="B131" s="1"/>
      <c r="C131" s="1" t="s">
        <v>75</v>
      </c>
      <c r="D131" s="1" t="s">
        <v>76</v>
      </c>
      <c r="E131" s="1" t="s">
        <v>88</v>
      </c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2"/>
      <c r="S131" s="2"/>
      <c r="T131" s="1" t="s">
        <v>78</v>
      </c>
      <c r="U131" s="4">
        <f t="shared" si="13"/>
        <v>12</v>
      </c>
      <c r="V131" s="4">
        <f t="shared" si="14"/>
        <v>2013</v>
      </c>
      <c r="W131" s="2">
        <v>41270</v>
      </c>
      <c r="X131" s="2">
        <v>41297</v>
      </c>
      <c r="Y131" s="6">
        <v>0</v>
      </c>
      <c r="Z131" s="6">
        <v>0</v>
      </c>
      <c r="AA131" s="6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8">
        <v>0</v>
      </c>
      <c r="AO131" s="8">
        <v>0</v>
      </c>
      <c r="AP131" s="8">
        <v>0</v>
      </c>
      <c r="AQ131" s="3">
        <v>0</v>
      </c>
      <c r="AR131" s="3">
        <v>0</v>
      </c>
      <c r="AS131" s="8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-160.44</v>
      </c>
      <c r="BF131" s="3">
        <v>-73.12</v>
      </c>
      <c r="BG131" s="3">
        <v>105</v>
      </c>
      <c r="BH131" s="3">
        <v>120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-8.56</v>
      </c>
      <c r="BR131" s="3">
        <v>-1.8</v>
      </c>
      <c r="BS131" s="3">
        <v>-10.36</v>
      </c>
      <c r="BT131" s="3">
        <v>0</v>
      </c>
      <c r="BU131" s="3">
        <v>0</v>
      </c>
      <c r="BV131" s="3">
        <v>0</v>
      </c>
      <c r="BW131" s="3">
        <v>0</v>
      </c>
      <c r="BX131" s="8">
        <f t="shared" si="10"/>
        <v>0</v>
      </c>
      <c r="BY131" s="10">
        <f t="shared" si="11"/>
        <v>225</v>
      </c>
      <c r="BZ131" s="3">
        <f t="shared" si="12"/>
        <v>0</v>
      </c>
    </row>
    <row r="132" spans="1:78" x14ac:dyDescent="0.2">
      <c r="A132" s="1" t="s">
        <v>220</v>
      </c>
      <c r="B132" s="1"/>
      <c r="C132" s="1" t="s">
        <v>75</v>
      </c>
      <c r="D132" s="1" t="s">
        <v>76</v>
      </c>
      <c r="E132" s="1" t="s">
        <v>88</v>
      </c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2"/>
      <c r="S132" s="2"/>
      <c r="T132" s="1" t="s">
        <v>78</v>
      </c>
      <c r="U132" s="4">
        <f t="shared" si="13"/>
        <v>1</v>
      </c>
      <c r="V132" s="4">
        <f t="shared" si="14"/>
        <v>2013</v>
      </c>
      <c r="W132" s="2">
        <v>41298</v>
      </c>
      <c r="X132" s="2">
        <v>41332</v>
      </c>
      <c r="Y132" s="6">
        <v>0</v>
      </c>
      <c r="Z132" s="6">
        <v>0</v>
      </c>
      <c r="AA132" s="6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8">
        <v>0</v>
      </c>
      <c r="AO132" s="8">
        <v>0</v>
      </c>
      <c r="AP132" s="8">
        <v>0</v>
      </c>
      <c r="AQ132" s="3">
        <v>0</v>
      </c>
      <c r="AR132" s="3">
        <v>0</v>
      </c>
      <c r="AS132" s="8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-146.68</v>
      </c>
      <c r="BF132" s="3">
        <v>-66.849999999999994</v>
      </c>
      <c r="BG132" s="3">
        <v>104.31</v>
      </c>
      <c r="BH132" s="3">
        <v>124.07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14.85</v>
      </c>
      <c r="BR132" s="3">
        <v>3.12</v>
      </c>
      <c r="BS132" s="3">
        <v>17.97</v>
      </c>
      <c r="BT132" s="3">
        <v>0</v>
      </c>
      <c r="BU132" s="3">
        <v>0</v>
      </c>
      <c r="BV132" s="3">
        <v>0</v>
      </c>
      <c r="BW132" s="3">
        <v>0</v>
      </c>
      <c r="BX132" s="8">
        <f t="shared" si="10"/>
        <v>0</v>
      </c>
      <c r="BY132" s="10">
        <f t="shared" si="11"/>
        <v>228.38</v>
      </c>
      <c r="BZ132" s="3">
        <f t="shared" si="12"/>
        <v>0</v>
      </c>
    </row>
    <row r="133" spans="1:78" x14ac:dyDescent="0.2">
      <c r="A133" s="1" t="s">
        <v>221</v>
      </c>
      <c r="B133" s="1"/>
      <c r="C133" s="1" t="s">
        <v>75</v>
      </c>
      <c r="D133" s="1" t="s">
        <v>76</v>
      </c>
      <c r="E133" s="1" t="s">
        <v>88</v>
      </c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2"/>
      <c r="S133" s="1"/>
      <c r="T133" s="1" t="s">
        <v>77</v>
      </c>
      <c r="U133" s="4">
        <f t="shared" si="13"/>
        <v>2</v>
      </c>
      <c r="V133" s="4">
        <f t="shared" si="14"/>
        <v>2013</v>
      </c>
      <c r="W133" s="2">
        <v>41333</v>
      </c>
      <c r="X133" s="2">
        <v>41361</v>
      </c>
      <c r="Y133" s="6">
        <v>-447</v>
      </c>
      <c r="Z133" s="6">
        <v>-260</v>
      </c>
      <c r="AA133" s="6">
        <v>0</v>
      </c>
      <c r="AB133" s="3">
        <v>0</v>
      </c>
      <c r="AC133" s="3">
        <v>-707</v>
      </c>
      <c r="AD133" s="3">
        <v>-10</v>
      </c>
      <c r="AE133" s="3">
        <v>-10</v>
      </c>
      <c r="AF133" s="3">
        <v>0</v>
      </c>
      <c r="AG133" s="3">
        <v>0</v>
      </c>
      <c r="AH133" s="3">
        <v>-2</v>
      </c>
      <c r="AI133" s="3">
        <v>0</v>
      </c>
      <c r="AJ133" s="3">
        <v>0</v>
      </c>
      <c r="AK133" s="3">
        <v>-1</v>
      </c>
      <c r="AL133" s="3">
        <v>0</v>
      </c>
      <c r="AM133" s="3">
        <v>0</v>
      </c>
      <c r="AN133" s="8">
        <v>-32.58</v>
      </c>
      <c r="AO133" s="8">
        <v>-13.11</v>
      </c>
      <c r="AP133" s="8">
        <v>0</v>
      </c>
      <c r="AQ133" s="3">
        <v>0</v>
      </c>
      <c r="AR133" s="3">
        <v>0</v>
      </c>
      <c r="AS133" s="8">
        <v>-13.72</v>
      </c>
      <c r="AT133" s="3">
        <v>0</v>
      </c>
      <c r="AU133" s="3">
        <v>0</v>
      </c>
      <c r="AV133" s="3">
        <v>0</v>
      </c>
      <c r="AW133" s="3">
        <v>-0.1</v>
      </c>
      <c r="AX133" s="3">
        <v>0</v>
      </c>
      <c r="AY133" s="3">
        <v>-1.01</v>
      </c>
      <c r="AZ133" s="3">
        <v>-0.71</v>
      </c>
      <c r="BA133" s="3">
        <v>-0.33</v>
      </c>
      <c r="BB133" s="3">
        <v>0</v>
      </c>
      <c r="BC133" s="3">
        <v>-0.42</v>
      </c>
      <c r="BD133" s="3">
        <v>0</v>
      </c>
      <c r="BE133" s="3">
        <v>-27.54</v>
      </c>
      <c r="BF133" s="3">
        <v>-12.55</v>
      </c>
      <c r="BG133" s="3">
        <v>0</v>
      </c>
      <c r="BH133" s="3">
        <v>0</v>
      </c>
      <c r="BI133" s="3">
        <v>0</v>
      </c>
      <c r="BJ133" s="3">
        <v>0</v>
      </c>
      <c r="BK133" s="3">
        <v>-0.02</v>
      </c>
      <c r="BL133" s="3">
        <v>0.04</v>
      </c>
      <c r="BM133" s="3">
        <v>0</v>
      </c>
      <c r="BN133" s="3">
        <v>0</v>
      </c>
      <c r="BO133" s="3">
        <v>0</v>
      </c>
      <c r="BP133" s="3">
        <v>0</v>
      </c>
      <c r="BQ133" s="3">
        <v>-102.05</v>
      </c>
      <c r="BR133" s="3">
        <v>-21.34</v>
      </c>
      <c r="BS133" s="3">
        <v>-123.39</v>
      </c>
      <c r="BT133" s="3">
        <v>0</v>
      </c>
      <c r="BU133" s="3">
        <v>-108.34</v>
      </c>
      <c r="BV133" s="3">
        <v>-22.66</v>
      </c>
      <c r="BW133" s="3">
        <v>-131</v>
      </c>
      <c r="BX133" s="8">
        <f t="shared" si="10"/>
        <v>-59.41</v>
      </c>
      <c r="BY133" s="10">
        <f t="shared" si="11"/>
        <v>0</v>
      </c>
      <c r="BZ133" s="3">
        <f t="shared" si="12"/>
        <v>-2.15</v>
      </c>
    </row>
    <row r="134" spans="1:78" x14ac:dyDescent="0.2">
      <c r="A134" s="1" t="s">
        <v>222</v>
      </c>
      <c r="B134" s="1"/>
      <c r="C134" s="1" t="s">
        <v>75</v>
      </c>
      <c r="D134" s="1" t="s">
        <v>76</v>
      </c>
      <c r="E134" s="1" t="s">
        <v>88</v>
      </c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2"/>
      <c r="S134" s="1"/>
      <c r="T134" s="1" t="s">
        <v>78</v>
      </c>
      <c r="U134" s="4">
        <f t="shared" si="13"/>
        <v>12</v>
      </c>
      <c r="V134" s="4">
        <f t="shared" si="14"/>
        <v>2013</v>
      </c>
      <c r="W134" s="2">
        <v>41270</v>
      </c>
      <c r="X134" s="2">
        <v>41297</v>
      </c>
      <c r="Y134" s="6">
        <v>0</v>
      </c>
      <c r="Z134" s="6">
        <v>0</v>
      </c>
      <c r="AA134" s="6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8">
        <v>0</v>
      </c>
      <c r="AO134" s="8">
        <v>0</v>
      </c>
      <c r="AP134" s="8">
        <v>0</v>
      </c>
      <c r="AQ134" s="3">
        <v>0</v>
      </c>
      <c r="AR134" s="3">
        <v>0</v>
      </c>
      <c r="AS134" s="8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160.44</v>
      </c>
      <c r="BF134" s="3">
        <v>73.12</v>
      </c>
      <c r="BG134" s="3">
        <v>-105</v>
      </c>
      <c r="BH134" s="3">
        <v>-120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8.56</v>
      </c>
      <c r="BR134" s="3">
        <v>1.8</v>
      </c>
      <c r="BS134" s="3">
        <v>10.36</v>
      </c>
      <c r="BT134" s="3">
        <v>0</v>
      </c>
      <c r="BU134" s="3">
        <v>0</v>
      </c>
      <c r="BV134" s="3">
        <v>0</v>
      </c>
      <c r="BW134" s="3">
        <v>0</v>
      </c>
      <c r="BX134" s="8">
        <f t="shared" si="10"/>
        <v>0</v>
      </c>
      <c r="BY134" s="10">
        <f t="shared" si="11"/>
        <v>-225</v>
      </c>
      <c r="BZ134" s="3">
        <f t="shared" si="12"/>
        <v>0</v>
      </c>
    </row>
    <row r="135" spans="1:78" x14ac:dyDescent="0.2">
      <c r="A135" s="1" t="s">
        <v>90</v>
      </c>
      <c r="B135" s="1"/>
      <c r="C135" s="1" t="s">
        <v>75</v>
      </c>
      <c r="D135" s="1" t="s">
        <v>76</v>
      </c>
      <c r="E135" s="1" t="s">
        <v>88</v>
      </c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2"/>
      <c r="S135" s="1"/>
      <c r="T135" s="1" t="s">
        <v>78</v>
      </c>
      <c r="U135" s="4">
        <f t="shared" si="13"/>
        <v>1</v>
      </c>
      <c r="V135" s="4">
        <f t="shared" si="14"/>
        <v>2013</v>
      </c>
      <c r="W135" s="2">
        <v>41298</v>
      </c>
      <c r="X135" s="2">
        <v>41332</v>
      </c>
      <c r="Y135" s="6">
        <v>0</v>
      </c>
      <c r="Z135" s="6">
        <v>0</v>
      </c>
      <c r="AA135" s="6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8">
        <v>0</v>
      </c>
      <c r="AO135" s="8">
        <v>0</v>
      </c>
      <c r="AP135" s="8">
        <v>0</v>
      </c>
      <c r="AQ135" s="3">
        <v>0</v>
      </c>
      <c r="AR135" s="3">
        <v>0</v>
      </c>
      <c r="AS135" s="8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146.68</v>
      </c>
      <c r="BF135" s="3">
        <v>66.849999999999994</v>
      </c>
      <c r="BG135" s="3">
        <v>-104.31</v>
      </c>
      <c r="BH135" s="3">
        <v>-124.07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-14.85</v>
      </c>
      <c r="BR135" s="3">
        <v>-3.12</v>
      </c>
      <c r="BS135" s="3">
        <v>-17.97</v>
      </c>
      <c r="BT135" s="3">
        <v>0</v>
      </c>
      <c r="BU135" s="3">
        <v>0</v>
      </c>
      <c r="BV135" s="3">
        <v>0</v>
      </c>
      <c r="BW135" s="3">
        <v>0</v>
      </c>
      <c r="BX135" s="8">
        <f t="shared" si="10"/>
        <v>0</v>
      </c>
      <c r="BY135" s="10">
        <f t="shared" si="11"/>
        <v>-228.38</v>
      </c>
      <c r="BZ135" s="3">
        <f t="shared" si="12"/>
        <v>0</v>
      </c>
    </row>
    <row r="136" spans="1:78" x14ac:dyDescent="0.2">
      <c r="A136" s="1" t="s">
        <v>223</v>
      </c>
      <c r="B136" s="1"/>
      <c r="C136" s="1" t="s">
        <v>75</v>
      </c>
      <c r="D136" s="1" t="s">
        <v>76</v>
      </c>
      <c r="E136" s="1" t="s">
        <v>88</v>
      </c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2"/>
      <c r="S136" s="2"/>
      <c r="T136" s="1" t="s">
        <v>78</v>
      </c>
      <c r="U136" s="4">
        <f t="shared" si="13"/>
        <v>12</v>
      </c>
      <c r="V136" s="4">
        <f t="shared" si="14"/>
        <v>2013</v>
      </c>
      <c r="W136" s="2">
        <v>41270</v>
      </c>
      <c r="X136" s="2">
        <v>41297</v>
      </c>
      <c r="Y136" s="6">
        <v>0</v>
      </c>
      <c r="Z136" s="6">
        <v>0</v>
      </c>
      <c r="AA136" s="6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8">
        <v>0</v>
      </c>
      <c r="AO136" s="8">
        <v>0</v>
      </c>
      <c r="AP136" s="8">
        <v>0</v>
      </c>
      <c r="AQ136" s="3">
        <v>0</v>
      </c>
      <c r="AR136" s="3">
        <v>0</v>
      </c>
      <c r="AS136" s="8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-160.44</v>
      </c>
      <c r="BF136" s="3">
        <v>-73.12</v>
      </c>
      <c r="BG136" s="3">
        <v>105</v>
      </c>
      <c r="BH136" s="3">
        <v>120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-8.56</v>
      </c>
      <c r="BR136" s="3">
        <v>-1.8</v>
      </c>
      <c r="BS136" s="3">
        <v>-10.36</v>
      </c>
      <c r="BT136" s="3">
        <v>0</v>
      </c>
      <c r="BU136" s="3">
        <v>-8.56</v>
      </c>
      <c r="BV136" s="3">
        <v>-1.8</v>
      </c>
      <c r="BW136" s="3">
        <v>-10.36</v>
      </c>
      <c r="BX136" s="8">
        <f t="shared" si="10"/>
        <v>0</v>
      </c>
      <c r="BY136" s="10">
        <f t="shared" si="11"/>
        <v>225</v>
      </c>
      <c r="BZ136" s="3">
        <f t="shared" si="12"/>
        <v>0</v>
      </c>
    </row>
    <row r="137" spans="1:78" x14ac:dyDescent="0.2">
      <c r="A137" s="1" t="s">
        <v>224</v>
      </c>
      <c r="B137" s="1"/>
      <c r="C137" s="1" t="s">
        <v>75</v>
      </c>
      <c r="D137" s="1" t="s">
        <v>76</v>
      </c>
      <c r="E137" s="1" t="s">
        <v>88</v>
      </c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2"/>
      <c r="S137" s="1"/>
      <c r="T137" s="1" t="s">
        <v>77</v>
      </c>
      <c r="U137" s="4">
        <f t="shared" si="13"/>
        <v>1</v>
      </c>
      <c r="V137" s="4">
        <f t="shared" si="14"/>
        <v>2013</v>
      </c>
      <c r="W137" s="2">
        <v>41298</v>
      </c>
      <c r="X137" s="2">
        <v>41332</v>
      </c>
      <c r="Y137" s="6">
        <v>-1092</v>
      </c>
      <c r="Z137" s="6">
        <v>-1966</v>
      </c>
      <c r="AA137" s="6">
        <v>0</v>
      </c>
      <c r="AB137" s="3">
        <v>0</v>
      </c>
      <c r="AC137" s="3">
        <v>-3058</v>
      </c>
      <c r="AD137" s="3">
        <v>0</v>
      </c>
      <c r="AE137" s="3">
        <v>0</v>
      </c>
      <c r="AF137" s="3">
        <v>0</v>
      </c>
      <c r="AG137" s="3">
        <v>0</v>
      </c>
      <c r="AH137" s="3">
        <v>2</v>
      </c>
      <c r="AI137" s="3">
        <v>0</v>
      </c>
      <c r="AJ137" s="3">
        <v>0</v>
      </c>
      <c r="AK137" s="3">
        <v>1</v>
      </c>
      <c r="AL137" s="3">
        <v>0</v>
      </c>
      <c r="AM137" s="3">
        <v>0</v>
      </c>
      <c r="AN137" s="8">
        <v>-79.58</v>
      </c>
      <c r="AO137" s="8">
        <v>-99.12</v>
      </c>
      <c r="AP137" s="8">
        <v>0</v>
      </c>
      <c r="AQ137" s="3">
        <v>0</v>
      </c>
      <c r="AR137" s="3">
        <v>0</v>
      </c>
      <c r="AS137" s="8">
        <v>-59.32</v>
      </c>
      <c r="AT137" s="3">
        <v>0</v>
      </c>
      <c r="AU137" s="3">
        <v>0</v>
      </c>
      <c r="AV137" s="3">
        <v>0</v>
      </c>
      <c r="AW137" s="3">
        <v>-0.45</v>
      </c>
      <c r="AX137" s="3">
        <v>0</v>
      </c>
      <c r="AY137" s="3">
        <v>-4.37</v>
      </c>
      <c r="AZ137" s="3">
        <v>-3.05</v>
      </c>
      <c r="BA137" s="3">
        <v>-1.43</v>
      </c>
      <c r="BB137" s="3">
        <v>0</v>
      </c>
      <c r="BC137" s="3">
        <v>-1.84</v>
      </c>
      <c r="BD137" s="3">
        <v>0</v>
      </c>
      <c r="BE137" s="3">
        <v>-119.14</v>
      </c>
      <c r="BF137" s="3">
        <v>-54.3</v>
      </c>
      <c r="BG137" s="3">
        <v>0</v>
      </c>
      <c r="BH137" s="3">
        <v>0</v>
      </c>
      <c r="BI137" s="3">
        <v>0</v>
      </c>
      <c r="BJ137" s="3">
        <v>0</v>
      </c>
      <c r="BK137" s="3">
        <v>-0.1</v>
      </c>
      <c r="BL137" s="3">
        <v>0.27</v>
      </c>
      <c r="BM137" s="3">
        <v>0</v>
      </c>
      <c r="BN137" s="3">
        <v>0</v>
      </c>
      <c r="BO137" s="3">
        <v>0</v>
      </c>
      <c r="BP137" s="3">
        <v>0</v>
      </c>
      <c r="BQ137" s="3">
        <v>-422.43</v>
      </c>
      <c r="BR137" s="3">
        <v>-88.32</v>
      </c>
      <c r="BS137" s="3">
        <v>-510.75</v>
      </c>
      <c r="BT137" s="3">
        <v>0</v>
      </c>
      <c r="BU137" s="3">
        <v>-422.43</v>
      </c>
      <c r="BV137" s="3">
        <v>-88.32</v>
      </c>
      <c r="BW137" s="3">
        <v>-510.75</v>
      </c>
      <c r="BX137" s="8">
        <f t="shared" si="10"/>
        <v>-238.01999999999998</v>
      </c>
      <c r="BY137" s="10">
        <f t="shared" si="11"/>
        <v>0</v>
      </c>
      <c r="BZ137" s="3">
        <f t="shared" si="12"/>
        <v>-9.3000000000000007</v>
      </c>
    </row>
    <row r="138" spans="1:78" x14ac:dyDescent="0.2">
      <c r="A138" s="1" t="s">
        <v>225</v>
      </c>
      <c r="B138" s="1"/>
      <c r="C138" s="1" t="s">
        <v>75</v>
      </c>
      <c r="D138" s="1" t="s">
        <v>76</v>
      </c>
      <c r="E138" s="1" t="s">
        <v>88</v>
      </c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2"/>
      <c r="S138" s="2"/>
      <c r="T138" s="1" t="s">
        <v>77</v>
      </c>
      <c r="U138" s="4">
        <f t="shared" si="13"/>
        <v>2</v>
      </c>
      <c r="V138" s="4">
        <f t="shared" si="14"/>
        <v>2013</v>
      </c>
      <c r="W138" s="2">
        <v>41333</v>
      </c>
      <c r="X138" s="2">
        <v>41361</v>
      </c>
      <c r="Y138" s="6">
        <v>447</v>
      </c>
      <c r="Z138" s="6">
        <v>260</v>
      </c>
      <c r="AA138" s="6">
        <v>0</v>
      </c>
      <c r="AB138" s="3">
        <v>0</v>
      </c>
      <c r="AC138" s="3">
        <v>707</v>
      </c>
      <c r="AD138" s="3">
        <v>10</v>
      </c>
      <c r="AE138" s="3">
        <v>10</v>
      </c>
      <c r="AF138" s="3">
        <v>0</v>
      </c>
      <c r="AG138" s="3">
        <v>0</v>
      </c>
      <c r="AH138" s="3">
        <v>2</v>
      </c>
      <c r="AI138" s="3">
        <v>0</v>
      </c>
      <c r="AJ138" s="3">
        <v>0</v>
      </c>
      <c r="AK138" s="3">
        <v>1</v>
      </c>
      <c r="AL138" s="3">
        <v>0</v>
      </c>
      <c r="AM138" s="3">
        <v>0</v>
      </c>
      <c r="AN138" s="8">
        <v>32.58</v>
      </c>
      <c r="AO138" s="8">
        <v>13.11</v>
      </c>
      <c r="AP138" s="8">
        <v>0</v>
      </c>
      <c r="AQ138" s="3">
        <v>0</v>
      </c>
      <c r="AR138" s="3">
        <v>0</v>
      </c>
      <c r="AS138" s="8">
        <v>13.72</v>
      </c>
      <c r="AT138" s="3">
        <v>0</v>
      </c>
      <c r="AU138" s="3">
        <v>0</v>
      </c>
      <c r="AV138" s="3">
        <v>0</v>
      </c>
      <c r="AW138" s="3">
        <v>0.1</v>
      </c>
      <c r="AX138" s="3">
        <v>0</v>
      </c>
      <c r="AY138" s="3">
        <v>1.01</v>
      </c>
      <c r="AZ138" s="3">
        <v>0.71</v>
      </c>
      <c r="BA138" s="3">
        <v>0.33</v>
      </c>
      <c r="BB138" s="3">
        <v>0</v>
      </c>
      <c r="BC138" s="3">
        <v>0.42</v>
      </c>
      <c r="BD138" s="3">
        <v>0</v>
      </c>
      <c r="BE138" s="3">
        <v>27.54</v>
      </c>
      <c r="BF138" s="3">
        <v>12.55</v>
      </c>
      <c r="BG138" s="3">
        <v>0</v>
      </c>
      <c r="BH138" s="3">
        <v>0</v>
      </c>
      <c r="BI138" s="3">
        <v>0</v>
      </c>
      <c r="BJ138" s="3">
        <v>0</v>
      </c>
      <c r="BK138" s="3">
        <v>0.02</v>
      </c>
      <c r="BL138" s="3">
        <v>-0.03</v>
      </c>
      <c r="BM138" s="3">
        <v>0</v>
      </c>
      <c r="BN138" s="3">
        <v>0</v>
      </c>
      <c r="BO138" s="3">
        <v>0</v>
      </c>
      <c r="BP138" s="3">
        <v>0</v>
      </c>
      <c r="BQ138" s="3">
        <v>102.06</v>
      </c>
      <c r="BR138" s="3">
        <v>21.34</v>
      </c>
      <c r="BS138" s="3">
        <v>123.4</v>
      </c>
      <c r="BT138" s="3">
        <v>0</v>
      </c>
      <c r="BU138" s="3">
        <v>102.06</v>
      </c>
      <c r="BV138" s="3">
        <v>21.34</v>
      </c>
      <c r="BW138" s="3">
        <v>123.4</v>
      </c>
      <c r="BX138" s="8">
        <f t="shared" si="10"/>
        <v>59.41</v>
      </c>
      <c r="BY138" s="10">
        <f t="shared" si="11"/>
        <v>0</v>
      </c>
      <c r="BZ138" s="3">
        <f t="shared" si="12"/>
        <v>2.15</v>
      </c>
    </row>
    <row r="139" spans="1:78" x14ac:dyDescent="0.2">
      <c r="A139" s="1" t="s">
        <v>226</v>
      </c>
      <c r="B139" s="1"/>
      <c r="C139" s="1" t="s">
        <v>75</v>
      </c>
      <c r="D139" s="1" t="s">
        <v>79</v>
      </c>
      <c r="E139" s="1" t="s">
        <v>92</v>
      </c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2"/>
      <c r="S139" s="2"/>
      <c r="T139" s="1" t="s">
        <v>77</v>
      </c>
      <c r="U139" s="4">
        <f t="shared" si="13"/>
        <v>3</v>
      </c>
      <c r="V139" s="4">
        <f t="shared" si="14"/>
        <v>2013</v>
      </c>
      <c r="W139" s="2">
        <v>41334</v>
      </c>
      <c r="X139" s="2">
        <v>41364</v>
      </c>
      <c r="Y139" s="6">
        <v>1438.85</v>
      </c>
      <c r="Z139" s="6">
        <v>2268</v>
      </c>
      <c r="AA139" s="6">
        <v>1150</v>
      </c>
      <c r="AB139" s="3">
        <v>0</v>
      </c>
      <c r="AC139" s="3">
        <v>4856.8500000000004</v>
      </c>
      <c r="AD139" s="3">
        <v>12</v>
      </c>
      <c r="AE139" s="3">
        <v>12</v>
      </c>
      <c r="AF139" s="3">
        <v>12</v>
      </c>
      <c r="AG139" s="3">
        <v>12</v>
      </c>
      <c r="AH139" s="3">
        <v>1687</v>
      </c>
      <c r="AI139" s="3">
        <v>502</v>
      </c>
      <c r="AJ139" s="3">
        <v>0</v>
      </c>
      <c r="AK139" s="3">
        <v>0.91</v>
      </c>
      <c r="AL139" s="3">
        <v>0</v>
      </c>
      <c r="AM139" s="3">
        <v>0</v>
      </c>
      <c r="AN139" s="8">
        <v>104.86</v>
      </c>
      <c r="AO139" s="8">
        <v>114.35</v>
      </c>
      <c r="AP139" s="8">
        <v>57.98</v>
      </c>
      <c r="AQ139" s="3">
        <v>0</v>
      </c>
      <c r="AR139" s="3">
        <v>0</v>
      </c>
      <c r="AS139" s="8">
        <v>94.22</v>
      </c>
      <c r="AT139" s="3">
        <v>0</v>
      </c>
      <c r="AU139" s="3">
        <v>0</v>
      </c>
      <c r="AV139" s="3">
        <v>0</v>
      </c>
      <c r="AW139" s="3">
        <v>0.71</v>
      </c>
      <c r="AX139" s="3">
        <v>0</v>
      </c>
      <c r="AY139" s="3">
        <v>6.94</v>
      </c>
      <c r="AZ139" s="3">
        <v>4.8499999999999996</v>
      </c>
      <c r="BA139" s="3">
        <v>2.27</v>
      </c>
      <c r="BB139" s="3">
        <v>0</v>
      </c>
      <c r="BC139" s="3">
        <v>2.91</v>
      </c>
      <c r="BD139" s="3">
        <v>0</v>
      </c>
      <c r="BE139" s="3">
        <v>149.1</v>
      </c>
      <c r="BF139" s="3">
        <v>59.23</v>
      </c>
      <c r="BG139" s="3">
        <v>0</v>
      </c>
      <c r="BH139" s="3">
        <v>0</v>
      </c>
      <c r="BI139" s="3">
        <v>0</v>
      </c>
      <c r="BJ139" s="3">
        <v>0</v>
      </c>
      <c r="BK139" s="3">
        <v>0.15</v>
      </c>
      <c r="BL139" s="3">
        <v>-1.26</v>
      </c>
      <c r="BM139" s="3">
        <v>0</v>
      </c>
      <c r="BN139" s="3">
        <v>0</v>
      </c>
      <c r="BO139" s="3">
        <v>0</v>
      </c>
      <c r="BP139" s="3">
        <v>0</v>
      </c>
      <c r="BQ139" s="3">
        <v>596.30999999999995</v>
      </c>
      <c r="BR139" s="3">
        <v>124.61</v>
      </c>
      <c r="BS139" s="3">
        <v>720.92</v>
      </c>
      <c r="BT139" s="3">
        <v>0</v>
      </c>
      <c r="BU139" s="3">
        <v>2708.45</v>
      </c>
      <c r="BV139" s="3">
        <v>568.16</v>
      </c>
      <c r="BW139" s="3">
        <v>3276.61</v>
      </c>
      <c r="BX139" s="8">
        <f t="shared" si="10"/>
        <v>371.40999999999997</v>
      </c>
      <c r="BY139" s="10">
        <f t="shared" si="11"/>
        <v>0</v>
      </c>
      <c r="BZ139" s="3">
        <f t="shared" si="12"/>
        <v>14.77</v>
      </c>
    </row>
    <row r="140" spans="1:78" x14ac:dyDescent="0.2">
      <c r="A140" s="1" t="s">
        <v>227</v>
      </c>
      <c r="B140" s="1"/>
      <c r="C140" s="1" t="s">
        <v>75</v>
      </c>
      <c r="D140" s="1" t="s">
        <v>79</v>
      </c>
      <c r="E140" s="1" t="s">
        <v>92</v>
      </c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2"/>
      <c r="S140" s="2"/>
      <c r="T140" s="1" t="s">
        <v>78</v>
      </c>
      <c r="U140" s="4">
        <f t="shared" si="13"/>
        <v>1</v>
      </c>
      <c r="V140" s="4">
        <f t="shared" si="14"/>
        <v>2013</v>
      </c>
      <c r="W140" s="2">
        <v>41275</v>
      </c>
      <c r="X140" s="2">
        <v>41305</v>
      </c>
      <c r="Y140" s="6">
        <v>0</v>
      </c>
      <c r="Z140" s="6">
        <v>0</v>
      </c>
      <c r="AA140" s="6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8">
        <v>0</v>
      </c>
      <c r="AO140" s="8">
        <v>0</v>
      </c>
      <c r="AP140" s="8">
        <v>0</v>
      </c>
      <c r="AQ140" s="3">
        <v>0</v>
      </c>
      <c r="AR140" s="3">
        <v>0</v>
      </c>
      <c r="AS140" s="8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-461.53</v>
      </c>
      <c r="BF140" s="3">
        <v>-183.35</v>
      </c>
      <c r="BG140" s="3">
        <v>447.91</v>
      </c>
      <c r="BH140" s="3">
        <v>1316.26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1119.29</v>
      </c>
      <c r="BR140" s="3">
        <v>235.05</v>
      </c>
      <c r="BS140" s="3">
        <v>1354.34</v>
      </c>
      <c r="BT140" s="3">
        <v>0</v>
      </c>
      <c r="BU140" s="3">
        <v>0</v>
      </c>
      <c r="BV140" s="3">
        <v>0</v>
      </c>
      <c r="BW140" s="3">
        <v>0</v>
      </c>
      <c r="BX140" s="8">
        <f t="shared" si="10"/>
        <v>0</v>
      </c>
      <c r="BY140" s="10">
        <f t="shared" si="11"/>
        <v>1764.17</v>
      </c>
      <c r="BZ140" s="3">
        <f t="shared" si="12"/>
        <v>0</v>
      </c>
    </row>
    <row r="141" spans="1:78" x14ac:dyDescent="0.2">
      <c r="A141" s="1" t="s">
        <v>228</v>
      </c>
      <c r="B141" s="1"/>
      <c r="C141" s="1" t="s">
        <v>75</v>
      </c>
      <c r="D141" s="1" t="s">
        <v>79</v>
      </c>
      <c r="E141" s="1" t="s">
        <v>92</v>
      </c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2"/>
      <c r="S141" s="2"/>
      <c r="T141" s="1" t="s">
        <v>78</v>
      </c>
      <c r="U141" s="4">
        <f t="shared" si="13"/>
        <v>2</v>
      </c>
      <c r="V141" s="4">
        <f t="shared" si="14"/>
        <v>2013</v>
      </c>
      <c r="W141" s="2">
        <v>41306</v>
      </c>
      <c r="X141" s="2">
        <v>41333</v>
      </c>
      <c r="Y141" s="6">
        <v>0</v>
      </c>
      <c r="Z141" s="6">
        <v>0</v>
      </c>
      <c r="AA141" s="6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8">
        <v>0</v>
      </c>
      <c r="AO141" s="8">
        <v>0</v>
      </c>
      <c r="AP141" s="8">
        <v>0</v>
      </c>
      <c r="AQ141" s="3">
        <v>0</v>
      </c>
      <c r="AR141" s="3">
        <v>0</v>
      </c>
      <c r="AS141" s="8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-515.02</v>
      </c>
      <c r="BF141" s="3">
        <v>-204.6</v>
      </c>
      <c r="BG141" s="3">
        <v>499.84</v>
      </c>
      <c r="BH141" s="3">
        <v>1212.6300000000001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992.85</v>
      </c>
      <c r="BR141" s="3">
        <v>208.5</v>
      </c>
      <c r="BS141" s="3">
        <v>1201.3499999999999</v>
      </c>
      <c r="BT141" s="3">
        <v>0</v>
      </c>
      <c r="BU141" s="3">
        <v>0</v>
      </c>
      <c r="BV141" s="3">
        <v>0</v>
      </c>
      <c r="BW141" s="3">
        <v>0</v>
      </c>
      <c r="BX141" s="8">
        <f t="shared" si="10"/>
        <v>0</v>
      </c>
      <c r="BY141" s="10">
        <f t="shared" si="11"/>
        <v>1712.47</v>
      </c>
      <c r="BZ141" s="3">
        <f t="shared" si="12"/>
        <v>0</v>
      </c>
    </row>
    <row r="142" spans="1:78" x14ac:dyDescent="0.2">
      <c r="A142" s="1" t="s">
        <v>229</v>
      </c>
      <c r="B142" s="1"/>
      <c r="C142" s="1" t="s">
        <v>75</v>
      </c>
      <c r="D142" s="1" t="s">
        <v>76</v>
      </c>
      <c r="E142" s="1" t="s">
        <v>91</v>
      </c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2"/>
      <c r="S142" s="2"/>
      <c r="T142" s="1" t="s">
        <v>77</v>
      </c>
      <c r="U142" s="4">
        <f t="shared" si="13"/>
        <v>2</v>
      </c>
      <c r="V142" s="4">
        <f t="shared" si="14"/>
        <v>2013</v>
      </c>
      <c r="W142" s="2">
        <v>41333</v>
      </c>
      <c r="X142" s="2">
        <v>41361</v>
      </c>
      <c r="Y142" s="6">
        <v>3543</v>
      </c>
      <c r="Z142" s="6">
        <v>4511</v>
      </c>
      <c r="AA142" s="6">
        <v>0</v>
      </c>
      <c r="AB142" s="3">
        <v>0</v>
      </c>
      <c r="AC142" s="6">
        <v>8054</v>
      </c>
      <c r="AD142" s="3">
        <v>20</v>
      </c>
      <c r="AE142" s="3">
        <v>20</v>
      </c>
      <c r="AF142" s="3">
        <v>19</v>
      </c>
      <c r="AG142" s="3">
        <v>0</v>
      </c>
      <c r="AH142" s="3">
        <v>86</v>
      </c>
      <c r="AI142" s="3">
        <v>7</v>
      </c>
      <c r="AJ142" s="3">
        <v>0</v>
      </c>
      <c r="AK142" s="3">
        <v>1</v>
      </c>
      <c r="AL142" s="3">
        <v>0</v>
      </c>
      <c r="AM142" s="3">
        <v>0</v>
      </c>
      <c r="AN142" s="8">
        <v>258.20999999999998</v>
      </c>
      <c r="AO142" s="8">
        <v>227.44</v>
      </c>
      <c r="AP142" s="8">
        <v>0</v>
      </c>
      <c r="AQ142" s="3">
        <v>0</v>
      </c>
      <c r="AR142" s="12">
        <v>0</v>
      </c>
      <c r="AS142" s="8">
        <v>156.25</v>
      </c>
      <c r="AT142" s="3">
        <v>0</v>
      </c>
      <c r="AU142" s="3">
        <v>0</v>
      </c>
      <c r="AV142" s="10">
        <v>0</v>
      </c>
      <c r="AW142" s="14">
        <v>1.17</v>
      </c>
      <c r="AX142" s="14">
        <v>0</v>
      </c>
      <c r="AY142" s="14">
        <v>11.51</v>
      </c>
      <c r="AZ142" s="14">
        <v>8.0500000000000007</v>
      </c>
      <c r="BA142" s="14">
        <v>3.76</v>
      </c>
      <c r="BB142" s="14">
        <v>0</v>
      </c>
      <c r="BC142" s="16">
        <v>4.83</v>
      </c>
      <c r="BD142" s="16">
        <v>0</v>
      </c>
      <c r="BE142" s="16">
        <v>208.12</v>
      </c>
      <c r="BF142" s="16">
        <v>143</v>
      </c>
      <c r="BG142" s="10">
        <v>0</v>
      </c>
      <c r="BH142" s="10">
        <v>0</v>
      </c>
      <c r="BI142" s="3">
        <v>0</v>
      </c>
      <c r="BJ142" s="3">
        <v>0</v>
      </c>
      <c r="BK142" s="3">
        <v>0.25</v>
      </c>
      <c r="BL142" s="3">
        <v>-1.37</v>
      </c>
      <c r="BM142" s="3">
        <v>0</v>
      </c>
      <c r="BN142" s="3">
        <v>0</v>
      </c>
      <c r="BO142" s="3">
        <v>0</v>
      </c>
      <c r="BP142" s="3">
        <v>0</v>
      </c>
      <c r="BQ142" s="3">
        <v>1021.22</v>
      </c>
      <c r="BR142" s="3">
        <v>213.44</v>
      </c>
      <c r="BS142" s="3">
        <v>1234.6600000000001</v>
      </c>
      <c r="BT142" s="3">
        <v>0</v>
      </c>
      <c r="BU142" s="3">
        <v>1191.02</v>
      </c>
      <c r="BV142" s="3">
        <v>249.1</v>
      </c>
      <c r="BW142" s="3">
        <v>1440.12</v>
      </c>
      <c r="BX142" s="8">
        <f t="shared" si="10"/>
        <v>641.9</v>
      </c>
      <c r="BY142" s="10">
        <f t="shared" si="11"/>
        <v>0</v>
      </c>
      <c r="BZ142" s="3">
        <f t="shared" si="12"/>
        <v>24.490000000000002</v>
      </c>
    </row>
    <row r="143" spans="1:78" x14ac:dyDescent="0.2">
      <c r="A143" s="1" t="s">
        <v>230</v>
      </c>
      <c r="B143" s="1"/>
      <c r="C143" s="1" t="s">
        <v>75</v>
      </c>
      <c r="D143" s="1" t="s">
        <v>76</v>
      </c>
      <c r="E143" s="1" t="s">
        <v>91</v>
      </c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2"/>
      <c r="S143" s="2"/>
      <c r="T143" s="1" t="s">
        <v>78</v>
      </c>
      <c r="U143" s="4">
        <f t="shared" si="13"/>
        <v>12</v>
      </c>
      <c r="V143" s="4">
        <f t="shared" si="14"/>
        <v>2013</v>
      </c>
      <c r="W143" s="2">
        <v>41267</v>
      </c>
      <c r="X143" s="2">
        <v>41302</v>
      </c>
      <c r="Y143" s="6">
        <v>0</v>
      </c>
      <c r="Z143" s="6">
        <v>0</v>
      </c>
      <c r="AA143" s="6">
        <v>0</v>
      </c>
      <c r="AB143" s="3">
        <v>0</v>
      </c>
      <c r="AC143" s="6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8">
        <v>0</v>
      </c>
      <c r="AO143" s="8">
        <v>0</v>
      </c>
      <c r="AP143" s="8">
        <v>0</v>
      </c>
      <c r="AQ143" s="3">
        <v>0</v>
      </c>
      <c r="AR143" s="12">
        <v>0</v>
      </c>
      <c r="AS143" s="8">
        <v>0</v>
      </c>
      <c r="AT143" s="3">
        <v>0</v>
      </c>
      <c r="AU143" s="3">
        <v>0</v>
      </c>
      <c r="AV143" s="10">
        <v>0</v>
      </c>
      <c r="AW143" s="14">
        <v>0</v>
      </c>
      <c r="AX143" s="14">
        <v>0</v>
      </c>
      <c r="AY143" s="14">
        <v>0</v>
      </c>
      <c r="AZ143" s="14">
        <v>0</v>
      </c>
      <c r="BA143" s="14">
        <v>0</v>
      </c>
      <c r="BB143" s="14">
        <v>0</v>
      </c>
      <c r="BC143" s="16">
        <v>0</v>
      </c>
      <c r="BD143" s="16">
        <v>0</v>
      </c>
      <c r="BE143" s="16">
        <v>-231.97</v>
      </c>
      <c r="BF143" s="16">
        <v>-159.38999999999999</v>
      </c>
      <c r="BG143" s="10">
        <v>224.05</v>
      </c>
      <c r="BH143" s="10">
        <v>239.87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72.56</v>
      </c>
      <c r="BR143" s="3">
        <v>15.24</v>
      </c>
      <c r="BS143" s="3">
        <v>87.8</v>
      </c>
      <c r="BT143" s="3">
        <v>0</v>
      </c>
      <c r="BU143" s="3">
        <v>0</v>
      </c>
      <c r="BV143" s="3">
        <v>0</v>
      </c>
      <c r="BW143" s="3">
        <v>0</v>
      </c>
      <c r="BX143" s="8">
        <f t="shared" si="10"/>
        <v>0</v>
      </c>
      <c r="BY143" s="10">
        <f t="shared" si="11"/>
        <v>463.92</v>
      </c>
      <c r="BZ143" s="3">
        <f t="shared" si="12"/>
        <v>0</v>
      </c>
    </row>
    <row r="144" spans="1:78" x14ac:dyDescent="0.2">
      <c r="A144" s="1" t="s">
        <v>231</v>
      </c>
      <c r="B144" s="1"/>
      <c r="C144" s="1" t="s">
        <v>75</v>
      </c>
      <c r="D144" s="1" t="s">
        <v>76</v>
      </c>
      <c r="E144" s="1" t="s">
        <v>91</v>
      </c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2"/>
      <c r="S144" s="2"/>
      <c r="T144" s="1" t="s">
        <v>78</v>
      </c>
      <c r="U144" s="4">
        <f t="shared" si="13"/>
        <v>1</v>
      </c>
      <c r="V144" s="4">
        <f t="shared" si="14"/>
        <v>2013</v>
      </c>
      <c r="W144" s="2">
        <v>41303</v>
      </c>
      <c r="X144" s="2">
        <v>41332</v>
      </c>
      <c r="Y144" s="6">
        <v>0</v>
      </c>
      <c r="Z144" s="6">
        <v>0</v>
      </c>
      <c r="AA144" s="6">
        <v>0</v>
      </c>
      <c r="AB144" s="3">
        <v>0</v>
      </c>
      <c r="AC144" s="6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8">
        <v>0</v>
      </c>
      <c r="AO144" s="8">
        <v>0</v>
      </c>
      <c r="AP144" s="8">
        <v>0</v>
      </c>
      <c r="AQ144" s="3">
        <v>0</v>
      </c>
      <c r="AR144" s="12">
        <v>0</v>
      </c>
      <c r="AS144" s="8">
        <v>0</v>
      </c>
      <c r="AT144" s="3">
        <v>0</v>
      </c>
      <c r="AU144" s="3">
        <v>0</v>
      </c>
      <c r="AV144" s="10">
        <v>0</v>
      </c>
      <c r="AW144" s="14">
        <v>0</v>
      </c>
      <c r="AX144" s="14">
        <v>0</v>
      </c>
      <c r="AY144" s="14">
        <v>0</v>
      </c>
      <c r="AZ144" s="14">
        <v>0</v>
      </c>
      <c r="BA144" s="14">
        <v>0</v>
      </c>
      <c r="BB144" s="14">
        <v>0</v>
      </c>
      <c r="BC144" s="16">
        <v>0</v>
      </c>
      <c r="BD144" s="16">
        <v>0</v>
      </c>
      <c r="BE144" s="16">
        <v>-264.08</v>
      </c>
      <c r="BF144" s="16">
        <v>-181.46</v>
      </c>
      <c r="BG144" s="10">
        <v>283.11</v>
      </c>
      <c r="BH144" s="10">
        <v>259.67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97.24</v>
      </c>
      <c r="BR144" s="3">
        <v>20.420000000000002</v>
      </c>
      <c r="BS144" s="3">
        <v>117.66</v>
      </c>
      <c r="BT144" s="3">
        <v>0</v>
      </c>
      <c r="BU144" s="3">
        <v>0</v>
      </c>
      <c r="BV144" s="3">
        <v>0</v>
      </c>
      <c r="BW144" s="3">
        <v>0</v>
      </c>
      <c r="BX144" s="8">
        <f t="shared" si="10"/>
        <v>0</v>
      </c>
      <c r="BY144" s="10">
        <f t="shared" si="11"/>
        <v>542.78</v>
      </c>
      <c r="BZ144" s="3">
        <f t="shared" si="12"/>
        <v>0</v>
      </c>
    </row>
    <row r="145" spans="1:78" x14ac:dyDescent="0.2">
      <c r="A145" s="1" t="s">
        <v>232</v>
      </c>
      <c r="B145" s="1"/>
      <c r="C145" s="1" t="s">
        <v>75</v>
      </c>
      <c r="D145" s="1" t="s">
        <v>79</v>
      </c>
      <c r="E145" s="1" t="s">
        <v>87</v>
      </c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2"/>
      <c r="S145" s="2"/>
      <c r="T145" s="1" t="s">
        <v>77</v>
      </c>
      <c r="U145" s="4">
        <f t="shared" si="13"/>
        <v>3</v>
      </c>
      <c r="V145" s="4">
        <f t="shared" si="14"/>
        <v>2013</v>
      </c>
      <c r="W145" s="2">
        <v>41334</v>
      </c>
      <c r="X145" s="2">
        <v>41364</v>
      </c>
      <c r="Y145" s="6">
        <v>3983.07</v>
      </c>
      <c r="Z145" s="6">
        <v>2207.36</v>
      </c>
      <c r="AA145" s="6">
        <v>1807</v>
      </c>
      <c r="AB145" s="3">
        <v>0</v>
      </c>
      <c r="AC145" s="6">
        <v>7997.43</v>
      </c>
      <c r="AD145" s="3">
        <v>28</v>
      </c>
      <c r="AE145" s="3">
        <v>28</v>
      </c>
      <c r="AF145" s="3">
        <v>14</v>
      </c>
      <c r="AG145" s="3">
        <v>12</v>
      </c>
      <c r="AH145" s="3">
        <v>1141</v>
      </c>
      <c r="AI145" s="3">
        <v>594</v>
      </c>
      <c r="AJ145" s="3">
        <v>0</v>
      </c>
      <c r="AK145" s="3">
        <v>0.98</v>
      </c>
      <c r="AL145" s="3">
        <v>0</v>
      </c>
      <c r="AM145" s="3">
        <v>0</v>
      </c>
      <c r="AN145" s="8">
        <v>290.27999999999997</v>
      </c>
      <c r="AO145" s="8">
        <v>111.29</v>
      </c>
      <c r="AP145" s="8">
        <v>91.11</v>
      </c>
      <c r="AQ145" s="3">
        <v>0</v>
      </c>
      <c r="AR145" s="3">
        <v>0</v>
      </c>
      <c r="AS145" s="8">
        <v>155.15</v>
      </c>
      <c r="AT145" s="3">
        <v>0</v>
      </c>
      <c r="AU145" s="3">
        <v>0</v>
      </c>
      <c r="AV145" s="10">
        <v>0</v>
      </c>
      <c r="AW145" s="3">
        <v>1.19</v>
      </c>
      <c r="AX145" s="3">
        <v>0</v>
      </c>
      <c r="AY145" s="3">
        <v>11.68</v>
      </c>
      <c r="AZ145" s="3">
        <v>8.16</v>
      </c>
      <c r="BA145" s="3">
        <v>3.81</v>
      </c>
      <c r="BB145" s="3">
        <v>0</v>
      </c>
      <c r="BC145" s="3">
        <v>4.8</v>
      </c>
      <c r="BD145" s="3">
        <v>0</v>
      </c>
      <c r="BE145" s="3">
        <v>166.66</v>
      </c>
      <c r="BF145" s="3">
        <v>97.53</v>
      </c>
      <c r="BG145" s="10">
        <v>0</v>
      </c>
      <c r="BH145" s="10">
        <v>0</v>
      </c>
      <c r="BI145" s="3">
        <v>0</v>
      </c>
      <c r="BJ145" s="3">
        <v>0</v>
      </c>
      <c r="BK145" s="3">
        <v>0.25</v>
      </c>
      <c r="BL145" s="3">
        <v>-2.04</v>
      </c>
      <c r="BM145" s="3">
        <v>0</v>
      </c>
      <c r="BN145" s="3">
        <v>0</v>
      </c>
      <c r="BO145" s="3">
        <v>0</v>
      </c>
      <c r="BP145" s="3">
        <v>0</v>
      </c>
      <c r="BQ145" s="3">
        <v>939.87</v>
      </c>
      <c r="BR145" s="3">
        <v>196.36</v>
      </c>
      <c r="BS145" s="3">
        <v>1136.23</v>
      </c>
      <c r="BT145" s="3">
        <v>0</v>
      </c>
      <c r="BU145" s="3">
        <v>1638.75</v>
      </c>
      <c r="BV145" s="3">
        <v>343.13</v>
      </c>
      <c r="BW145" s="3">
        <v>1981.88</v>
      </c>
      <c r="BX145" s="8">
        <f t="shared" si="10"/>
        <v>647.83000000000004</v>
      </c>
      <c r="BY145" s="10">
        <f t="shared" si="11"/>
        <v>0</v>
      </c>
      <c r="BZ145" s="3">
        <f t="shared" si="12"/>
        <v>24.84</v>
      </c>
    </row>
    <row r="146" spans="1:78" x14ac:dyDescent="0.2">
      <c r="A146" s="1" t="s">
        <v>233</v>
      </c>
      <c r="B146" s="1"/>
      <c r="C146" s="1" t="s">
        <v>75</v>
      </c>
      <c r="D146" s="1" t="s">
        <v>79</v>
      </c>
      <c r="E146" s="1" t="s">
        <v>87</v>
      </c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2"/>
      <c r="S146" s="2"/>
      <c r="T146" s="1" t="s">
        <v>78</v>
      </c>
      <c r="U146" s="4">
        <f t="shared" si="13"/>
        <v>2</v>
      </c>
      <c r="V146" s="4">
        <f t="shared" si="14"/>
        <v>2013</v>
      </c>
      <c r="W146" s="2">
        <v>41306</v>
      </c>
      <c r="X146" s="2">
        <v>41333</v>
      </c>
      <c r="Y146" s="6">
        <v>0</v>
      </c>
      <c r="Z146" s="6">
        <v>0</v>
      </c>
      <c r="AA146" s="6">
        <v>0</v>
      </c>
      <c r="AB146" s="3">
        <v>0</v>
      </c>
      <c r="AC146" s="6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8">
        <v>0</v>
      </c>
      <c r="AO146" s="8">
        <v>0</v>
      </c>
      <c r="AP146" s="8">
        <v>0</v>
      </c>
      <c r="AQ146" s="3">
        <v>0</v>
      </c>
      <c r="AR146" s="3">
        <v>0</v>
      </c>
      <c r="AS146" s="8">
        <v>0</v>
      </c>
      <c r="AT146" s="3">
        <v>0</v>
      </c>
      <c r="AU146" s="3">
        <v>0</v>
      </c>
      <c r="AV146" s="10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-156.11000000000001</v>
      </c>
      <c r="BF146" s="3">
        <v>-91.35</v>
      </c>
      <c r="BG146" s="10">
        <v>225.87</v>
      </c>
      <c r="BH146" s="10">
        <v>365.21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343.62</v>
      </c>
      <c r="BR146" s="3">
        <v>72.16</v>
      </c>
      <c r="BS146" s="3">
        <v>415.78</v>
      </c>
      <c r="BT146" s="3">
        <v>0</v>
      </c>
      <c r="BU146" s="3">
        <v>0</v>
      </c>
      <c r="BV146" s="3">
        <v>0</v>
      </c>
      <c r="BW146" s="3">
        <v>0</v>
      </c>
      <c r="BX146" s="8">
        <f t="shared" si="10"/>
        <v>0</v>
      </c>
      <c r="BY146" s="10">
        <f t="shared" si="11"/>
        <v>591.07999999999993</v>
      </c>
      <c r="BZ146" s="3">
        <f t="shared" si="12"/>
        <v>0</v>
      </c>
    </row>
    <row r="147" spans="1:78" x14ac:dyDescent="0.2">
      <c r="A147" s="1" t="s">
        <v>234</v>
      </c>
      <c r="B147" s="1"/>
      <c r="C147" s="1" t="s">
        <v>75</v>
      </c>
      <c r="D147" s="1" t="s">
        <v>79</v>
      </c>
      <c r="E147" s="1" t="s">
        <v>87</v>
      </c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2"/>
      <c r="S147" s="2"/>
      <c r="T147" s="1" t="s">
        <v>78</v>
      </c>
      <c r="U147" s="4">
        <f t="shared" si="13"/>
        <v>3</v>
      </c>
      <c r="V147" s="4">
        <f t="shared" si="14"/>
        <v>2013</v>
      </c>
      <c r="W147" s="2">
        <v>41334</v>
      </c>
      <c r="X147" s="2">
        <v>41364</v>
      </c>
      <c r="Y147" s="6">
        <v>0</v>
      </c>
      <c r="Z147" s="6">
        <v>0</v>
      </c>
      <c r="AA147" s="6">
        <v>0</v>
      </c>
      <c r="AB147" s="3">
        <v>0</v>
      </c>
      <c r="AC147" s="6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8">
        <v>0</v>
      </c>
      <c r="AO147" s="8">
        <v>0</v>
      </c>
      <c r="AP147" s="8">
        <v>0</v>
      </c>
      <c r="AQ147" s="3">
        <v>0</v>
      </c>
      <c r="AR147" s="3">
        <v>0</v>
      </c>
      <c r="AS147" s="8">
        <v>0</v>
      </c>
      <c r="AT147" s="3">
        <v>0</v>
      </c>
      <c r="AU147" s="3">
        <v>0</v>
      </c>
      <c r="AV147" s="10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-166.66</v>
      </c>
      <c r="BF147" s="3">
        <v>-97.53</v>
      </c>
      <c r="BG147" s="10">
        <v>241.15</v>
      </c>
      <c r="BH147" s="10">
        <v>378.3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355.26</v>
      </c>
      <c r="BR147" s="3">
        <v>74.599999999999994</v>
      </c>
      <c r="BS147" s="3">
        <v>429.86</v>
      </c>
      <c r="BT147" s="3">
        <v>0</v>
      </c>
      <c r="BU147" s="3">
        <v>0</v>
      </c>
      <c r="BV147" s="3">
        <v>0</v>
      </c>
      <c r="BW147" s="3">
        <v>0</v>
      </c>
      <c r="BX147" s="8">
        <f t="shared" si="10"/>
        <v>0</v>
      </c>
      <c r="BY147" s="10">
        <f t="shared" si="11"/>
        <v>619.45000000000005</v>
      </c>
      <c r="BZ147" s="3">
        <f t="shared" si="12"/>
        <v>0</v>
      </c>
    </row>
    <row r="148" spans="1:78" x14ac:dyDescent="0.2">
      <c r="A148" s="1" t="s">
        <v>235</v>
      </c>
      <c r="B148" s="1"/>
      <c r="C148" s="1" t="s">
        <v>75</v>
      </c>
      <c r="D148" s="1" t="s">
        <v>79</v>
      </c>
      <c r="E148" s="1" t="s">
        <v>85</v>
      </c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2"/>
      <c r="S148" s="2"/>
      <c r="T148" s="1" t="s">
        <v>77</v>
      </c>
      <c r="U148" s="4">
        <f t="shared" si="13"/>
        <v>3</v>
      </c>
      <c r="V148" s="4">
        <f t="shared" si="14"/>
        <v>2013</v>
      </c>
      <c r="W148" s="2">
        <v>41334</v>
      </c>
      <c r="X148" s="2">
        <v>41364</v>
      </c>
      <c r="Y148" s="6">
        <v>9563.85</v>
      </c>
      <c r="Z148" s="6">
        <v>9028.35</v>
      </c>
      <c r="AA148" s="6">
        <v>6341</v>
      </c>
      <c r="AB148" s="3">
        <v>0</v>
      </c>
      <c r="AC148" s="3">
        <v>24933.200000000001</v>
      </c>
      <c r="AD148" s="3">
        <v>61</v>
      </c>
      <c r="AE148" s="3">
        <v>46</v>
      </c>
      <c r="AF148" s="3">
        <v>61</v>
      </c>
      <c r="AG148" s="3">
        <v>58</v>
      </c>
      <c r="AH148" s="3">
        <v>2350</v>
      </c>
      <c r="AI148" s="3">
        <v>502</v>
      </c>
      <c r="AJ148" s="3">
        <v>0</v>
      </c>
      <c r="AK148" s="3">
        <v>0.99</v>
      </c>
      <c r="AL148" s="3">
        <v>0</v>
      </c>
      <c r="AM148" s="3">
        <v>0</v>
      </c>
      <c r="AN148" s="8">
        <v>696.99</v>
      </c>
      <c r="AO148" s="8">
        <v>455.2</v>
      </c>
      <c r="AP148" s="8">
        <v>319.70999999999998</v>
      </c>
      <c r="AQ148" s="3">
        <v>0</v>
      </c>
      <c r="AR148" s="3">
        <v>0</v>
      </c>
      <c r="AS148" s="8">
        <v>483.7</v>
      </c>
      <c r="AT148" s="3">
        <v>0</v>
      </c>
      <c r="AU148" s="3">
        <v>0</v>
      </c>
      <c r="AV148" s="3">
        <v>0</v>
      </c>
      <c r="AW148" s="3">
        <v>3.63</v>
      </c>
      <c r="AX148" s="3">
        <v>0</v>
      </c>
      <c r="AY148" s="3">
        <v>35.659999999999997</v>
      </c>
      <c r="AZ148" s="3">
        <v>24.92</v>
      </c>
      <c r="BA148" s="3">
        <v>11.64</v>
      </c>
      <c r="BB148" s="3">
        <v>0</v>
      </c>
      <c r="BC148" s="3">
        <v>14.96</v>
      </c>
      <c r="BD148" s="3">
        <v>0</v>
      </c>
      <c r="BE148" s="3">
        <v>650.98</v>
      </c>
      <c r="BF148" s="3">
        <v>304.06</v>
      </c>
      <c r="BG148" s="3">
        <v>0</v>
      </c>
      <c r="BH148" s="3">
        <v>0</v>
      </c>
      <c r="BI148" s="3">
        <v>0</v>
      </c>
      <c r="BJ148" s="3">
        <v>0</v>
      </c>
      <c r="BK148" s="3">
        <v>0.75</v>
      </c>
      <c r="BL148" s="3">
        <v>-7.33</v>
      </c>
      <c r="BM148" s="3">
        <v>0</v>
      </c>
      <c r="BN148" s="3">
        <v>0</v>
      </c>
      <c r="BO148" s="3">
        <v>0</v>
      </c>
      <c r="BP148" s="3">
        <v>0</v>
      </c>
      <c r="BQ148" s="3">
        <v>2994.87</v>
      </c>
      <c r="BR148" s="3">
        <v>625.78</v>
      </c>
      <c r="BS148" s="3">
        <v>3620.65</v>
      </c>
      <c r="BT148" s="3">
        <v>0</v>
      </c>
      <c r="BU148" s="3">
        <v>3434.96</v>
      </c>
      <c r="BV148" s="3">
        <v>718.2</v>
      </c>
      <c r="BW148" s="3">
        <v>4153.16</v>
      </c>
      <c r="BX148" s="8">
        <f t="shared" si="10"/>
        <v>1955.6000000000001</v>
      </c>
      <c r="BY148" s="10">
        <f t="shared" si="11"/>
        <v>0</v>
      </c>
      <c r="BZ148" s="3">
        <f t="shared" si="12"/>
        <v>75.850000000000009</v>
      </c>
    </row>
    <row r="149" spans="1:78" x14ac:dyDescent="0.2">
      <c r="A149" s="1" t="s">
        <v>236</v>
      </c>
      <c r="B149" s="1"/>
      <c r="C149" s="1" t="s">
        <v>75</v>
      </c>
      <c r="D149" s="1" t="s">
        <v>79</v>
      </c>
      <c r="E149" s="1" t="s">
        <v>85</v>
      </c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2"/>
      <c r="S149" s="2"/>
      <c r="T149" s="1" t="s">
        <v>78</v>
      </c>
      <c r="U149" s="4">
        <f t="shared" si="13"/>
        <v>2</v>
      </c>
      <c r="V149" s="4">
        <f t="shared" si="14"/>
        <v>2013</v>
      </c>
      <c r="W149" s="2">
        <v>41306</v>
      </c>
      <c r="X149" s="2">
        <v>41333</v>
      </c>
      <c r="Y149" s="6">
        <v>0</v>
      </c>
      <c r="Z149" s="6">
        <v>0</v>
      </c>
      <c r="AA149" s="6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8">
        <v>0</v>
      </c>
      <c r="AO149" s="8">
        <v>0</v>
      </c>
      <c r="AP149" s="8">
        <v>0</v>
      </c>
      <c r="AQ149" s="3">
        <v>0</v>
      </c>
      <c r="AR149" s="3">
        <v>0</v>
      </c>
      <c r="AS149" s="8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-668.76</v>
      </c>
      <c r="BF149" s="3">
        <v>-312.36</v>
      </c>
      <c r="BG149" s="3">
        <v>649.26</v>
      </c>
      <c r="BH149" s="3">
        <v>551.08000000000004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219.22</v>
      </c>
      <c r="BR149" s="3">
        <v>46.04</v>
      </c>
      <c r="BS149" s="3">
        <v>265.26</v>
      </c>
      <c r="BT149" s="3">
        <v>0</v>
      </c>
      <c r="BU149" s="3">
        <v>0</v>
      </c>
      <c r="BV149" s="3">
        <v>0</v>
      </c>
      <c r="BW149" s="3">
        <v>0</v>
      </c>
      <c r="BX149" s="8">
        <f t="shared" si="10"/>
        <v>0</v>
      </c>
      <c r="BY149" s="10">
        <f t="shared" si="11"/>
        <v>1200.3400000000001</v>
      </c>
      <c r="BZ149" s="3">
        <f t="shared" si="12"/>
        <v>0</v>
      </c>
    </row>
    <row r="150" spans="1:78" x14ac:dyDescent="0.2">
      <c r="A150" s="1" t="s">
        <v>237</v>
      </c>
      <c r="B150" s="1"/>
      <c r="C150" s="1" t="s">
        <v>75</v>
      </c>
      <c r="D150" s="1" t="s">
        <v>79</v>
      </c>
      <c r="E150" s="1" t="s">
        <v>85</v>
      </c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2"/>
      <c r="S150" s="2"/>
      <c r="T150" s="1" t="s">
        <v>78</v>
      </c>
      <c r="U150" s="4">
        <f t="shared" si="13"/>
        <v>3</v>
      </c>
      <c r="V150" s="4">
        <f t="shared" si="14"/>
        <v>2013</v>
      </c>
      <c r="W150" s="2">
        <v>41334</v>
      </c>
      <c r="X150" s="2">
        <v>41364</v>
      </c>
      <c r="Y150" s="6">
        <v>0</v>
      </c>
      <c r="Z150" s="6">
        <v>0</v>
      </c>
      <c r="AA150" s="6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8">
        <v>0</v>
      </c>
      <c r="AO150" s="8">
        <v>0</v>
      </c>
      <c r="AP150" s="8">
        <v>0</v>
      </c>
      <c r="AQ150" s="3">
        <v>0</v>
      </c>
      <c r="AR150" s="3">
        <v>0</v>
      </c>
      <c r="AS150" s="8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-650.98</v>
      </c>
      <c r="BF150" s="3">
        <v>-304.06</v>
      </c>
      <c r="BG150" s="3">
        <v>631.88</v>
      </c>
      <c r="BH150" s="3">
        <v>544.03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220.87</v>
      </c>
      <c r="BR150" s="3">
        <v>46.38</v>
      </c>
      <c r="BS150" s="3">
        <v>267.25</v>
      </c>
      <c r="BT150" s="3">
        <v>0</v>
      </c>
      <c r="BU150" s="3">
        <v>0</v>
      </c>
      <c r="BV150" s="3">
        <v>0</v>
      </c>
      <c r="BW150" s="3">
        <v>0</v>
      </c>
      <c r="BX150" s="8">
        <f t="shared" si="10"/>
        <v>0</v>
      </c>
      <c r="BY150" s="10">
        <f t="shared" si="11"/>
        <v>1175.9099999999999</v>
      </c>
      <c r="BZ150" s="3">
        <f t="shared" si="12"/>
        <v>0</v>
      </c>
    </row>
    <row r="151" spans="1:78" x14ac:dyDescent="0.2">
      <c r="A151" s="1" t="s">
        <v>238</v>
      </c>
      <c r="B151" s="1"/>
      <c r="C151" s="1" t="s">
        <v>75</v>
      </c>
      <c r="D151" s="1" t="s">
        <v>76</v>
      </c>
      <c r="E151" s="1" t="s">
        <v>86</v>
      </c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2"/>
      <c r="S151" s="2"/>
      <c r="T151" s="1" t="s">
        <v>77</v>
      </c>
      <c r="U151" s="4">
        <f t="shared" si="13"/>
        <v>2</v>
      </c>
      <c r="V151" s="4">
        <f t="shared" si="14"/>
        <v>2013</v>
      </c>
      <c r="W151" s="2">
        <v>41325</v>
      </c>
      <c r="X151" s="2">
        <v>41353</v>
      </c>
      <c r="Y151" s="6">
        <v>3380.85</v>
      </c>
      <c r="Z151" s="6">
        <v>5891.04</v>
      </c>
      <c r="AA151" s="6">
        <v>0</v>
      </c>
      <c r="AB151" s="3">
        <v>0</v>
      </c>
      <c r="AC151" s="3">
        <v>9271.89</v>
      </c>
      <c r="AD151" s="3">
        <v>46</v>
      </c>
      <c r="AE151" s="3">
        <v>46</v>
      </c>
      <c r="AF151" s="3">
        <v>0</v>
      </c>
      <c r="AG151" s="3">
        <v>0</v>
      </c>
      <c r="AH151" s="3">
        <v>4089</v>
      </c>
      <c r="AI151" s="3">
        <v>0</v>
      </c>
      <c r="AJ151" s="3">
        <v>0</v>
      </c>
      <c r="AK151" s="3">
        <v>0.91</v>
      </c>
      <c r="AL151" s="3">
        <v>0</v>
      </c>
      <c r="AM151" s="3">
        <v>0</v>
      </c>
      <c r="AN151" s="8">
        <v>246.39</v>
      </c>
      <c r="AO151" s="8">
        <v>297.02</v>
      </c>
      <c r="AP151" s="8">
        <v>0</v>
      </c>
      <c r="AQ151" s="3">
        <v>0</v>
      </c>
      <c r="AR151" s="3">
        <v>0</v>
      </c>
      <c r="AS151" s="8">
        <v>179.87</v>
      </c>
      <c r="AT151" s="3">
        <v>0</v>
      </c>
      <c r="AU151" s="3">
        <v>0</v>
      </c>
      <c r="AV151" s="3">
        <v>0</v>
      </c>
      <c r="AW151" s="3">
        <v>1.35</v>
      </c>
      <c r="AX151" s="3">
        <v>0</v>
      </c>
      <c r="AY151" s="3">
        <v>13.26</v>
      </c>
      <c r="AZ151" s="3">
        <v>9.27</v>
      </c>
      <c r="BA151" s="3">
        <v>4.33</v>
      </c>
      <c r="BB151" s="3">
        <v>0</v>
      </c>
      <c r="BC151" s="3">
        <v>5.56</v>
      </c>
      <c r="BD151" s="3">
        <v>0</v>
      </c>
      <c r="BE151" s="3">
        <v>306.23</v>
      </c>
      <c r="BF151" s="3">
        <v>164.62</v>
      </c>
      <c r="BG151" s="3">
        <v>0</v>
      </c>
      <c r="BH151" s="3">
        <v>0</v>
      </c>
      <c r="BI151" s="3">
        <v>0</v>
      </c>
      <c r="BJ151" s="3">
        <v>0</v>
      </c>
      <c r="BK151" s="3">
        <v>0.28999999999999998</v>
      </c>
      <c r="BL151" s="3">
        <v>-2.2599999999999998</v>
      </c>
      <c r="BM151" s="3">
        <v>0</v>
      </c>
      <c r="BN151" s="3">
        <v>0</v>
      </c>
      <c r="BO151" s="3">
        <v>0</v>
      </c>
      <c r="BP151" s="3">
        <v>0</v>
      </c>
      <c r="BQ151" s="3">
        <v>1225.93</v>
      </c>
      <c r="BR151" s="3">
        <v>256.27999999999997</v>
      </c>
      <c r="BS151" s="3">
        <v>1482.21</v>
      </c>
      <c r="BT151" s="3">
        <v>0</v>
      </c>
      <c r="BU151" s="3">
        <v>1366.55</v>
      </c>
      <c r="BV151" s="3">
        <v>285.81</v>
      </c>
      <c r="BW151" s="3">
        <v>1652.36</v>
      </c>
      <c r="BX151" s="8">
        <f t="shared" si="10"/>
        <v>723.28</v>
      </c>
      <c r="BY151" s="10">
        <f t="shared" si="11"/>
        <v>0</v>
      </c>
      <c r="BZ151" s="3">
        <f t="shared" si="12"/>
        <v>28.21</v>
      </c>
    </row>
    <row r="152" spans="1:78" x14ac:dyDescent="0.2">
      <c r="A152" s="1" t="s">
        <v>239</v>
      </c>
      <c r="B152" s="1"/>
      <c r="C152" s="1" t="s">
        <v>75</v>
      </c>
      <c r="D152" s="1" t="s">
        <v>76</v>
      </c>
      <c r="E152" s="1" t="s">
        <v>86</v>
      </c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2"/>
      <c r="S152" s="2"/>
      <c r="T152" s="1" t="s">
        <v>78</v>
      </c>
      <c r="U152" s="4">
        <f t="shared" si="13"/>
        <v>1</v>
      </c>
      <c r="V152" s="4">
        <f t="shared" si="14"/>
        <v>2013</v>
      </c>
      <c r="W152" s="2">
        <v>41297</v>
      </c>
      <c r="X152" s="2">
        <v>41324</v>
      </c>
      <c r="Y152" s="6">
        <v>0</v>
      </c>
      <c r="Z152" s="6">
        <v>0</v>
      </c>
      <c r="AA152" s="6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8">
        <v>0</v>
      </c>
      <c r="AO152" s="8">
        <v>0</v>
      </c>
      <c r="AP152" s="8">
        <v>0</v>
      </c>
      <c r="AQ152" s="3">
        <v>0</v>
      </c>
      <c r="AR152" s="3">
        <v>0</v>
      </c>
      <c r="AS152" s="8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-319.74</v>
      </c>
      <c r="BF152" s="3">
        <v>-171.88</v>
      </c>
      <c r="BG152" s="3">
        <v>288.52</v>
      </c>
      <c r="BH152" s="3">
        <v>269.36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66.260000000000005</v>
      </c>
      <c r="BR152" s="3">
        <v>13.91</v>
      </c>
      <c r="BS152" s="3">
        <v>80.17</v>
      </c>
      <c r="BT152" s="3">
        <v>0</v>
      </c>
      <c r="BU152" s="3">
        <v>0</v>
      </c>
      <c r="BV152" s="3">
        <v>0</v>
      </c>
      <c r="BW152" s="3">
        <v>0</v>
      </c>
      <c r="BX152" s="8">
        <f t="shared" si="10"/>
        <v>0</v>
      </c>
      <c r="BY152" s="10">
        <f t="shared" si="11"/>
        <v>557.88</v>
      </c>
      <c r="BZ152" s="3">
        <f t="shared" si="12"/>
        <v>0</v>
      </c>
    </row>
    <row r="153" spans="1:78" x14ac:dyDescent="0.2">
      <c r="A153" s="1" t="s">
        <v>240</v>
      </c>
      <c r="B153" s="1"/>
      <c r="C153" s="1" t="s">
        <v>75</v>
      </c>
      <c r="D153" s="1" t="s">
        <v>76</v>
      </c>
      <c r="E153" s="1" t="s">
        <v>86</v>
      </c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2"/>
      <c r="S153" s="2"/>
      <c r="T153" s="1" t="s">
        <v>78</v>
      </c>
      <c r="U153" s="4">
        <f t="shared" si="13"/>
        <v>2</v>
      </c>
      <c r="V153" s="4">
        <f t="shared" si="14"/>
        <v>2013</v>
      </c>
      <c r="W153" s="2">
        <v>41325</v>
      </c>
      <c r="X153" s="2">
        <v>41353</v>
      </c>
      <c r="Y153" s="6">
        <v>0</v>
      </c>
      <c r="Z153" s="6">
        <v>0</v>
      </c>
      <c r="AA153" s="6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8">
        <v>0</v>
      </c>
      <c r="AO153" s="8">
        <v>0</v>
      </c>
      <c r="AP153" s="8">
        <v>0</v>
      </c>
      <c r="AQ153" s="3">
        <v>0</v>
      </c>
      <c r="AR153" s="3">
        <v>0</v>
      </c>
      <c r="AS153" s="8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-306.23</v>
      </c>
      <c r="BF153" s="3">
        <v>-164.62</v>
      </c>
      <c r="BG153" s="3">
        <v>276.33</v>
      </c>
      <c r="BH153" s="3">
        <v>268.88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74.36</v>
      </c>
      <c r="BR153" s="3">
        <v>15.62</v>
      </c>
      <c r="BS153" s="3">
        <v>89.98</v>
      </c>
      <c r="BT153" s="3">
        <v>0</v>
      </c>
      <c r="BU153" s="3">
        <v>0</v>
      </c>
      <c r="BV153" s="3">
        <v>0</v>
      </c>
      <c r="BW153" s="3">
        <v>0</v>
      </c>
      <c r="BX153" s="8">
        <f t="shared" si="10"/>
        <v>0</v>
      </c>
      <c r="BY153" s="10">
        <f t="shared" si="11"/>
        <v>545.21</v>
      </c>
      <c r="BZ153" s="3">
        <f t="shared" si="12"/>
        <v>0</v>
      </c>
    </row>
    <row r="154" spans="1:78" x14ac:dyDescent="0.2">
      <c r="A154" s="1" t="s">
        <v>241</v>
      </c>
      <c r="B154" s="1"/>
      <c r="C154" s="1" t="s">
        <v>75</v>
      </c>
      <c r="D154" s="1" t="s">
        <v>76</v>
      </c>
      <c r="E154" s="1" t="s">
        <v>89</v>
      </c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2"/>
      <c r="S154" s="2"/>
      <c r="T154" s="1" t="s">
        <v>77</v>
      </c>
      <c r="U154" s="4">
        <f t="shared" si="13"/>
        <v>2</v>
      </c>
      <c r="V154" s="4">
        <f t="shared" si="14"/>
        <v>2013</v>
      </c>
      <c r="W154" s="2">
        <v>41333</v>
      </c>
      <c r="X154" s="2">
        <v>41359</v>
      </c>
      <c r="Y154" s="6">
        <v>3549</v>
      </c>
      <c r="Z154" s="6">
        <v>3846</v>
      </c>
      <c r="AA154" s="6">
        <v>0</v>
      </c>
      <c r="AB154" s="3">
        <v>0</v>
      </c>
      <c r="AC154" s="3">
        <v>7395</v>
      </c>
      <c r="AD154" s="3">
        <v>7</v>
      </c>
      <c r="AE154" s="3">
        <v>7</v>
      </c>
      <c r="AF154" s="3">
        <v>0</v>
      </c>
      <c r="AG154" s="3">
        <v>0</v>
      </c>
      <c r="AH154" s="3">
        <v>1511</v>
      </c>
      <c r="AI154" s="3">
        <v>0</v>
      </c>
      <c r="AJ154" s="3">
        <v>0</v>
      </c>
      <c r="AK154" s="3">
        <v>0.98</v>
      </c>
      <c r="AL154" s="3">
        <v>0</v>
      </c>
      <c r="AM154" s="3">
        <v>0</v>
      </c>
      <c r="AN154" s="8">
        <v>258.64</v>
      </c>
      <c r="AO154" s="8">
        <v>193.91</v>
      </c>
      <c r="AP154" s="8">
        <v>0</v>
      </c>
      <c r="AQ154" s="3">
        <v>0</v>
      </c>
      <c r="AR154" s="3">
        <v>0</v>
      </c>
      <c r="AS154" s="8">
        <v>143.46</v>
      </c>
      <c r="AT154" s="3">
        <v>0</v>
      </c>
      <c r="AU154" s="3">
        <v>0</v>
      </c>
      <c r="AV154" s="3">
        <v>0</v>
      </c>
      <c r="AW154" s="3">
        <v>1.08</v>
      </c>
      <c r="AX154" s="3">
        <v>0</v>
      </c>
      <c r="AY154" s="3">
        <v>10.57</v>
      </c>
      <c r="AZ154" s="3">
        <v>7.39</v>
      </c>
      <c r="BA154" s="3">
        <v>3.45</v>
      </c>
      <c r="BB154" s="3">
        <v>0</v>
      </c>
      <c r="BC154" s="3">
        <v>4.4400000000000004</v>
      </c>
      <c r="BD154" s="3">
        <v>0</v>
      </c>
      <c r="BE154" s="3">
        <v>180.21</v>
      </c>
      <c r="BF154" s="3">
        <v>126.15</v>
      </c>
      <c r="BG154" s="3">
        <v>0</v>
      </c>
      <c r="BH154" s="3">
        <v>0</v>
      </c>
      <c r="BI154" s="3">
        <v>0</v>
      </c>
      <c r="BJ154" s="3">
        <v>0</v>
      </c>
      <c r="BK154" s="3">
        <v>0.23</v>
      </c>
      <c r="BL154" s="3">
        <v>-1.18</v>
      </c>
      <c r="BM154" s="3">
        <v>0</v>
      </c>
      <c r="BN154" s="3">
        <v>0</v>
      </c>
      <c r="BO154" s="3">
        <v>0</v>
      </c>
      <c r="BP154" s="3">
        <v>0</v>
      </c>
      <c r="BQ154" s="3">
        <v>928.35</v>
      </c>
      <c r="BR154" s="3">
        <v>194.02</v>
      </c>
      <c r="BS154" s="3">
        <v>1122.3699999999999</v>
      </c>
      <c r="BT154" s="3">
        <v>0</v>
      </c>
      <c r="BU154" s="3">
        <v>1076.93</v>
      </c>
      <c r="BV154" s="3">
        <v>225.22</v>
      </c>
      <c r="BW154" s="3">
        <v>1302.1500000000001</v>
      </c>
      <c r="BX154" s="8">
        <f t="shared" si="10"/>
        <v>596.01</v>
      </c>
      <c r="BY154" s="10">
        <f t="shared" si="11"/>
        <v>0</v>
      </c>
      <c r="BZ154" s="3">
        <f t="shared" si="12"/>
        <v>22.49</v>
      </c>
    </row>
    <row r="155" spans="1:78" x14ac:dyDescent="0.2">
      <c r="A155" s="1" t="s">
        <v>242</v>
      </c>
      <c r="B155" s="1"/>
      <c r="C155" s="1" t="s">
        <v>75</v>
      </c>
      <c r="D155" s="1" t="s">
        <v>76</v>
      </c>
      <c r="E155" s="1" t="s">
        <v>89</v>
      </c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2"/>
      <c r="S155" s="2"/>
      <c r="T155" s="1" t="s">
        <v>78</v>
      </c>
      <c r="U155" s="4">
        <f t="shared" si="13"/>
        <v>12</v>
      </c>
      <c r="V155" s="4">
        <f t="shared" si="14"/>
        <v>2013</v>
      </c>
      <c r="W155" s="2">
        <v>41270</v>
      </c>
      <c r="X155" s="2">
        <v>41297</v>
      </c>
      <c r="Y155" s="6">
        <v>0</v>
      </c>
      <c r="Z155" s="6">
        <v>0</v>
      </c>
      <c r="AA155" s="6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8">
        <v>0</v>
      </c>
      <c r="AO155" s="8">
        <v>0</v>
      </c>
      <c r="AP155" s="8">
        <v>0</v>
      </c>
      <c r="AQ155" s="3">
        <v>0</v>
      </c>
      <c r="AR155" s="3">
        <v>0</v>
      </c>
      <c r="AS155" s="8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-110.08</v>
      </c>
      <c r="BF155" s="3">
        <v>-77.06</v>
      </c>
      <c r="BG155" s="3">
        <v>115.12</v>
      </c>
      <c r="BH155" s="3">
        <v>136.85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64.83</v>
      </c>
      <c r="BR155" s="3">
        <v>13.61</v>
      </c>
      <c r="BS155" s="3">
        <v>78.44</v>
      </c>
      <c r="BT155" s="3">
        <v>0</v>
      </c>
      <c r="BU155" s="3">
        <v>0</v>
      </c>
      <c r="BV155" s="3">
        <v>0</v>
      </c>
      <c r="BW155" s="3">
        <v>0</v>
      </c>
      <c r="BX155" s="8">
        <f t="shared" si="10"/>
        <v>0</v>
      </c>
      <c r="BY155" s="10">
        <f t="shared" si="11"/>
        <v>251.97</v>
      </c>
      <c r="BZ155" s="3">
        <f t="shared" si="12"/>
        <v>0</v>
      </c>
    </row>
    <row r="156" spans="1:78" x14ac:dyDescent="0.2">
      <c r="A156" s="1" t="s">
        <v>243</v>
      </c>
      <c r="B156" s="1"/>
      <c r="C156" s="1" t="s">
        <v>75</v>
      </c>
      <c r="D156" s="1" t="s">
        <v>76</v>
      </c>
      <c r="E156" s="1" t="s">
        <v>89</v>
      </c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2"/>
      <c r="S156" s="2"/>
      <c r="T156" s="1" t="s">
        <v>78</v>
      </c>
      <c r="U156" s="4">
        <f t="shared" si="13"/>
        <v>1</v>
      </c>
      <c r="V156" s="4">
        <f t="shared" si="14"/>
        <v>2013</v>
      </c>
      <c r="W156" s="2">
        <v>41298</v>
      </c>
      <c r="X156" s="2">
        <v>41332</v>
      </c>
      <c r="Y156" s="6">
        <v>0</v>
      </c>
      <c r="Z156" s="6">
        <v>0</v>
      </c>
      <c r="AA156" s="6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8">
        <v>0</v>
      </c>
      <c r="AO156" s="8">
        <v>0</v>
      </c>
      <c r="AP156" s="8">
        <v>0</v>
      </c>
      <c r="AQ156" s="3">
        <v>0</v>
      </c>
      <c r="AR156" s="3">
        <v>0</v>
      </c>
      <c r="AS156" s="8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-109.37</v>
      </c>
      <c r="BF156" s="3">
        <v>-76.56</v>
      </c>
      <c r="BG156" s="3">
        <v>124.33</v>
      </c>
      <c r="BH156" s="3">
        <v>145.35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83.75</v>
      </c>
      <c r="BR156" s="3">
        <v>17.59</v>
      </c>
      <c r="BS156" s="3">
        <v>101.34</v>
      </c>
      <c r="BT156" s="3">
        <v>0</v>
      </c>
      <c r="BU156" s="3">
        <v>0</v>
      </c>
      <c r="BV156" s="3">
        <v>0</v>
      </c>
      <c r="BW156" s="3">
        <v>0</v>
      </c>
      <c r="BX156" s="8">
        <f t="shared" si="10"/>
        <v>0</v>
      </c>
      <c r="BY156" s="10">
        <f t="shared" si="11"/>
        <v>269.68</v>
      </c>
      <c r="BZ156" s="3">
        <f t="shared" si="12"/>
        <v>0</v>
      </c>
    </row>
    <row r="157" spans="1:78" x14ac:dyDescent="0.2">
      <c r="A157" s="1" t="s">
        <v>244</v>
      </c>
      <c r="B157" s="1"/>
      <c r="C157" s="1" t="s">
        <v>75</v>
      </c>
      <c r="D157" s="1" t="s">
        <v>76</v>
      </c>
      <c r="E157" s="1" t="s">
        <v>90</v>
      </c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2"/>
      <c r="S157" s="2"/>
      <c r="T157" s="1" t="s">
        <v>77</v>
      </c>
      <c r="U157" s="4">
        <f t="shared" si="13"/>
        <v>2</v>
      </c>
      <c r="V157" s="4">
        <f t="shared" si="14"/>
        <v>2013</v>
      </c>
      <c r="W157" s="2">
        <v>41332</v>
      </c>
      <c r="X157" s="2">
        <v>41361</v>
      </c>
      <c r="Y157" s="6">
        <v>13254</v>
      </c>
      <c r="Z157" s="6">
        <v>20355</v>
      </c>
      <c r="AA157" s="6">
        <v>0</v>
      </c>
      <c r="AB157" s="3">
        <v>0</v>
      </c>
      <c r="AC157" s="3">
        <v>33609</v>
      </c>
      <c r="AD157" s="3">
        <v>40</v>
      </c>
      <c r="AE157" s="3">
        <v>40</v>
      </c>
      <c r="AF157" s="3">
        <v>0</v>
      </c>
      <c r="AG157" s="3">
        <v>0</v>
      </c>
      <c r="AH157" s="3">
        <v>4</v>
      </c>
      <c r="AI157" s="3">
        <v>0</v>
      </c>
      <c r="AJ157" s="3">
        <v>0</v>
      </c>
      <c r="AK157" s="3">
        <v>1</v>
      </c>
      <c r="AL157" s="3">
        <v>0</v>
      </c>
      <c r="AM157" s="3">
        <v>0</v>
      </c>
      <c r="AN157" s="8">
        <v>965.93</v>
      </c>
      <c r="AO157" s="8">
        <v>1026.28</v>
      </c>
      <c r="AP157" s="8">
        <v>0</v>
      </c>
      <c r="AQ157" s="3">
        <v>0</v>
      </c>
      <c r="AR157" s="3">
        <v>0</v>
      </c>
      <c r="AS157" s="8">
        <v>652.01</v>
      </c>
      <c r="AT157" s="3">
        <v>0</v>
      </c>
      <c r="AU157" s="3">
        <v>0</v>
      </c>
      <c r="AV157" s="3">
        <v>0</v>
      </c>
      <c r="AW157" s="3">
        <v>4.8899999999999997</v>
      </c>
      <c r="AX157" s="3">
        <v>0</v>
      </c>
      <c r="AY157" s="3">
        <v>48.04</v>
      </c>
      <c r="AZ157" s="3">
        <v>33.58</v>
      </c>
      <c r="BA157" s="3">
        <v>15.68</v>
      </c>
      <c r="BB157" s="3">
        <v>0</v>
      </c>
      <c r="BC157" s="3">
        <v>20.170000000000002</v>
      </c>
      <c r="BD157" s="3">
        <v>0</v>
      </c>
      <c r="BE157" s="3">
        <v>598.98</v>
      </c>
      <c r="BF157" s="3">
        <v>596.73</v>
      </c>
      <c r="BG157" s="3">
        <v>0</v>
      </c>
      <c r="BH157" s="3">
        <v>0</v>
      </c>
      <c r="BI157" s="3">
        <v>0</v>
      </c>
      <c r="BJ157" s="3">
        <v>0</v>
      </c>
      <c r="BK157" s="3">
        <v>1.02</v>
      </c>
      <c r="BL157" s="3">
        <v>-9.81</v>
      </c>
      <c r="BM157" s="3">
        <v>0</v>
      </c>
      <c r="BN157" s="3">
        <v>0</v>
      </c>
      <c r="BO157" s="3">
        <v>0</v>
      </c>
      <c r="BP157" s="3">
        <v>0</v>
      </c>
      <c r="BQ157" s="3">
        <v>3953.5</v>
      </c>
      <c r="BR157" s="3">
        <v>826</v>
      </c>
      <c r="BS157" s="3">
        <v>4779.5</v>
      </c>
      <c r="BT157" s="3">
        <v>0</v>
      </c>
      <c r="BU157" s="3">
        <v>4963.55</v>
      </c>
      <c r="BV157" s="3">
        <v>1038.1099999999999</v>
      </c>
      <c r="BW157" s="3">
        <v>6001.66</v>
      </c>
      <c r="BX157" s="8">
        <f t="shared" si="10"/>
        <v>2644.2200000000003</v>
      </c>
      <c r="BY157" s="10">
        <f t="shared" si="11"/>
        <v>0</v>
      </c>
      <c r="BZ157" s="3">
        <f t="shared" si="12"/>
        <v>102.19</v>
      </c>
    </row>
    <row r="158" spans="1:78" x14ac:dyDescent="0.2">
      <c r="A158" s="1" t="s">
        <v>245</v>
      </c>
      <c r="B158" s="1"/>
      <c r="C158" s="1" t="s">
        <v>75</v>
      </c>
      <c r="D158" s="1" t="s">
        <v>76</v>
      </c>
      <c r="E158" s="1" t="s">
        <v>90</v>
      </c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2"/>
      <c r="S158" s="2"/>
      <c r="T158" s="1" t="s">
        <v>78</v>
      </c>
      <c r="U158" s="4">
        <f t="shared" si="13"/>
        <v>12</v>
      </c>
      <c r="V158" s="4">
        <f t="shared" si="14"/>
        <v>2013</v>
      </c>
      <c r="W158" s="2">
        <v>41267</v>
      </c>
      <c r="X158" s="2">
        <v>41302</v>
      </c>
      <c r="Y158" s="6">
        <v>0</v>
      </c>
      <c r="Z158" s="6">
        <v>0</v>
      </c>
      <c r="AA158" s="6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8">
        <v>0</v>
      </c>
      <c r="AO158" s="8">
        <v>0</v>
      </c>
      <c r="AP158" s="8">
        <v>0</v>
      </c>
      <c r="AQ158" s="3">
        <v>0</v>
      </c>
      <c r="AR158" s="3">
        <v>0</v>
      </c>
      <c r="AS158" s="8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-707.71</v>
      </c>
      <c r="BF158" s="3">
        <v>-705.05</v>
      </c>
      <c r="BG158" s="3">
        <v>991</v>
      </c>
      <c r="BH158" s="3">
        <v>881.88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460.12</v>
      </c>
      <c r="BR158" s="3">
        <v>96.63</v>
      </c>
      <c r="BS158" s="3">
        <v>556.75</v>
      </c>
      <c r="BT158" s="3">
        <v>0</v>
      </c>
      <c r="BU158" s="3">
        <v>0</v>
      </c>
      <c r="BV158" s="3">
        <v>0</v>
      </c>
      <c r="BW158" s="3">
        <v>0</v>
      </c>
      <c r="BX158" s="8">
        <f t="shared" si="10"/>
        <v>0</v>
      </c>
      <c r="BY158" s="10">
        <f t="shared" si="11"/>
        <v>1872.88</v>
      </c>
      <c r="BZ158" s="3">
        <f t="shared" si="12"/>
        <v>0</v>
      </c>
    </row>
    <row r="159" spans="1:78" x14ac:dyDescent="0.2">
      <c r="A159" s="1" t="s">
        <v>246</v>
      </c>
      <c r="B159" s="1"/>
      <c r="C159" s="1" t="s">
        <v>75</v>
      </c>
      <c r="D159" s="1" t="s">
        <v>76</v>
      </c>
      <c r="E159" s="1" t="s">
        <v>90</v>
      </c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2"/>
      <c r="S159" s="2"/>
      <c r="T159" s="1" t="s">
        <v>78</v>
      </c>
      <c r="U159" s="4">
        <f t="shared" si="13"/>
        <v>1</v>
      </c>
      <c r="V159" s="4">
        <f t="shared" si="14"/>
        <v>2013</v>
      </c>
      <c r="W159" s="2">
        <v>41303</v>
      </c>
      <c r="X159" s="2">
        <v>41331</v>
      </c>
      <c r="Y159" s="6">
        <v>0</v>
      </c>
      <c r="Z159" s="6">
        <v>0</v>
      </c>
      <c r="AA159" s="6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8">
        <v>0</v>
      </c>
      <c r="AO159" s="8">
        <v>0</v>
      </c>
      <c r="AP159" s="8">
        <v>0</v>
      </c>
      <c r="AQ159" s="3">
        <v>0</v>
      </c>
      <c r="AR159" s="3">
        <v>0</v>
      </c>
      <c r="AS159" s="8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-724.82</v>
      </c>
      <c r="BF159" s="3">
        <v>-722.1</v>
      </c>
      <c r="BG159" s="3">
        <v>1126.6600000000001</v>
      </c>
      <c r="BH159" s="3">
        <v>870.19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549.92999999999995</v>
      </c>
      <c r="BR159" s="3">
        <v>115.49</v>
      </c>
      <c r="BS159" s="3">
        <v>665.42</v>
      </c>
      <c r="BT159" s="3">
        <v>0</v>
      </c>
      <c r="BU159" s="3">
        <v>0</v>
      </c>
      <c r="BV159" s="3">
        <v>0</v>
      </c>
      <c r="BW159" s="3">
        <v>0</v>
      </c>
      <c r="BX159" s="8">
        <f t="shared" si="10"/>
        <v>0</v>
      </c>
      <c r="BY159" s="10">
        <f t="shared" si="11"/>
        <v>1996.8500000000001</v>
      </c>
      <c r="BZ159" s="3">
        <f t="shared" si="12"/>
        <v>0</v>
      </c>
    </row>
    <row r="160" spans="1:78" x14ac:dyDescent="0.2">
      <c r="A160" s="1" t="s">
        <v>247</v>
      </c>
      <c r="B160" s="1"/>
      <c r="C160" s="1" t="s">
        <v>75</v>
      </c>
      <c r="D160" s="1" t="s">
        <v>76</v>
      </c>
      <c r="E160" s="1" t="s">
        <v>90</v>
      </c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2"/>
      <c r="S160" s="2"/>
      <c r="T160" s="1" t="s">
        <v>77</v>
      </c>
      <c r="U160" s="4">
        <f t="shared" si="13"/>
        <v>5</v>
      </c>
      <c r="V160" s="4">
        <f t="shared" si="14"/>
        <v>2013</v>
      </c>
      <c r="W160" s="2">
        <v>41400</v>
      </c>
      <c r="X160" s="2">
        <v>41423</v>
      </c>
      <c r="Y160" s="6">
        <v>7856</v>
      </c>
      <c r="Z160" s="6">
        <v>13028</v>
      </c>
      <c r="AA160" s="6">
        <v>0</v>
      </c>
      <c r="AB160" s="3">
        <v>0</v>
      </c>
      <c r="AC160" s="3">
        <v>20884</v>
      </c>
      <c r="AD160" s="3">
        <v>64</v>
      </c>
      <c r="AE160" s="3">
        <v>64</v>
      </c>
      <c r="AF160" s="3">
        <v>0</v>
      </c>
      <c r="AG160" s="3">
        <v>0</v>
      </c>
      <c r="AH160" s="3">
        <v>1</v>
      </c>
      <c r="AI160" s="3">
        <v>0</v>
      </c>
      <c r="AJ160" s="3">
        <v>0</v>
      </c>
      <c r="AK160" s="3">
        <v>1</v>
      </c>
      <c r="AL160" s="3">
        <v>0</v>
      </c>
      <c r="AM160" s="3">
        <v>0</v>
      </c>
      <c r="AN160" s="8">
        <v>572.53</v>
      </c>
      <c r="AO160" s="8">
        <v>656.86</v>
      </c>
      <c r="AP160" s="8">
        <v>0</v>
      </c>
      <c r="AQ160" s="3">
        <v>0</v>
      </c>
      <c r="AR160" s="3">
        <v>0</v>
      </c>
      <c r="AS160" s="8">
        <v>405.15</v>
      </c>
      <c r="AT160" s="3">
        <v>0</v>
      </c>
      <c r="AU160" s="3">
        <v>0</v>
      </c>
      <c r="AV160" s="3">
        <v>0</v>
      </c>
      <c r="AW160" s="3">
        <v>3.04</v>
      </c>
      <c r="AX160" s="3">
        <v>0</v>
      </c>
      <c r="AY160" s="3">
        <v>29.85</v>
      </c>
      <c r="AZ160" s="3">
        <v>20.86</v>
      </c>
      <c r="BA160" s="3">
        <v>9.74</v>
      </c>
      <c r="BB160" s="3">
        <v>0</v>
      </c>
      <c r="BC160" s="3">
        <v>12.53</v>
      </c>
      <c r="BD160" s="3">
        <v>0</v>
      </c>
      <c r="BE160" s="3">
        <v>372.19</v>
      </c>
      <c r="BF160" s="3">
        <v>370.8</v>
      </c>
      <c r="BG160" s="3">
        <v>0</v>
      </c>
      <c r="BH160" s="3">
        <v>0</v>
      </c>
      <c r="BI160" s="3">
        <v>0</v>
      </c>
      <c r="BJ160" s="3">
        <v>0</v>
      </c>
      <c r="BK160" s="3">
        <v>0.56999999999999995</v>
      </c>
      <c r="BL160" s="3">
        <v>-11.47</v>
      </c>
      <c r="BM160" s="3">
        <v>0</v>
      </c>
      <c r="BN160" s="3">
        <v>0</v>
      </c>
      <c r="BO160" s="3">
        <v>0</v>
      </c>
      <c r="BP160" s="3">
        <v>0</v>
      </c>
      <c r="BQ160" s="3">
        <v>2442.65</v>
      </c>
      <c r="BR160" s="3">
        <v>510.33</v>
      </c>
      <c r="BS160" s="3">
        <v>2952.98</v>
      </c>
      <c r="BT160" s="3">
        <v>0</v>
      </c>
      <c r="BU160" s="3">
        <v>2630.44</v>
      </c>
      <c r="BV160" s="3">
        <v>549.67999999999995</v>
      </c>
      <c r="BW160" s="3">
        <v>3180.12</v>
      </c>
      <c r="BX160" s="8">
        <f t="shared" si="10"/>
        <v>1634.54</v>
      </c>
      <c r="BY160" s="10">
        <f t="shared" si="11"/>
        <v>0</v>
      </c>
      <c r="BZ160" s="3">
        <f t="shared" si="12"/>
        <v>63.49</v>
      </c>
    </row>
    <row r="161" spans="1:78" x14ac:dyDescent="0.2">
      <c r="A161" s="1" t="s">
        <v>248</v>
      </c>
      <c r="B161" s="1"/>
      <c r="C161" s="1" t="s">
        <v>75</v>
      </c>
      <c r="D161" s="1" t="s">
        <v>76</v>
      </c>
      <c r="E161" s="1" t="s">
        <v>90</v>
      </c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2"/>
      <c r="S161" s="2"/>
      <c r="T161" s="1" t="s">
        <v>78</v>
      </c>
      <c r="U161" s="4">
        <f t="shared" si="13"/>
        <v>2</v>
      </c>
      <c r="V161" s="4">
        <f t="shared" si="14"/>
        <v>2013</v>
      </c>
      <c r="W161" s="2">
        <v>41332</v>
      </c>
      <c r="X161" s="2">
        <v>41361</v>
      </c>
      <c r="Y161" s="6">
        <v>0</v>
      </c>
      <c r="Z161" s="6">
        <v>0</v>
      </c>
      <c r="AA161" s="6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8">
        <v>0</v>
      </c>
      <c r="AO161" s="8">
        <v>0</v>
      </c>
      <c r="AP161" s="8">
        <v>0</v>
      </c>
      <c r="AQ161" s="3">
        <v>0</v>
      </c>
      <c r="AR161" s="3">
        <v>0</v>
      </c>
      <c r="AS161" s="8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250.44</v>
      </c>
      <c r="BF161" s="3">
        <v>249.5</v>
      </c>
      <c r="BG161" s="3">
        <v>-389.27</v>
      </c>
      <c r="BH161" s="3">
        <v>-303.14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-192.47</v>
      </c>
      <c r="BR161" s="3">
        <v>-40.42</v>
      </c>
      <c r="BS161" s="3">
        <v>-232.89</v>
      </c>
      <c r="BT161" s="3">
        <v>0</v>
      </c>
      <c r="BU161" s="3">
        <v>0</v>
      </c>
      <c r="BV161" s="3">
        <v>0</v>
      </c>
      <c r="BW161" s="3">
        <v>0</v>
      </c>
      <c r="BX161" s="8">
        <f t="shared" si="10"/>
        <v>0</v>
      </c>
      <c r="BY161" s="10">
        <f t="shared" si="11"/>
        <v>-692.41</v>
      </c>
      <c r="BZ161" s="3">
        <f t="shared" si="12"/>
        <v>0</v>
      </c>
    </row>
    <row r="162" spans="1:78" x14ac:dyDescent="0.2">
      <c r="A162" s="1" t="s">
        <v>249</v>
      </c>
      <c r="B162" s="1"/>
      <c r="C162" s="1" t="s">
        <v>75</v>
      </c>
      <c r="D162" s="1" t="s">
        <v>76</v>
      </c>
      <c r="E162" s="1" t="s">
        <v>90</v>
      </c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2"/>
      <c r="S162" s="2"/>
      <c r="T162" s="1" t="s">
        <v>78</v>
      </c>
      <c r="U162" s="4">
        <f t="shared" si="13"/>
        <v>3</v>
      </c>
      <c r="V162" s="4">
        <f t="shared" si="14"/>
        <v>2013</v>
      </c>
      <c r="W162" s="2">
        <v>41362</v>
      </c>
      <c r="X162" s="2">
        <v>41399</v>
      </c>
      <c r="Y162" s="6">
        <v>0</v>
      </c>
      <c r="Z162" s="6">
        <v>0</v>
      </c>
      <c r="AA162" s="6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8">
        <v>0</v>
      </c>
      <c r="AO162" s="8">
        <v>0</v>
      </c>
      <c r="AP162" s="8">
        <v>0</v>
      </c>
      <c r="AQ162" s="3">
        <v>0</v>
      </c>
      <c r="AR162" s="3">
        <v>0</v>
      </c>
      <c r="AS162" s="8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-349.74</v>
      </c>
      <c r="BF162" s="3">
        <v>-348.42</v>
      </c>
      <c r="BG162" s="3">
        <v>543.63</v>
      </c>
      <c r="BH162" s="3">
        <v>445.06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290.52999999999997</v>
      </c>
      <c r="BR162" s="3">
        <v>61.01</v>
      </c>
      <c r="BS162" s="3">
        <v>351.54</v>
      </c>
      <c r="BT162" s="3">
        <v>0</v>
      </c>
      <c r="BU162" s="3">
        <v>0</v>
      </c>
      <c r="BV162" s="3">
        <v>0</v>
      </c>
      <c r="BW162" s="3">
        <v>0</v>
      </c>
      <c r="BX162" s="8">
        <f t="shared" si="10"/>
        <v>0</v>
      </c>
      <c r="BY162" s="10">
        <f t="shared" si="11"/>
        <v>988.69</v>
      </c>
      <c r="BZ162" s="3">
        <f t="shared" si="12"/>
        <v>0</v>
      </c>
    </row>
    <row r="163" spans="1:78" x14ac:dyDescent="0.2">
      <c r="A163" s="1" t="s">
        <v>250</v>
      </c>
      <c r="B163" s="1"/>
      <c r="C163" s="1" t="s">
        <v>75</v>
      </c>
      <c r="D163" s="1" t="s">
        <v>79</v>
      </c>
      <c r="E163" s="1" t="s">
        <v>92</v>
      </c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2"/>
      <c r="S163" s="2"/>
      <c r="T163" s="1" t="s">
        <v>77</v>
      </c>
      <c r="U163" s="4">
        <f t="shared" si="13"/>
        <v>5</v>
      </c>
      <c r="V163" s="4">
        <f t="shared" si="14"/>
        <v>2013</v>
      </c>
      <c r="W163" s="2">
        <v>41395</v>
      </c>
      <c r="X163" s="2">
        <v>41425</v>
      </c>
      <c r="Y163" s="6">
        <v>1162</v>
      </c>
      <c r="Z163" s="6">
        <v>2336.25</v>
      </c>
      <c r="AA163" s="6">
        <v>779</v>
      </c>
      <c r="AB163" s="3">
        <v>0</v>
      </c>
      <c r="AC163" s="3">
        <v>4277.25</v>
      </c>
      <c r="AD163" s="3">
        <v>15</v>
      </c>
      <c r="AE163" s="3">
        <v>11</v>
      </c>
      <c r="AF163" s="3">
        <v>15</v>
      </c>
      <c r="AG163" s="3">
        <v>15</v>
      </c>
      <c r="AH163" s="3">
        <v>2629</v>
      </c>
      <c r="AI163" s="3">
        <v>218</v>
      </c>
      <c r="AJ163" s="3">
        <v>777</v>
      </c>
      <c r="AK163" s="3">
        <v>0.83</v>
      </c>
      <c r="AL163" s="3">
        <v>0</v>
      </c>
      <c r="AM163" s="3">
        <v>0</v>
      </c>
      <c r="AN163" s="8">
        <v>84.68</v>
      </c>
      <c r="AO163" s="8">
        <v>117.79</v>
      </c>
      <c r="AP163" s="8">
        <v>39.28</v>
      </c>
      <c r="AQ163" s="3">
        <v>0</v>
      </c>
      <c r="AR163" s="3">
        <v>0</v>
      </c>
      <c r="AS163" s="8">
        <v>82.98</v>
      </c>
      <c r="AT163" s="3">
        <v>0</v>
      </c>
      <c r="AU163" s="3">
        <v>0</v>
      </c>
      <c r="AV163" s="3">
        <v>0</v>
      </c>
      <c r="AW163" s="3">
        <v>0.62</v>
      </c>
      <c r="AX163" s="3">
        <v>0</v>
      </c>
      <c r="AY163" s="3">
        <v>6.11</v>
      </c>
      <c r="AZ163" s="3">
        <v>4.2699999999999996</v>
      </c>
      <c r="BA163" s="3">
        <v>2</v>
      </c>
      <c r="BB163" s="3">
        <v>0</v>
      </c>
      <c r="BC163" s="3">
        <v>2.57</v>
      </c>
      <c r="BD163" s="3">
        <v>11.66</v>
      </c>
      <c r="BE163" s="3">
        <v>131.30000000000001</v>
      </c>
      <c r="BF163" s="3">
        <v>52.16</v>
      </c>
      <c r="BG163" s="3">
        <v>0</v>
      </c>
      <c r="BH163" s="3">
        <v>0</v>
      </c>
      <c r="BI163" s="3">
        <v>0</v>
      </c>
      <c r="BJ163" s="3">
        <v>0</v>
      </c>
      <c r="BK163" s="3">
        <v>0.12</v>
      </c>
      <c r="BL163" s="3">
        <v>-1.96</v>
      </c>
      <c r="BM163" s="3">
        <v>0</v>
      </c>
      <c r="BN163" s="3">
        <v>0</v>
      </c>
      <c r="BO163" s="3">
        <v>0</v>
      </c>
      <c r="BP163" s="3">
        <v>0</v>
      </c>
      <c r="BQ163" s="3">
        <v>533.58000000000004</v>
      </c>
      <c r="BR163" s="3">
        <v>111.51</v>
      </c>
      <c r="BS163" s="3">
        <v>645.09</v>
      </c>
      <c r="BT163" s="3">
        <v>0</v>
      </c>
      <c r="BU163" s="3">
        <v>941.57</v>
      </c>
      <c r="BV163" s="3">
        <v>197.19</v>
      </c>
      <c r="BW163" s="3">
        <v>1138.76</v>
      </c>
      <c r="BX163" s="8">
        <f t="shared" si="10"/>
        <v>324.73</v>
      </c>
      <c r="BY163" s="10">
        <f t="shared" si="11"/>
        <v>0</v>
      </c>
      <c r="BZ163" s="3">
        <f t="shared" si="12"/>
        <v>13</v>
      </c>
    </row>
    <row r="164" spans="1:78" x14ac:dyDescent="0.2">
      <c r="A164" s="1" t="s">
        <v>251</v>
      </c>
      <c r="B164" s="1"/>
      <c r="C164" s="1" t="s">
        <v>75</v>
      </c>
      <c r="D164" s="1" t="s">
        <v>79</v>
      </c>
      <c r="E164" s="1" t="s">
        <v>92</v>
      </c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2"/>
      <c r="S164" s="2"/>
      <c r="T164" s="1" t="s">
        <v>78</v>
      </c>
      <c r="U164" s="4">
        <f t="shared" si="13"/>
        <v>4</v>
      </c>
      <c r="V164" s="4">
        <f t="shared" si="14"/>
        <v>2013</v>
      </c>
      <c r="W164" s="2">
        <v>41365</v>
      </c>
      <c r="X164" s="2">
        <v>41394</v>
      </c>
      <c r="Y164" s="6">
        <v>0</v>
      </c>
      <c r="Z164" s="6">
        <v>0</v>
      </c>
      <c r="AA164" s="6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8">
        <v>0</v>
      </c>
      <c r="AO164" s="8">
        <v>0</v>
      </c>
      <c r="AP164" s="8">
        <v>0</v>
      </c>
      <c r="AQ164" s="3">
        <v>0</v>
      </c>
      <c r="AR164" s="3">
        <v>0</v>
      </c>
      <c r="AS164" s="8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-126.74</v>
      </c>
      <c r="BF164" s="3">
        <v>-50.35</v>
      </c>
      <c r="BG164" s="3">
        <v>123</v>
      </c>
      <c r="BH164" s="3">
        <v>462.08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407.99</v>
      </c>
      <c r="BR164" s="3">
        <v>85.68</v>
      </c>
      <c r="BS164" s="3">
        <v>493.67</v>
      </c>
      <c r="BT164" s="3">
        <v>0</v>
      </c>
      <c r="BU164" s="3">
        <v>0</v>
      </c>
      <c r="BV164" s="3">
        <v>0</v>
      </c>
      <c r="BW164" s="3">
        <v>0</v>
      </c>
      <c r="BX164" s="8">
        <f t="shared" si="10"/>
        <v>0</v>
      </c>
      <c r="BY164" s="10">
        <f t="shared" si="11"/>
        <v>585.07999999999993</v>
      </c>
      <c r="BZ164" s="3">
        <f t="shared" si="12"/>
        <v>0</v>
      </c>
    </row>
    <row r="165" spans="1:78" x14ac:dyDescent="0.2">
      <c r="A165" s="1" t="s">
        <v>252</v>
      </c>
      <c r="B165" s="1"/>
      <c r="C165" s="1" t="s">
        <v>75</v>
      </c>
      <c r="D165" s="1" t="s">
        <v>76</v>
      </c>
      <c r="E165" s="1" t="s">
        <v>91</v>
      </c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2"/>
      <c r="S165" s="2"/>
      <c r="T165" s="1" t="s">
        <v>77</v>
      </c>
      <c r="U165" s="4">
        <f t="shared" si="13"/>
        <v>4</v>
      </c>
      <c r="V165" s="4">
        <f t="shared" si="14"/>
        <v>2013</v>
      </c>
      <c r="W165" s="2">
        <v>41388</v>
      </c>
      <c r="X165" s="2">
        <v>41423</v>
      </c>
      <c r="Y165" s="6">
        <v>1510</v>
      </c>
      <c r="Z165" s="6">
        <v>2690</v>
      </c>
      <c r="AA165" s="6">
        <v>0</v>
      </c>
      <c r="AB165" s="3">
        <v>0</v>
      </c>
      <c r="AC165" s="6">
        <v>4200</v>
      </c>
      <c r="AD165" s="3">
        <v>12</v>
      </c>
      <c r="AE165" s="3">
        <v>12</v>
      </c>
      <c r="AF165" s="3">
        <v>10</v>
      </c>
      <c r="AG165" s="3">
        <v>0</v>
      </c>
      <c r="AH165" s="3">
        <v>170</v>
      </c>
      <c r="AI165" s="3">
        <v>18</v>
      </c>
      <c r="AJ165" s="3">
        <v>0</v>
      </c>
      <c r="AK165" s="3">
        <v>1</v>
      </c>
      <c r="AL165" s="3">
        <v>0</v>
      </c>
      <c r="AM165" s="3">
        <v>0</v>
      </c>
      <c r="AN165" s="8">
        <v>110.05</v>
      </c>
      <c r="AO165" s="8">
        <v>135.63</v>
      </c>
      <c r="AP165" s="8">
        <v>0</v>
      </c>
      <c r="AQ165" s="3">
        <v>0</v>
      </c>
      <c r="AR165" s="12">
        <v>0</v>
      </c>
      <c r="AS165" s="8">
        <v>81.48</v>
      </c>
      <c r="AT165" s="3">
        <v>0</v>
      </c>
      <c r="AU165" s="3">
        <v>0</v>
      </c>
      <c r="AV165" s="10">
        <v>0</v>
      </c>
      <c r="AW165" s="14">
        <v>0.61</v>
      </c>
      <c r="AX165" s="14">
        <v>0</v>
      </c>
      <c r="AY165" s="14">
        <v>6</v>
      </c>
      <c r="AZ165" s="14">
        <v>4.2</v>
      </c>
      <c r="BA165" s="14">
        <v>1.96</v>
      </c>
      <c r="BB165" s="14">
        <v>0</v>
      </c>
      <c r="BC165" s="16">
        <v>2.52</v>
      </c>
      <c r="BD165" s="16">
        <v>0</v>
      </c>
      <c r="BE165" s="16">
        <v>108.53</v>
      </c>
      <c r="BF165" s="16">
        <v>74.569999999999993</v>
      </c>
      <c r="BG165" s="10">
        <v>0</v>
      </c>
      <c r="BH165" s="10">
        <v>0</v>
      </c>
      <c r="BI165" s="3">
        <v>0</v>
      </c>
      <c r="BJ165" s="3">
        <v>0</v>
      </c>
      <c r="BK165" s="3">
        <v>0.13</v>
      </c>
      <c r="BL165" s="3">
        <v>-1.35</v>
      </c>
      <c r="BM165" s="3">
        <v>0</v>
      </c>
      <c r="BN165" s="3">
        <v>0</v>
      </c>
      <c r="BO165" s="3">
        <v>0</v>
      </c>
      <c r="BP165" s="3">
        <v>0</v>
      </c>
      <c r="BQ165" s="3">
        <v>524.33000000000004</v>
      </c>
      <c r="BR165" s="3">
        <v>109.58</v>
      </c>
      <c r="BS165" s="3">
        <v>633.91</v>
      </c>
      <c r="BT165" s="3">
        <v>0</v>
      </c>
      <c r="BU165" s="3">
        <v>581.5</v>
      </c>
      <c r="BV165" s="3">
        <v>121.59</v>
      </c>
      <c r="BW165" s="3">
        <v>703.09</v>
      </c>
      <c r="BX165" s="8">
        <f t="shared" si="10"/>
        <v>327.16000000000003</v>
      </c>
      <c r="BY165" s="10">
        <f t="shared" si="11"/>
        <v>0</v>
      </c>
      <c r="BZ165" s="3">
        <f t="shared" si="12"/>
        <v>12.77</v>
      </c>
    </row>
    <row r="166" spans="1:78" x14ac:dyDescent="0.2">
      <c r="A166" s="1" t="s">
        <v>253</v>
      </c>
      <c r="B166" s="1"/>
      <c r="C166" s="1" t="s">
        <v>75</v>
      </c>
      <c r="D166" s="1" t="s">
        <v>76</v>
      </c>
      <c r="E166" s="1" t="s">
        <v>91</v>
      </c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2"/>
      <c r="S166" s="2"/>
      <c r="T166" s="1" t="s">
        <v>78</v>
      </c>
      <c r="U166" s="4">
        <f t="shared" si="13"/>
        <v>3</v>
      </c>
      <c r="V166" s="4">
        <f t="shared" si="14"/>
        <v>2013</v>
      </c>
      <c r="W166" s="2">
        <v>41362</v>
      </c>
      <c r="X166" s="2">
        <v>41387</v>
      </c>
      <c r="Y166" s="6">
        <v>0</v>
      </c>
      <c r="Z166" s="6">
        <v>0</v>
      </c>
      <c r="AA166" s="6">
        <v>0</v>
      </c>
      <c r="AB166" s="3">
        <v>0</v>
      </c>
      <c r="AC166" s="6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8">
        <v>0</v>
      </c>
      <c r="AO166" s="8">
        <v>0</v>
      </c>
      <c r="AP166" s="8">
        <v>0</v>
      </c>
      <c r="AQ166" s="3">
        <v>0</v>
      </c>
      <c r="AR166" s="12">
        <v>0</v>
      </c>
      <c r="AS166" s="8">
        <v>0</v>
      </c>
      <c r="AT166" s="3">
        <v>0</v>
      </c>
      <c r="AU166" s="3">
        <v>0</v>
      </c>
      <c r="AV166" s="10">
        <v>0</v>
      </c>
      <c r="AW166" s="14">
        <v>0</v>
      </c>
      <c r="AX166" s="14">
        <v>0</v>
      </c>
      <c r="AY166" s="14">
        <v>0</v>
      </c>
      <c r="AZ166" s="14">
        <v>0</v>
      </c>
      <c r="BA166" s="14">
        <v>0</v>
      </c>
      <c r="BB166" s="14">
        <v>0</v>
      </c>
      <c r="BC166" s="16">
        <v>0</v>
      </c>
      <c r="BD166" s="16">
        <v>0</v>
      </c>
      <c r="BE166" s="16">
        <v>-132.61000000000001</v>
      </c>
      <c r="BF166" s="16">
        <v>-91.12</v>
      </c>
      <c r="BG166" s="10">
        <v>142.18</v>
      </c>
      <c r="BH166" s="10">
        <v>138.72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57.17</v>
      </c>
      <c r="BR166" s="3">
        <v>12.01</v>
      </c>
      <c r="BS166" s="3">
        <v>69.180000000000007</v>
      </c>
      <c r="BT166" s="3">
        <v>0</v>
      </c>
      <c r="BU166" s="3">
        <v>0</v>
      </c>
      <c r="BV166" s="3">
        <v>0</v>
      </c>
      <c r="BW166" s="3">
        <v>0</v>
      </c>
      <c r="BX166" s="8">
        <f t="shared" si="10"/>
        <v>0</v>
      </c>
      <c r="BY166" s="10">
        <f t="shared" si="11"/>
        <v>280.89999999999998</v>
      </c>
      <c r="BZ166" s="3">
        <f t="shared" si="12"/>
        <v>0</v>
      </c>
    </row>
    <row r="167" spans="1:78" x14ac:dyDescent="0.2">
      <c r="A167" s="1" t="s">
        <v>254</v>
      </c>
      <c r="B167" s="1"/>
      <c r="C167" s="1" t="s">
        <v>75</v>
      </c>
      <c r="D167" s="1" t="s">
        <v>79</v>
      </c>
      <c r="E167" s="1" t="s">
        <v>87</v>
      </c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2"/>
      <c r="S167" s="2"/>
      <c r="T167" s="1" t="s">
        <v>77</v>
      </c>
      <c r="U167" s="4">
        <f t="shared" si="13"/>
        <v>5</v>
      </c>
      <c r="V167" s="4">
        <f t="shared" si="14"/>
        <v>2013</v>
      </c>
      <c r="W167" s="2">
        <v>41395</v>
      </c>
      <c r="X167" s="2">
        <v>41425</v>
      </c>
      <c r="Y167" s="6">
        <v>3011.18</v>
      </c>
      <c r="Z167" s="6">
        <v>2485.2600000000002</v>
      </c>
      <c r="AA167" s="6">
        <v>1173</v>
      </c>
      <c r="AB167" s="3">
        <v>0</v>
      </c>
      <c r="AC167" s="6">
        <v>6669.44</v>
      </c>
      <c r="AD167" s="3">
        <v>26</v>
      </c>
      <c r="AE167" s="3">
        <v>26</v>
      </c>
      <c r="AF167" s="3">
        <v>12</v>
      </c>
      <c r="AG167" s="3">
        <v>10</v>
      </c>
      <c r="AH167" s="3">
        <v>401</v>
      </c>
      <c r="AI167" s="3">
        <v>1018</v>
      </c>
      <c r="AJ167" s="3">
        <v>0</v>
      </c>
      <c r="AK167" s="3">
        <v>0.98</v>
      </c>
      <c r="AL167" s="3">
        <v>0</v>
      </c>
      <c r="AM167" s="3">
        <v>0</v>
      </c>
      <c r="AN167" s="8">
        <v>219.45</v>
      </c>
      <c r="AO167" s="8">
        <v>125.3</v>
      </c>
      <c r="AP167" s="8">
        <v>59.14</v>
      </c>
      <c r="AQ167" s="3">
        <v>0</v>
      </c>
      <c r="AR167" s="3">
        <v>0</v>
      </c>
      <c r="AS167" s="8">
        <v>129.38999999999999</v>
      </c>
      <c r="AT167" s="3">
        <v>0</v>
      </c>
      <c r="AU167" s="3">
        <v>0</v>
      </c>
      <c r="AV167" s="10">
        <v>0</v>
      </c>
      <c r="AW167" s="3">
        <v>0.99</v>
      </c>
      <c r="AX167" s="3">
        <v>0</v>
      </c>
      <c r="AY167" s="3">
        <v>9.74</v>
      </c>
      <c r="AZ167" s="3">
        <v>6.81</v>
      </c>
      <c r="BA167" s="3">
        <v>3.18</v>
      </c>
      <c r="BB167" s="3">
        <v>0</v>
      </c>
      <c r="BC167" s="3">
        <v>4</v>
      </c>
      <c r="BD167" s="3">
        <v>0</v>
      </c>
      <c r="BE167" s="3">
        <v>138.97999999999999</v>
      </c>
      <c r="BF167" s="3">
        <v>81.33</v>
      </c>
      <c r="BG167" s="10">
        <v>0</v>
      </c>
      <c r="BH167" s="10">
        <v>0</v>
      </c>
      <c r="BI167" s="3">
        <v>0</v>
      </c>
      <c r="BJ167" s="3">
        <v>0</v>
      </c>
      <c r="BK167" s="3">
        <v>0.2</v>
      </c>
      <c r="BL167" s="3">
        <v>-2.9</v>
      </c>
      <c r="BM167" s="3">
        <v>0</v>
      </c>
      <c r="BN167" s="3">
        <v>0</v>
      </c>
      <c r="BO167" s="3">
        <v>0</v>
      </c>
      <c r="BP167" s="3">
        <v>0</v>
      </c>
      <c r="BQ167" s="3">
        <v>775.61</v>
      </c>
      <c r="BR167" s="3">
        <v>162.04</v>
      </c>
      <c r="BS167" s="3">
        <v>937.65</v>
      </c>
      <c r="BT167" s="3">
        <v>0</v>
      </c>
      <c r="BU167" s="3">
        <v>1115.8900000000001</v>
      </c>
      <c r="BV167" s="3">
        <v>233.5</v>
      </c>
      <c r="BW167" s="3">
        <v>1349.39</v>
      </c>
      <c r="BX167" s="8">
        <f t="shared" si="10"/>
        <v>533.28</v>
      </c>
      <c r="BY167" s="10">
        <f t="shared" si="11"/>
        <v>0</v>
      </c>
      <c r="BZ167" s="3">
        <f t="shared" si="12"/>
        <v>20.72</v>
      </c>
    </row>
    <row r="168" spans="1:78" x14ac:dyDescent="0.2">
      <c r="A168" s="1" t="s">
        <v>255</v>
      </c>
      <c r="B168" s="1"/>
      <c r="C168" s="1" t="s">
        <v>75</v>
      </c>
      <c r="D168" s="1" t="s">
        <v>79</v>
      </c>
      <c r="E168" s="1" t="s">
        <v>87</v>
      </c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2"/>
      <c r="S168" s="2"/>
      <c r="T168" s="1" t="s">
        <v>78</v>
      </c>
      <c r="U168" s="4">
        <f t="shared" si="13"/>
        <v>5</v>
      </c>
      <c r="V168" s="4">
        <f t="shared" si="14"/>
        <v>2013</v>
      </c>
      <c r="W168" s="2">
        <v>41395</v>
      </c>
      <c r="X168" s="2">
        <v>41425</v>
      </c>
      <c r="Y168" s="6">
        <v>0</v>
      </c>
      <c r="Z168" s="6">
        <v>0</v>
      </c>
      <c r="AA168" s="6">
        <v>0</v>
      </c>
      <c r="AB168" s="3">
        <v>0</v>
      </c>
      <c r="AC168" s="6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8">
        <v>0</v>
      </c>
      <c r="AO168" s="8">
        <v>0</v>
      </c>
      <c r="AP168" s="8">
        <v>0</v>
      </c>
      <c r="AQ168" s="3">
        <v>0</v>
      </c>
      <c r="AR168" s="3">
        <v>0</v>
      </c>
      <c r="AS168" s="8">
        <v>0</v>
      </c>
      <c r="AT168" s="3">
        <v>0</v>
      </c>
      <c r="AU168" s="3">
        <v>0</v>
      </c>
      <c r="AV168" s="10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-138.97999999999999</v>
      </c>
      <c r="BF168" s="3">
        <v>-81.33</v>
      </c>
      <c r="BG168" s="10">
        <v>201.1</v>
      </c>
      <c r="BH168" s="10">
        <v>359.49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340.28</v>
      </c>
      <c r="BR168" s="3">
        <v>71.459999999999994</v>
      </c>
      <c r="BS168" s="3">
        <v>411.74</v>
      </c>
      <c r="BT168" s="3">
        <v>0</v>
      </c>
      <c r="BU168" s="3">
        <v>0</v>
      </c>
      <c r="BV168" s="3">
        <v>0</v>
      </c>
      <c r="BW168" s="3">
        <v>0</v>
      </c>
      <c r="BX168" s="8">
        <f t="shared" si="10"/>
        <v>0</v>
      </c>
      <c r="BY168" s="10">
        <f t="shared" si="11"/>
        <v>560.59</v>
      </c>
      <c r="BZ168" s="3">
        <f t="shared" si="12"/>
        <v>0</v>
      </c>
    </row>
    <row r="169" spans="1:78" x14ac:dyDescent="0.2">
      <c r="A169" s="1" t="s">
        <v>256</v>
      </c>
      <c r="B169" s="1"/>
      <c r="C169" s="1" t="s">
        <v>75</v>
      </c>
      <c r="D169" s="1" t="s">
        <v>79</v>
      </c>
      <c r="E169" s="1" t="s">
        <v>85</v>
      </c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2"/>
      <c r="S169" s="2"/>
      <c r="T169" s="1" t="s">
        <v>77</v>
      </c>
      <c r="U169" s="4">
        <f t="shared" si="13"/>
        <v>5</v>
      </c>
      <c r="V169" s="4">
        <f t="shared" si="14"/>
        <v>2013</v>
      </c>
      <c r="W169" s="2">
        <v>41395</v>
      </c>
      <c r="X169" s="2">
        <v>41425</v>
      </c>
      <c r="Y169" s="6">
        <v>3799.65</v>
      </c>
      <c r="Z169" s="6">
        <v>4309.2</v>
      </c>
      <c r="AA169" s="6">
        <v>2130</v>
      </c>
      <c r="AB169" s="3">
        <v>0</v>
      </c>
      <c r="AC169" s="3">
        <v>10238.85</v>
      </c>
      <c r="AD169" s="3">
        <v>36</v>
      </c>
      <c r="AE169" s="3">
        <v>30</v>
      </c>
      <c r="AF169" s="3">
        <v>36</v>
      </c>
      <c r="AG169" s="3">
        <v>29</v>
      </c>
      <c r="AH169" s="3">
        <v>2529</v>
      </c>
      <c r="AI169" s="3">
        <v>680</v>
      </c>
      <c r="AJ169" s="3">
        <v>0</v>
      </c>
      <c r="AK169" s="3">
        <v>0.95</v>
      </c>
      <c r="AL169" s="3">
        <v>0</v>
      </c>
      <c r="AM169" s="3">
        <v>0</v>
      </c>
      <c r="AN169" s="8">
        <v>276.91000000000003</v>
      </c>
      <c r="AO169" s="8">
        <v>217.27</v>
      </c>
      <c r="AP169" s="8">
        <v>107.39</v>
      </c>
      <c r="AQ169" s="3">
        <v>0</v>
      </c>
      <c r="AR169" s="3">
        <v>0</v>
      </c>
      <c r="AS169" s="8">
        <v>198.63</v>
      </c>
      <c r="AT169" s="3">
        <v>0</v>
      </c>
      <c r="AU169" s="3">
        <v>0</v>
      </c>
      <c r="AV169" s="3">
        <v>0</v>
      </c>
      <c r="AW169" s="3">
        <v>1.49</v>
      </c>
      <c r="AX169" s="3">
        <v>0</v>
      </c>
      <c r="AY169" s="3">
        <v>14.64</v>
      </c>
      <c r="AZ169" s="3">
        <v>10.23</v>
      </c>
      <c r="BA169" s="3">
        <v>4.78</v>
      </c>
      <c r="BB169" s="3">
        <v>0</v>
      </c>
      <c r="BC169" s="3">
        <v>6.14</v>
      </c>
      <c r="BD169" s="3">
        <v>0</v>
      </c>
      <c r="BE169" s="3">
        <v>267.33</v>
      </c>
      <c r="BF169" s="3">
        <v>124.86</v>
      </c>
      <c r="BG169" s="3">
        <v>0</v>
      </c>
      <c r="BH169" s="3">
        <v>0</v>
      </c>
      <c r="BI169" s="3">
        <v>0</v>
      </c>
      <c r="BJ169" s="3">
        <v>0</v>
      </c>
      <c r="BK169" s="3">
        <v>0.28000000000000003</v>
      </c>
      <c r="BL169" s="3">
        <v>-5.3</v>
      </c>
      <c r="BM169" s="3">
        <v>0</v>
      </c>
      <c r="BN169" s="3">
        <v>0</v>
      </c>
      <c r="BO169" s="3">
        <v>0</v>
      </c>
      <c r="BP169" s="3">
        <v>0</v>
      </c>
      <c r="BQ169" s="3">
        <v>1224.6500000000001</v>
      </c>
      <c r="BR169" s="3">
        <v>255.89</v>
      </c>
      <c r="BS169" s="3">
        <v>1480.54</v>
      </c>
      <c r="BT169" s="3">
        <v>0</v>
      </c>
      <c r="BU169" s="3">
        <v>1525.24</v>
      </c>
      <c r="BV169" s="3">
        <v>319.01</v>
      </c>
      <c r="BW169" s="3">
        <v>1844.25</v>
      </c>
      <c r="BX169" s="8">
        <f t="shared" si="10"/>
        <v>800.2</v>
      </c>
      <c r="BY169" s="10">
        <f t="shared" si="11"/>
        <v>0</v>
      </c>
      <c r="BZ169" s="3">
        <f t="shared" si="12"/>
        <v>31.14</v>
      </c>
    </row>
    <row r="170" spans="1:78" x14ac:dyDescent="0.2">
      <c r="A170" s="1" t="s">
        <v>257</v>
      </c>
      <c r="B170" s="1"/>
      <c r="C170" s="1" t="s">
        <v>75</v>
      </c>
      <c r="D170" s="1" t="s">
        <v>79</v>
      </c>
      <c r="E170" s="1" t="s">
        <v>85</v>
      </c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2"/>
      <c r="S170" s="2"/>
      <c r="T170" s="1" t="s">
        <v>78</v>
      </c>
      <c r="U170" s="4">
        <f t="shared" si="13"/>
        <v>5</v>
      </c>
      <c r="V170" s="4">
        <f t="shared" si="14"/>
        <v>2013</v>
      </c>
      <c r="W170" s="2">
        <v>41395</v>
      </c>
      <c r="X170" s="2">
        <v>41425</v>
      </c>
      <c r="Y170" s="6">
        <v>0</v>
      </c>
      <c r="Z170" s="6">
        <v>0</v>
      </c>
      <c r="AA170" s="6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8">
        <v>0</v>
      </c>
      <c r="AO170" s="8">
        <v>0</v>
      </c>
      <c r="AP170" s="8">
        <v>0</v>
      </c>
      <c r="AQ170" s="3">
        <v>0</v>
      </c>
      <c r="AR170" s="3">
        <v>0</v>
      </c>
      <c r="AS170" s="8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-267.33</v>
      </c>
      <c r="BF170" s="3">
        <v>-124.86</v>
      </c>
      <c r="BG170" s="3">
        <v>305.14999999999998</v>
      </c>
      <c r="BH170" s="3">
        <v>387.63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300.58999999999997</v>
      </c>
      <c r="BR170" s="3">
        <v>63.12</v>
      </c>
      <c r="BS170" s="3">
        <v>363.71</v>
      </c>
      <c r="BT170" s="3">
        <v>0</v>
      </c>
      <c r="BU170" s="3">
        <v>0</v>
      </c>
      <c r="BV170" s="3">
        <v>0</v>
      </c>
      <c r="BW170" s="3">
        <v>0</v>
      </c>
      <c r="BX170" s="8">
        <f t="shared" si="10"/>
        <v>0</v>
      </c>
      <c r="BY170" s="10">
        <f t="shared" si="11"/>
        <v>692.78</v>
      </c>
      <c r="BZ170" s="3">
        <f t="shared" si="12"/>
        <v>0</v>
      </c>
    </row>
    <row r="171" spans="1:78" x14ac:dyDescent="0.2">
      <c r="A171" s="1" t="s">
        <v>258</v>
      </c>
      <c r="B171" s="1"/>
      <c r="C171" s="1" t="s">
        <v>75</v>
      </c>
      <c r="D171" s="1" t="s">
        <v>76</v>
      </c>
      <c r="E171" s="1" t="s">
        <v>86</v>
      </c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2"/>
      <c r="S171" s="2"/>
      <c r="T171" s="1" t="s">
        <v>77</v>
      </c>
      <c r="U171" s="4">
        <f t="shared" si="13"/>
        <v>4</v>
      </c>
      <c r="V171" s="4">
        <f t="shared" si="14"/>
        <v>2013</v>
      </c>
      <c r="W171" s="2">
        <v>41386</v>
      </c>
      <c r="X171" s="2">
        <v>41416</v>
      </c>
      <c r="Y171" s="6">
        <v>2688.93</v>
      </c>
      <c r="Z171" s="6">
        <v>4716</v>
      </c>
      <c r="AA171" s="6">
        <v>0</v>
      </c>
      <c r="AB171" s="3">
        <v>0</v>
      </c>
      <c r="AC171" s="3">
        <v>7404.93</v>
      </c>
      <c r="AD171" s="3">
        <v>34</v>
      </c>
      <c r="AE171" s="3">
        <v>34</v>
      </c>
      <c r="AF171" s="3">
        <v>0</v>
      </c>
      <c r="AG171" s="3">
        <v>0</v>
      </c>
      <c r="AH171" s="3">
        <v>3962</v>
      </c>
      <c r="AI171" s="3">
        <v>0</v>
      </c>
      <c r="AJ171" s="3">
        <v>378</v>
      </c>
      <c r="AK171" s="3">
        <v>0.88</v>
      </c>
      <c r="AL171" s="3">
        <v>0</v>
      </c>
      <c r="AM171" s="3">
        <v>0</v>
      </c>
      <c r="AN171" s="8">
        <v>195.96</v>
      </c>
      <c r="AO171" s="8">
        <v>237.78</v>
      </c>
      <c r="AP171" s="8">
        <v>0</v>
      </c>
      <c r="AQ171" s="3">
        <v>0</v>
      </c>
      <c r="AR171" s="3">
        <v>0</v>
      </c>
      <c r="AS171" s="8">
        <v>143.66</v>
      </c>
      <c r="AT171" s="3">
        <v>0</v>
      </c>
      <c r="AU171" s="3">
        <v>0</v>
      </c>
      <c r="AV171" s="3">
        <v>0</v>
      </c>
      <c r="AW171" s="3">
        <v>1.08</v>
      </c>
      <c r="AX171" s="3">
        <v>0</v>
      </c>
      <c r="AY171" s="3">
        <v>10.59</v>
      </c>
      <c r="AZ171" s="3">
        <v>7.4</v>
      </c>
      <c r="BA171" s="3">
        <v>3.46</v>
      </c>
      <c r="BB171" s="3">
        <v>0</v>
      </c>
      <c r="BC171" s="3">
        <v>4.4400000000000004</v>
      </c>
      <c r="BD171" s="3">
        <v>5.67</v>
      </c>
      <c r="BE171" s="3">
        <v>244.57</v>
      </c>
      <c r="BF171" s="3">
        <v>131.47</v>
      </c>
      <c r="BG171" s="3">
        <v>0</v>
      </c>
      <c r="BH171" s="3">
        <v>0</v>
      </c>
      <c r="BI171" s="3">
        <v>0</v>
      </c>
      <c r="BJ171" s="3">
        <v>0</v>
      </c>
      <c r="BK171" s="3">
        <v>0.21</v>
      </c>
      <c r="BL171" s="3">
        <v>-3.14</v>
      </c>
      <c r="BM171" s="3">
        <v>0</v>
      </c>
      <c r="BN171" s="3">
        <v>0</v>
      </c>
      <c r="BO171" s="3">
        <v>0</v>
      </c>
      <c r="BP171" s="3">
        <v>0</v>
      </c>
      <c r="BQ171" s="3">
        <v>983.15</v>
      </c>
      <c r="BR171" s="3">
        <v>205.53</v>
      </c>
      <c r="BS171" s="3">
        <v>1188.68</v>
      </c>
      <c r="BT171" s="3">
        <v>0</v>
      </c>
      <c r="BU171" s="3">
        <v>1077.8599999999999</v>
      </c>
      <c r="BV171" s="3">
        <v>225.42</v>
      </c>
      <c r="BW171" s="3">
        <v>1303.28</v>
      </c>
      <c r="BX171" s="8">
        <f t="shared" si="10"/>
        <v>577.4</v>
      </c>
      <c r="BY171" s="10">
        <f t="shared" si="11"/>
        <v>0</v>
      </c>
      <c r="BZ171" s="3">
        <f t="shared" si="12"/>
        <v>22.53</v>
      </c>
    </row>
    <row r="172" spans="1:78" x14ac:dyDescent="0.2">
      <c r="A172" s="1" t="s">
        <v>259</v>
      </c>
      <c r="B172" s="1"/>
      <c r="C172" s="1" t="s">
        <v>75</v>
      </c>
      <c r="D172" s="1" t="s">
        <v>76</v>
      </c>
      <c r="E172" s="1" t="s">
        <v>86</v>
      </c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2"/>
      <c r="S172" s="2"/>
      <c r="T172" s="1" t="s">
        <v>78</v>
      </c>
      <c r="U172" s="4">
        <f t="shared" si="13"/>
        <v>4</v>
      </c>
      <c r="V172" s="4">
        <f t="shared" si="14"/>
        <v>2013</v>
      </c>
      <c r="W172" s="2">
        <v>41386</v>
      </c>
      <c r="X172" s="2">
        <v>41416</v>
      </c>
      <c r="Y172" s="6">
        <v>0</v>
      </c>
      <c r="Z172" s="6">
        <v>0</v>
      </c>
      <c r="AA172" s="6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8">
        <v>0</v>
      </c>
      <c r="AO172" s="8">
        <v>0</v>
      </c>
      <c r="AP172" s="8">
        <v>0</v>
      </c>
      <c r="AQ172" s="3">
        <v>0</v>
      </c>
      <c r="AR172" s="3">
        <v>0</v>
      </c>
      <c r="AS172" s="8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-244.57</v>
      </c>
      <c r="BF172" s="3">
        <v>-131.47</v>
      </c>
      <c r="BG172" s="3">
        <v>220.69</v>
      </c>
      <c r="BH172" s="3">
        <v>250.06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94.71</v>
      </c>
      <c r="BR172" s="3">
        <v>19.89</v>
      </c>
      <c r="BS172" s="3">
        <v>114.6</v>
      </c>
      <c r="BT172" s="3">
        <v>0</v>
      </c>
      <c r="BU172" s="3">
        <v>0</v>
      </c>
      <c r="BV172" s="3">
        <v>0</v>
      </c>
      <c r="BW172" s="3">
        <v>0</v>
      </c>
      <c r="BX172" s="8">
        <f t="shared" ref="BX172:BX177" si="15">AN172+AO172+AP172+AS172</f>
        <v>0</v>
      </c>
      <c r="BY172" s="10">
        <f t="shared" ref="BY172:BY177" si="16">AV172+BG172+BH172</f>
        <v>470.75</v>
      </c>
      <c r="BZ172" s="3">
        <f t="shared" ref="BZ172:BZ177" si="17">AW172+AX172+AY172+AZ172+BA172+BB172</f>
        <v>0</v>
      </c>
    </row>
    <row r="173" spans="1:78" x14ac:dyDescent="0.2">
      <c r="A173" s="1" t="s">
        <v>260</v>
      </c>
      <c r="B173" s="1"/>
      <c r="C173" s="1" t="s">
        <v>75</v>
      </c>
      <c r="D173" s="1" t="s">
        <v>76</v>
      </c>
      <c r="E173" s="1" t="s">
        <v>89</v>
      </c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2"/>
      <c r="S173" s="2"/>
      <c r="T173" s="1" t="s">
        <v>77</v>
      </c>
      <c r="U173" s="4">
        <f t="shared" ref="U173:U213" si="18">MONTH(W173)</f>
        <v>4</v>
      </c>
      <c r="V173" s="4">
        <f t="shared" ref="V173:V213" si="19">YEAR(X173)</f>
        <v>2013</v>
      </c>
      <c r="W173" s="2">
        <v>41390</v>
      </c>
      <c r="X173" s="2">
        <v>41422</v>
      </c>
      <c r="Y173" s="6">
        <v>1480</v>
      </c>
      <c r="Z173" s="6">
        <v>1755</v>
      </c>
      <c r="AA173" s="6">
        <v>0</v>
      </c>
      <c r="AB173" s="3">
        <v>0</v>
      </c>
      <c r="AC173" s="3">
        <v>3235</v>
      </c>
      <c r="AD173" s="3">
        <v>10</v>
      </c>
      <c r="AE173" s="3">
        <v>10</v>
      </c>
      <c r="AF173" s="3">
        <v>0</v>
      </c>
      <c r="AG173" s="3">
        <v>0</v>
      </c>
      <c r="AH173" s="3">
        <v>1448</v>
      </c>
      <c r="AI173" s="3">
        <v>0</v>
      </c>
      <c r="AJ173" s="3">
        <v>0</v>
      </c>
      <c r="AK173" s="3">
        <v>0.91</v>
      </c>
      <c r="AL173" s="3">
        <v>0</v>
      </c>
      <c r="AM173" s="3">
        <v>0</v>
      </c>
      <c r="AN173" s="8">
        <v>107.86</v>
      </c>
      <c r="AO173" s="8">
        <v>88.49</v>
      </c>
      <c r="AP173" s="8">
        <v>0</v>
      </c>
      <c r="AQ173" s="3">
        <v>0</v>
      </c>
      <c r="AR173" s="3">
        <v>0</v>
      </c>
      <c r="AS173" s="8">
        <v>62.76</v>
      </c>
      <c r="AT173" s="3">
        <v>0</v>
      </c>
      <c r="AU173" s="3">
        <v>0</v>
      </c>
      <c r="AV173" s="3">
        <v>0</v>
      </c>
      <c r="AW173" s="3">
        <v>0.47</v>
      </c>
      <c r="AX173" s="3">
        <v>0</v>
      </c>
      <c r="AY173" s="3">
        <v>4.62</v>
      </c>
      <c r="AZ173" s="3">
        <v>3.23</v>
      </c>
      <c r="BA173" s="3">
        <v>1.51</v>
      </c>
      <c r="BB173" s="3">
        <v>0</v>
      </c>
      <c r="BC173" s="3">
        <v>1.94</v>
      </c>
      <c r="BD173" s="3">
        <v>0</v>
      </c>
      <c r="BE173" s="3">
        <v>78.83</v>
      </c>
      <c r="BF173" s="3">
        <v>55.19</v>
      </c>
      <c r="BG173" s="3">
        <v>0</v>
      </c>
      <c r="BH173" s="3">
        <v>0</v>
      </c>
      <c r="BI173" s="3">
        <v>0</v>
      </c>
      <c r="BJ173" s="3">
        <v>0</v>
      </c>
      <c r="BK173" s="3">
        <v>0.1</v>
      </c>
      <c r="BL173" s="3">
        <v>-0.91</v>
      </c>
      <c r="BM173" s="3">
        <v>0</v>
      </c>
      <c r="BN173" s="3">
        <v>0</v>
      </c>
      <c r="BO173" s="3">
        <v>0</v>
      </c>
      <c r="BP173" s="3">
        <v>0</v>
      </c>
      <c r="BQ173" s="3">
        <v>404.09</v>
      </c>
      <c r="BR173" s="3">
        <v>84.45</v>
      </c>
      <c r="BS173" s="3">
        <v>488.54</v>
      </c>
      <c r="BT173" s="3">
        <v>0</v>
      </c>
      <c r="BU173" s="3">
        <v>475.71</v>
      </c>
      <c r="BV173" s="3">
        <v>99.49</v>
      </c>
      <c r="BW173" s="3">
        <v>575.20000000000005</v>
      </c>
      <c r="BX173" s="8">
        <f t="shared" si="15"/>
        <v>259.11</v>
      </c>
      <c r="BY173" s="10">
        <f t="shared" si="16"/>
        <v>0</v>
      </c>
      <c r="BZ173" s="3">
        <f t="shared" si="17"/>
        <v>9.83</v>
      </c>
    </row>
    <row r="174" spans="1:78" x14ac:dyDescent="0.2">
      <c r="A174" s="1" t="s">
        <v>261</v>
      </c>
      <c r="B174" s="1"/>
      <c r="C174" s="1" t="s">
        <v>75</v>
      </c>
      <c r="D174" s="1" t="s">
        <v>76</v>
      </c>
      <c r="E174" s="1" t="s">
        <v>89</v>
      </c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2"/>
      <c r="S174" s="2"/>
      <c r="T174" s="1" t="s">
        <v>78</v>
      </c>
      <c r="U174" s="4">
        <f t="shared" si="18"/>
        <v>3</v>
      </c>
      <c r="V174" s="4">
        <f t="shared" si="19"/>
        <v>2013</v>
      </c>
      <c r="W174" s="2">
        <v>41360</v>
      </c>
      <c r="X174" s="2">
        <v>41389</v>
      </c>
      <c r="Y174" s="6">
        <v>0</v>
      </c>
      <c r="Z174" s="6">
        <v>0</v>
      </c>
      <c r="AA174" s="6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8">
        <v>0</v>
      </c>
      <c r="AO174" s="8">
        <v>0</v>
      </c>
      <c r="AP174" s="8">
        <v>0</v>
      </c>
      <c r="AQ174" s="3">
        <v>0</v>
      </c>
      <c r="AR174" s="3">
        <v>0</v>
      </c>
      <c r="AS174" s="8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-101.96</v>
      </c>
      <c r="BF174" s="3">
        <v>-71.37</v>
      </c>
      <c r="BG174" s="3">
        <v>115.9</v>
      </c>
      <c r="BH174" s="3">
        <v>129.05000000000001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71.62</v>
      </c>
      <c r="BR174" s="3">
        <v>15.04</v>
      </c>
      <c r="BS174" s="3">
        <v>86.66</v>
      </c>
      <c r="BT174" s="3">
        <v>0</v>
      </c>
      <c r="BU174" s="3">
        <v>0</v>
      </c>
      <c r="BV174" s="3">
        <v>0</v>
      </c>
      <c r="BW174" s="3">
        <v>0</v>
      </c>
      <c r="BX174" s="8">
        <f t="shared" si="15"/>
        <v>0</v>
      </c>
      <c r="BY174" s="10">
        <f t="shared" si="16"/>
        <v>244.95000000000002</v>
      </c>
      <c r="BZ174" s="3">
        <f t="shared" si="17"/>
        <v>0</v>
      </c>
    </row>
    <row r="175" spans="1:78" x14ac:dyDescent="0.2">
      <c r="A175" s="1" t="s">
        <v>262</v>
      </c>
      <c r="B175" s="1"/>
      <c r="C175" s="1" t="s">
        <v>75</v>
      </c>
      <c r="D175" s="1" t="s">
        <v>76</v>
      </c>
      <c r="E175" s="1" t="s">
        <v>88</v>
      </c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2"/>
      <c r="S175" s="2"/>
      <c r="T175" s="1" t="s">
        <v>77</v>
      </c>
      <c r="U175" s="4">
        <f t="shared" si="18"/>
        <v>5</v>
      </c>
      <c r="V175" s="4">
        <f t="shared" si="19"/>
        <v>2013</v>
      </c>
      <c r="W175" s="2">
        <v>41424</v>
      </c>
      <c r="X175" s="2">
        <v>41450</v>
      </c>
      <c r="Y175" s="6">
        <v>468</v>
      </c>
      <c r="Z175" s="6">
        <v>806</v>
      </c>
      <c r="AA175" s="6">
        <v>0</v>
      </c>
      <c r="AB175" s="3">
        <v>0</v>
      </c>
      <c r="AC175" s="3">
        <v>1274</v>
      </c>
      <c r="AD175" s="3">
        <v>8</v>
      </c>
      <c r="AE175" s="3">
        <v>8</v>
      </c>
      <c r="AF175" s="3">
        <v>0</v>
      </c>
      <c r="AG175" s="3">
        <v>0</v>
      </c>
      <c r="AH175" s="3">
        <v>2</v>
      </c>
      <c r="AI175" s="3">
        <v>0</v>
      </c>
      <c r="AJ175" s="3">
        <v>0</v>
      </c>
      <c r="AK175" s="3">
        <v>1</v>
      </c>
      <c r="AL175" s="3">
        <v>0</v>
      </c>
      <c r="AM175" s="3">
        <v>0</v>
      </c>
      <c r="AN175" s="8">
        <v>34.11</v>
      </c>
      <c r="AO175" s="8">
        <v>40.64</v>
      </c>
      <c r="AP175" s="8">
        <v>0</v>
      </c>
      <c r="AQ175" s="3">
        <v>0</v>
      </c>
      <c r="AR175" s="3">
        <v>0</v>
      </c>
      <c r="AS175" s="8">
        <v>24.72</v>
      </c>
      <c r="AT175" s="3">
        <v>0</v>
      </c>
      <c r="AU175" s="3">
        <v>0</v>
      </c>
      <c r="AV175" s="3">
        <v>0</v>
      </c>
      <c r="AW175" s="3">
        <v>0.19</v>
      </c>
      <c r="AX175" s="3">
        <v>0</v>
      </c>
      <c r="AY175" s="3">
        <v>1.82</v>
      </c>
      <c r="AZ175" s="3">
        <v>1.27</v>
      </c>
      <c r="BA175" s="3">
        <v>0.59</v>
      </c>
      <c r="BB175" s="3">
        <v>0</v>
      </c>
      <c r="BC175" s="3">
        <v>0.76</v>
      </c>
      <c r="BD175" s="3">
        <v>0</v>
      </c>
      <c r="BE175" s="3">
        <v>49.64</v>
      </c>
      <c r="BF175" s="3">
        <v>22.62</v>
      </c>
      <c r="BG175" s="3">
        <v>0</v>
      </c>
      <c r="BH175" s="3">
        <v>0</v>
      </c>
      <c r="BI175" s="3">
        <v>0</v>
      </c>
      <c r="BJ175" s="3">
        <v>0</v>
      </c>
      <c r="BK175" s="3">
        <v>0.04</v>
      </c>
      <c r="BL175" s="3">
        <v>-0.08</v>
      </c>
      <c r="BM175" s="3">
        <v>0</v>
      </c>
      <c r="BN175" s="3">
        <v>0</v>
      </c>
      <c r="BO175" s="3">
        <v>0</v>
      </c>
      <c r="BP175" s="3">
        <v>0</v>
      </c>
      <c r="BQ175" s="3">
        <v>176.32</v>
      </c>
      <c r="BR175" s="3">
        <v>36.869999999999997</v>
      </c>
      <c r="BS175" s="3">
        <v>213.19</v>
      </c>
      <c r="BT175" s="3">
        <v>0</v>
      </c>
      <c r="BU175" s="3">
        <v>176.32</v>
      </c>
      <c r="BV175" s="3">
        <v>36.869999999999997</v>
      </c>
      <c r="BW175" s="3">
        <v>213.19</v>
      </c>
      <c r="BX175" s="8">
        <f t="shared" si="15"/>
        <v>99.47</v>
      </c>
      <c r="BY175" s="10">
        <f t="shared" si="16"/>
        <v>0</v>
      </c>
      <c r="BZ175" s="3">
        <f t="shared" si="17"/>
        <v>3.87</v>
      </c>
    </row>
    <row r="176" spans="1:78" x14ac:dyDescent="0.2">
      <c r="A176" s="1" t="s">
        <v>263</v>
      </c>
      <c r="B176" s="1"/>
      <c r="C176" s="1" t="s">
        <v>75</v>
      </c>
      <c r="D176" s="1" t="s">
        <v>76</v>
      </c>
      <c r="E176" s="1" t="s">
        <v>90</v>
      </c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2"/>
      <c r="S176" s="2"/>
      <c r="T176" s="1" t="s">
        <v>77</v>
      </c>
      <c r="U176" s="4">
        <f t="shared" si="18"/>
        <v>1</v>
      </c>
      <c r="V176" s="4">
        <f t="shared" si="19"/>
        <v>2013</v>
      </c>
      <c r="W176" s="2">
        <v>41275</v>
      </c>
      <c r="X176" s="2">
        <v>41331</v>
      </c>
      <c r="Y176" s="6">
        <v>0</v>
      </c>
      <c r="Z176" s="6">
        <v>0</v>
      </c>
      <c r="AA176" s="6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8">
        <v>0</v>
      </c>
      <c r="AO176" s="8">
        <v>0</v>
      </c>
      <c r="AP176" s="8">
        <v>0</v>
      </c>
      <c r="AQ176" s="3">
        <v>0</v>
      </c>
      <c r="AR176" s="3">
        <v>0</v>
      </c>
      <c r="AS176" s="8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-16.989999999999998</v>
      </c>
      <c r="BM176" s="3">
        <v>0</v>
      </c>
      <c r="BN176" s="3">
        <v>0</v>
      </c>
      <c r="BO176" s="3">
        <v>0</v>
      </c>
      <c r="BP176" s="3">
        <v>0</v>
      </c>
      <c r="BQ176" s="3">
        <v>-16.989999999999998</v>
      </c>
      <c r="BR176" s="3">
        <v>-3.57</v>
      </c>
      <c r="BS176" s="3">
        <v>-20.56</v>
      </c>
      <c r="BT176" s="3">
        <v>0</v>
      </c>
      <c r="BU176" s="3">
        <v>-16.989999999999998</v>
      </c>
      <c r="BV176" s="3">
        <v>-3.57</v>
      </c>
      <c r="BW176" s="3">
        <v>-20.56</v>
      </c>
      <c r="BX176" s="8">
        <f t="shared" si="15"/>
        <v>0</v>
      </c>
      <c r="BY176" s="10">
        <f t="shared" si="16"/>
        <v>0</v>
      </c>
      <c r="BZ176" s="3">
        <f t="shared" si="17"/>
        <v>0</v>
      </c>
    </row>
    <row r="177" spans="1:78" x14ac:dyDescent="0.2">
      <c r="A177" s="1" t="s">
        <v>264</v>
      </c>
      <c r="B177" s="1"/>
      <c r="C177" s="1" t="s">
        <v>75</v>
      </c>
      <c r="D177" s="1" t="s">
        <v>79</v>
      </c>
      <c r="E177" s="1" t="s">
        <v>92</v>
      </c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2"/>
      <c r="S177" s="2"/>
      <c r="T177" s="1" t="s">
        <v>77</v>
      </c>
      <c r="U177" s="4">
        <f t="shared" si="18"/>
        <v>1</v>
      </c>
      <c r="V177" s="4">
        <f t="shared" si="19"/>
        <v>2013</v>
      </c>
      <c r="W177" s="2">
        <v>41275</v>
      </c>
      <c r="X177" s="2">
        <v>41394</v>
      </c>
      <c r="Y177" s="6">
        <v>0</v>
      </c>
      <c r="Z177" s="6">
        <v>0</v>
      </c>
      <c r="AA177" s="6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8">
        <v>0</v>
      </c>
      <c r="AO177" s="8">
        <v>0</v>
      </c>
      <c r="AP177" s="8">
        <v>0</v>
      </c>
      <c r="AQ177" s="3">
        <v>0</v>
      </c>
      <c r="AR177" s="3">
        <v>0</v>
      </c>
      <c r="AS177" s="8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-8.0299999999999994</v>
      </c>
      <c r="BM177" s="3">
        <v>0</v>
      </c>
      <c r="BN177" s="3">
        <v>0</v>
      </c>
      <c r="BO177" s="3">
        <v>0</v>
      </c>
      <c r="BP177" s="3">
        <v>0</v>
      </c>
      <c r="BQ177" s="3">
        <v>-8.0299999999999994</v>
      </c>
      <c r="BR177" s="3">
        <v>-1.69</v>
      </c>
      <c r="BS177" s="3">
        <v>-9.7200000000000006</v>
      </c>
      <c r="BT177" s="3">
        <v>0</v>
      </c>
      <c r="BU177" s="3">
        <v>-8.0299999999999994</v>
      </c>
      <c r="BV177" s="3">
        <v>-1.69</v>
      </c>
      <c r="BW177" s="3">
        <v>-9.7200000000000006</v>
      </c>
      <c r="BX177" s="8">
        <f t="shared" si="15"/>
        <v>0</v>
      </c>
      <c r="BY177" s="10">
        <f t="shared" si="16"/>
        <v>0</v>
      </c>
      <c r="BZ177" s="3">
        <f t="shared" si="17"/>
        <v>0</v>
      </c>
    </row>
    <row r="178" spans="1:78" x14ac:dyDescent="0.2">
      <c r="A178" s="1" t="s">
        <v>265</v>
      </c>
      <c r="B178" s="1"/>
      <c r="C178" s="1" t="s">
        <v>75</v>
      </c>
      <c r="D178" s="1" t="s">
        <v>76</v>
      </c>
      <c r="E178" s="1" t="s">
        <v>91</v>
      </c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2"/>
      <c r="S178" s="2"/>
      <c r="T178" s="1" t="s">
        <v>77</v>
      </c>
      <c r="U178" s="4">
        <f t="shared" si="18"/>
        <v>1</v>
      </c>
      <c r="V178" s="4">
        <f t="shared" si="19"/>
        <v>2013</v>
      </c>
      <c r="W178" s="2">
        <v>41275</v>
      </c>
      <c r="X178" s="2">
        <v>41387</v>
      </c>
      <c r="Y178" s="6">
        <v>0</v>
      </c>
      <c r="Z178" s="6">
        <v>0</v>
      </c>
      <c r="AA178" s="6">
        <v>0</v>
      </c>
      <c r="AB178" s="3">
        <v>0</v>
      </c>
      <c r="AC178" s="6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8">
        <v>0</v>
      </c>
      <c r="AO178" s="8">
        <v>0</v>
      </c>
      <c r="AP178" s="8">
        <v>0</v>
      </c>
      <c r="AQ178" s="3">
        <v>0</v>
      </c>
      <c r="AR178" s="12">
        <v>0</v>
      </c>
      <c r="AS178" s="8">
        <v>0</v>
      </c>
      <c r="AT178" s="3">
        <v>0</v>
      </c>
      <c r="AU178" s="3">
        <v>0</v>
      </c>
      <c r="AV178" s="10">
        <v>0</v>
      </c>
      <c r="AW178" s="14">
        <v>0</v>
      </c>
      <c r="AX178" s="14">
        <v>0</v>
      </c>
      <c r="AY178" s="14">
        <v>0</v>
      </c>
      <c r="AZ178" s="14">
        <v>0</v>
      </c>
      <c r="BA178" s="14">
        <v>0</v>
      </c>
      <c r="BB178" s="14">
        <v>0</v>
      </c>
      <c r="BC178" s="16">
        <v>0</v>
      </c>
      <c r="BD178" s="16">
        <v>0</v>
      </c>
      <c r="BE178" s="16">
        <v>0</v>
      </c>
      <c r="BF178" s="16">
        <v>0</v>
      </c>
      <c r="BG178" s="10">
        <v>0</v>
      </c>
      <c r="BH178" s="10">
        <v>0</v>
      </c>
      <c r="BI178" s="3">
        <v>0</v>
      </c>
      <c r="BJ178" s="3">
        <v>0</v>
      </c>
      <c r="BK178" s="3">
        <v>0</v>
      </c>
      <c r="BL178" s="3">
        <v>-4.43</v>
      </c>
      <c r="BM178" s="3">
        <v>0</v>
      </c>
      <c r="BN178" s="3">
        <v>0</v>
      </c>
      <c r="BO178" s="3">
        <v>0</v>
      </c>
      <c r="BP178" s="3">
        <v>0</v>
      </c>
      <c r="BQ178" s="3">
        <v>-4.43</v>
      </c>
      <c r="BR178" s="3">
        <v>-0.93</v>
      </c>
      <c r="BS178" s="3">
        <v>-5.36</v>
      </c>
      <c r="BT178" s="3">
        <v>0</v>
      </c>
      <c r="BU178" s="3">
        <v>-4.43</v>
      </c>
      <c r="BV178" s="3">
        <v>-0.93</v>
      </c>
      <c r="BW178" s="3">
        <v>-5.36</v>
      </c>
      <c r="BX178" s="8">
        <f>AN178+AO178+AP178+AS178</f>
        <v>0</v>
      </c>
      <c r="BY178" s="10">
        <f>AV178+BG178+BH178</f>
        <v>0</v>
      </c>
      <c r="BZ178" s="3">
        <f>AW178+AX178+AY178+AZ178+BA178+BB178</f>
        <v>0</v>
      </c>
    </row>
    <row r="179" spans="1:78" x14ac:dyDescent="0.2">
      <c r="A179" s="1" t="s">
        <v>266</v>
      </c>
      <c r="B179" s="1"/>
      <c r="C179" s="1" t="s">
        <v>75</v>
      </c>
      <c r="D179" s="1" t="s">
        <v>79</v>
      </c>
      <c r="E179" s="1" t="s">
        <v>87</v>
      </c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2"/>
      <c r="S179" s="2"/>
      <c r="T179" s="1" t="s">
        <v>77</v>
      </c>
      <c r="U179" s="4">
        <f t="shared" si="18"/>
        <v>1</v>
      </c>
      <c r="V179" s="4">
        <f t="shared" si="19"/>
        <v>2013</v>
      </c>
      <c r="W179" s="2">
        <v>41275</v>
      </c>
      <c r="X179" s="2">
        <v>41394</v>
      </c>
      <c r="Y179" s="6">
        <v>0</v>
      </c>
      <c r="Z179" s="6">
        <v>0</v>
      </c>
      <c r="AA179" s="6">
        <v>0</v>
      </c>
      <c r="AB179" s="3">
        <v>0</v>
      </c>
      <c r="AC179" s="6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8">
        <v>0</v>
      </c>
      <c r="AO179" s="8">
        <v>0</v>
      </c>
      <c r="AP179" s="8">
        <v>0</v>
      </c>
      <c r="AQ179" s="3">
        <v>0</v>
      </c>
      <c r="AR179" s="3">
        <v>0</v>
      </c>
      <c r="AS179" s="8">
        <v>0</v>
      </c>
      <c r="AT179" s="3">
        <v>0</v>
      </c>
      <c r="AU179" s="3">
        <v>0</v>
      </c>
      <c r="AV179" s="10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10">
        <v>0</v>
      </c>
      <c r="BH179" s="10">
        <v>0</v>
      </c>
      <c r="BI179" s="3">
        <v>0</v>
      </c>
      <c r="BJ179" s="3">
        <v>0</v>
      </c>
      <c r="BK179" s="3">
        <v>0</v>
      </c>
      <c r="BL179" s="3">
        <v>-6.34</v>
      </c>
      <c r="BM179" s="3">
        <v>0</v>
      </c>
      <c r="BN179" s="3">
        <v>0</v>
      </c>
      <c r="BO179" s="3">
        <v>0</v>
      </c>
      <c r="BP179" s="3">
        <v>0</v>
      </c>
      <c r="BQ179" s="3">
        <v>-6.34</v>
      </c>
      <c r="BR179" s="3">
        <v>-1.33</v>
      </c>
      <c r="BS179" s="3">
        <v>-7.67</v>
      </c>
      <c r="BT179" s="3">
        <v>0</v>
      </c>
      <c r="BU179" s="3">
        <v>-6.34</v>
      </c>
      <c r="BV179" s="3">
        <v>-1.33</v>
      </c>
      <c r="BW179" s="3">
        <v>-7.67</v>
      </c>
      <c r="BX179" s="8">
        <f t="shared" ref="BX179:BX229" si="20">AN179+AO179+AP179+AS179</f>
        <v>0</v>
      </c>
      <c r="BY179" s="10">
        <f t="shared" ref="BY179:BY229" si="21">AV179+BG179+BH179</f>
        <v>0</v>
      </c>
      <c r="BZ179" s="3">
        <f t="shared" ref="BZ179:BZ229" si="22">AW179+AX179+AY179+AZ179+BA179+BB179</f>
        <v>0</v>
      </c>
    </row>
    <row r="180" spans="1:78" x14ac:dyDescent="0.2">
      <c r="A180" s="1" t="s">
        <v>267</v>
      </c>
      <c r="B180" s="1"/>
      <c r="C180" s="1" t="s">
        <v>75</v>
      </c>
      <c r="D180" s="1" t="s">
        <v>79</v>
      </c>
      <c r="E180" s="1" t="s">
        <v>85</v>
      </c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2"/>
      <c r="S180" s="2"/>
      <c r="T180" s="1" t="s">
        <v>77</v>
      </c>
      <c r="U180" s="4">
        <f t="shared" si="18"/>
        <v>1</v>
      </c>
      <c r="V180" s="4">
        <f t="shared" si="19"/>
        <v>2013</v>
      </c>
      <c r="W180" s="2">
        <v>41275</v>
      </c>
      <c r="X180" s="2">
        <v>41394</v>
      </c>
      <c r="Y180" s="6">
        <v>0</v>
      </c>
      <c r="Z180" s="6">
        <v>0</v>
      </c>
      <c r="AA180" s="6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8">
        <v>0</v>
      </c>
      <c r="AO180" s="8">
        <v>0</v>
      </c>
      <c r="AP180" s="8">
        <v>0</v>
      </c>
      <c r="AQ180" s="3">
        <v>0</v>
      </c>
      <c r="AR180" s="3">
        <v>0</v>
      </c>
      <c r="AS180" s="8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-21.04</v>
      </c>
      <c r="BM180" s="3">
        <v>0</v>
      </c>
      <c r="BN180" s="3">
        <v>0</v>
      </c>
      <c r="BO180" s="3">
        <v>0</v>
      </c>
      <c r="BP180" s="3">
        <v>0</v>
      </c>
      <c r="BQ180" s="3">
        <v>-21.04</v>
      </c>
      <c r="BR180" s="3">
        <v>-4.42</v>
      </c>
      <c r="BS180" s="3">
        <v>-25.46</v>
      </c>
      <c r="BT180" s="3">
        <v>0</v>
      </c>
      <c r="BU180" s="3">
        <v>-21.04</v>
      </c>
      <c r="BV180" s="3">
        <v>-4.42</v>
      </c>
      <c r="BW180" s="3">
        <v>-25.46</v>
      </c>
      <c r="BX180" s="8">
        <f t="shared" si="20"/>
        <v>0</v>
      </c>
      <c r="BY180" s="10">
        <f t="shared" si="21"/>
        <v>0</v>
      </c>
      <c r="BZ180" s="3">
        <f t="shared" si="22"/>
        <v>0</v>
      </c>
    </row>
    <row r="181" spans="1:78" x14ac:dyDescent="0.2">
      <c r="A181" s="1" t="s">
        <v>268</v>
      </c>
      <c r="B181" s="1"/>
      <c r="C181" s="1" t="s">
        <v>75</v>
      </c>
      <c r="D181" s="1" t="s">
        <v>76</v>
      </c>
      <c r="E181" s="1" t="s">
        <v>86</v>
      </c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2"/>
      <c r="S181" s="2"/>
      <c r="T181" s="1" t="s">
        <v>77</v>
      </c>
      <c r="U181" s="4">
        <f t="shared" si="18"/>
        <v>1</v>
      </c>
      <c r="V181" s="4">
        <f t="shared" si="19"/>
        <v>2013</v>
      </c>
      <c r="W181" s="2">
        <v>41275</v>
      </c>
      <c r="X181" s="2">
        <v>41385</v>
      </c>
      <c r="Y181" s="6">
        <v>0</v>
      </c>
      <c r="Z181" s="6">
        <v>0</v>
      </c>
      <c r="AA181" s="6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8">
        <v>0</v>
      </c>
      <c r="AO181" s="8">
        <v>0</v>
      </c>
      <c r="AP181" s="8">
        <v>0</v>
      </c>
      <c r="AQ181" s="3">
        <v>0</v>
      </c>
      <c r="AR181" s="3">
        <v>0</v>
      </c>
      <c r="AS181" s="8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-6.78</v>
      </c>
      <c r="BM181" s="3">
        <v>0</v>
      </c>
      <c r="BN181" s="3">
        <v>0</v>
      </c>
      <c r="BO181" s="3">
        <v>0</v>
      </c>
      <c r="BP181" s="3">
        <v>0</v>
      </c>
      <c r="BQ181" s="3">
        <v>-6.78</v>
      </c>
      <c r="BR181" s="3">
        <v>-1.42</v>
      </c>
      <c r="BS181" s="3">
        <v>-8.1999999999999993</v>
      </c>
      <c r="BT181" s="3">
        <v>0</v>
      </c>
      <c r="BU181" s="3">
        <v>-6.78</v>
      </c>
      <c r="BV181" s="3">
        <v>-1.42</v>
      </c>
      <c r="BW181" s="3">
        <v>-8.1999999999999993</v>
      </c>
      <c r="BX181" s="8">
        <f t="shared" si="20"/>
        <v>0</v>
      </c>
      <c r="BY181" s="10">
        <f t="shared" si="21"/>
        <v>0</v>
      </c>
      <c r="BZ181" s="3">
        <f t="shared" si="22"/>
        <v>0</v>
      </c>
    </row>
    <row r="182" spans="1:78" x14ac:dyDescent="0.2">
      <c r="A182" s="1" t="s">
        <v>269</v>
      </c>
      <c r="B182" s="1"/>
      <c r="C182" s="1" t="s">
        <v>75</v>
      </c>
      <c r="D182" s="1" t="s">
        <v>76</v>
      </c>
      <c r="E182" s="1" t="s">
        <v>89</v>
      </c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2"/>
      <c r="S182" s="2"/>
      <c r="T182" s="1" t="s">
        <v>77</v>
      </c>
      <c r="U182" s="4">
        <f t="shared" si="18"/>
        <v>1</v>
      </c>
      <c r="V182" s="4">
        <f t="shared" si="19"/>
        <v>2013</v>
      </c>
      <c r="W182" s="2">
        <v>41275</v>
      </c>
      <c r="X182" s="2">
        <v>41389</v>
      </c>
      <c r="Y182" s="6">
        <v>0</v>
      </c>
      <c r="Z182" s="6">
        <v>0</v>
      </c>
      <c r="AA182" s="6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8">
        <v>0</v>
      </c>
      <c r="AO182" s="8">
        <v>0</v>
      </c>
      <c r="AP182" s="8">
        <v>0</v>
      </c>
      <c r="AQ182" s="3">
        <v>0</v>
      </c>
      <c r="AR182" s="3">
        <v>0</v>
      </c>
      <c r="AS182" s="8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-2.66</v>
      </c>
      <c r="BM182" s="3">
        <v>0</v>
      </c>
      <c r="BN182" s="3">
        <v>0</v>
      </c>
      <c r="BO182" s="3">
        <v>0</v>
      </c>
      <c r="BP182" s="3">
        <v>0</v>
      </c>
      <c r="BQ182" s="3">
        <v>-2.66</v>
      </c>
      <c r="BR182" s="3">
        <v>-0.56000000000000005</v>
      </c>
      <c r="BS182" s="3">
        <v>-3.22</v>
      </c>
      <c r="BT182" s="3">
        <v>0</v>
      </c>
      <c r="BU182" s="3">
        <v>-2.66</v>
      </c>
      <c r="BV182" s="3">
        <v>-0.56000000000000005</v>
      </c>
      <c r="BW182" s="3">
        <v>-3.22</v>
      </c>
      <c r="BX182" s="8">
        <f t="shared" si="20"/>
        <v>0</v>
      </c>
      <c r="BY182" s="10">
        <f t="shared" si="21"/>
        <v>0</v>
      </c>
      <c r="BZ182" s="3">
        <f t="shared" si="22"/>
        <v>0</v>
      </c>
    </row>
    <row r="183" spans="1:78" x14ac:dyDescent="0.2">
      <c r="A183" s="1" t="s">
        <v>270</v>
      </c>
      <c r="B183" s="1"/>
      <c r="C183" s="1" t="s">
        <v>75</v>
      </c>
      <c r="D183" s="1" t="s">
        <v>76</v>
      </c>
      <c r="E183" s="1" t="s">
        <v>90</v>
      </c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2"/>
      <c r="S183" s="2"/>
      <c r="T183" s="1" t="s">
        <v>77</v>
      </c>
      <c r="U183" s="4">
        <f t="shared" si="18"/>
        <v>5</v>
      </c>
      <c r="V183" s="4">
        <f t="shared" si="19"/>
        <v>2013</v>
      </c>
      <c r="W183" s="2">
        <v>41400</v>
      </c>
      <c r="X183" s="2">
        <v>41423</v>
      </c>
      <c r="Y183" s="6">
        <v>7856</v>
      </c>
      <c r="Z183" s="6">
        <v>13028</v>
      </c>
      <c r="AA183" s="6">
        <v>0</v>
      </c>
      <c r="AB183" s="3">
        <v>0</v>
      </c>
      <c r="AC183" s="3">
        <v>20884</v>
      </c>
      <c r="AD183" s="3">
        <v>64</v>
      </c>
      <c r="AE183" s="3">
        <v>64</v>
      </c>
      <c r="AF183" s="3">
        <v>0</v>
      </c>
      <c r="AG183" s="3">
        <v>0</v>
      </c>
      <c r="AH183" s="3">
        <v>1</v>
      </c>
      <c r="AI183" s="3">
        <v>0</v>
      </c>
      <c r="AJ183" s="3">
        <v>0</v>
      </c>
      <c r="AK183" s="3">
        <v>1</v>
      </c>
      <c r="AL183" s="3">
        <v>0</v>
      </c>
      <c r="AM183" s="3">
        <v>0</v>
      </c>
      <c r="AN183" s="8">
        <v>572.53</v>
      </c>
      <c r="AO183" s="8">
        <v>656.86</v>
      </c>
      <c r="AP183" s="8">
        <v>0</v>
      </c>
      <c r="AQ183" s="3">
        <v>0</v>
      </c>
      <c r="AR183" s="3">
        <v>0</v>
      </c>
      <c r="AS183" s="8">
        <v>405.15</v>
      </c>
      <c r="AT183" s="3">
        <v>0</v>
      </c>
      <c r="AU183" s="3">
        <v>0</v>
      </c>
      <c r="AV183" s="3">
        <v>0</v>
      </c>
      <c r="AW183" s="3">
        <v>3.04</v>
      </c>
      <c r="AX183" s="3">
        <v>0</v>
      </c>
      <c r="AY183" s="3">
        <v>29.85</v>
      </c>
      <c r="AZ183" s="3">
        <v>20.86</v>
      </c>
      <c r="BA183" s="3">
        <v>9.74</v>
      </c>
      <c r="BB183" s="3">
        <v>0</v>
      </c>
      <c r="BC183" s="3">
        <v>12.53</v>
      </c>
      <c r="BD183" s="3">
        <v>0</v>
      </c>
      <c r="BE183" s="3">
        <v>372.19</v>
      </c>
      <c r="BF183" s="3">
        <v>370.8</v>
      </c>
      <c r="BG183" s="3">
        <v>0</v>
      </c>
      <c r="BH183" s="3">
        <v>0</v>
      </c>
      <c r="BI183" s="3">
        <v>0</v>
      </c>
      <c r="BJ183" s="3">
        <v>0</v>
      </c>
      <c r="BK183" s="3">
        <v>0.56999999999999995</v>
      </c>
      <c r="BL183" s="3">
        <v>-11.47</v>
      </c>
      <c r="BM183" s="3">
        <v>0</v>
      </c>
      <c r="BN183" s="3">
        <v>0</v>
      </c>
      <c r="BO183" s="3">
        <v>0</v>
      </c>
      <c r="BP183" s="3">
        <v>0</v>
      </c>
      <c r="BQ183" s="3">
        <v>2442.65</v>
      </c>
      <c r="BR183" s="3">
        <v>510.33</v>
      </c>
      <c r="BS183" s="3">
        <v>2952.98</v>
      </c>
      <c r="BT183" s="3">
        <v>0</v>
      </c>
      <c r="BU183" s="3">
        <v>2540.71</v>
      </c>
      <c r="BV183" s="3">
        <v>530.91999999999996</v>
      </c>
      <c r="BW183" s="3">
        <v>3071.63</v>
      </c>
      <c r="BX183" s="8">
        <f t="shared" si="20"/>
        <v>1634.54</v>
      </c>
      <c r="BY183" s="10">
        <f t="shared" si="21"/>
        <v>0</v>
      </c>
      <c r="BZ183" s="3">
        <f t="shared" si="22"/>
        <v>63.49</v>
      </c>
    </row>
    <row r="184" spans="1:78" x14ac:dyDescent="0.2">
      <c r="A184" s="1" t="s">
        <v>271</v>
      </c>
      <c r="B184" s="1"/>
      <c r="C184" s="1" t="s">
        <v>75</v>
      </c>
      <c r="D184" s="1" t="s">
        <v>76</v>
      </c>
      <c r="E184" s="1" t="s">
        <v>90</v>
      </c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2"/>
      <c r="S184" s="2"/>
      <c r="T184" s="1" t="s">
        <v>78</v>
      </c>
      <c r="U184" s="4">
        <f t="shared" si="18"/>
        <v>2</v>
      </c>
      <c r="V184" s="4">
        <f t="shared" si="19"/>
        <v>2013</v>
      </c>
      <c r="W184" s="2">
        <v>41332</v>
      </c>
      <c r="X184" s="2">
        <v>41361</v>
      </c>
      <c r="Y184" s="6">
        <v>0</v>
      </c>
      <c r="Z184" s="6">
        <v>0</v>
      </c>
      <c r="AA184" s="6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8">
        <v>0</v>
      </c>
      <c r="AO184" s="8">
        <v>0</v>
      </c>
      <c r="AP184" s="8">
        <v>0</v>
      </c>
      <c r="AQ184" s="3">
        <v>0</v>
      </c>
      <c r="AR184" s="3">
        <v>0</v>
      </c>
      <c r="AS184" s="8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250.44</v>
      </c>
      <c r="BF184" s="3">
        <v>249.5</v>
      </c>
      <c r="BG184" s="3">
        <v>-389.27</v>
      </c>
      <c r="BH184" s="3">
        <v>-303.14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-192.47</v>
      </c>
      <c r="BR184" s="3">
        <v>-40.42</v>
      </c>
      <c r="BS184" s="3">
        <v>-232.89</v>
      </c>
      <c r="BT184" s="3">
        <v>0</v>
      </c>
      <c r="BU184" s="3">
        <v>0</v>
      </c>
      <c r="BV184" s="3">
        <v>0</v>
      </c>
      <c r="BW184" s="3">
        <v>0</v>
      </c>
      <c r="BX184" s="8">
        <f t="shared" si="20"/>
        <v>0</v>
      </c>
      <c r="BY184" s="10">
        <f t="shared" si="21"/>
        <v>-692.41</v>
      </c>
      <c r="BZ184" s="3">
        <f t="shared" si="22"/>
        <v>0</v>
      </c>
    </row>
    <row r="185" spans="1:78" x14ac:dyDescent="0.2">
      <c r="A185" s="1" t="s">
        <v>272</v>
      </c>
      <c r="B185" s="1"/>
      <c r="C185" s="1" t="s">
        <v>75</v>
      </c>
      <c r="D185" s="1" t="s">
        <v>76</v>
      </c>
      <c r="E185" s="1" t="s">
        <v>90</v>
      </c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2"/>
      <c r="S185" s="2"/>
      <c r="T185" s="1" t="s">
        <v>78</v>
      </c>
      <c r="U185" s="4">
        <f t="shared" si="18"/>
        <v>3</v>
      </c>
      <c r="V185" s="4">
        <f t="shared" si="19"/>
        <v>2013</v>
      </c>
      <c r="W185" s="2">
        <v>41362</v>
      </c>
      <c r="X185" s="2">
        <v>41399</v>
      </c>
      <c r="Y185" s="6">
        <v>0</v>
      </c>
      <c r="Z185" s="6">
        <v>0</v>
      </c>
      <c r="AA185" s="6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8">
        <v>0</v>
      </c>
      <c r="AO185" s="8">
        <v>0</v>
      </c>
      <c r="AP185" s="8">
        <v>0</v>
      </c>
      <c r="AQ185" s="3">
        <v>0</v>
      </c>
      <c r="AR185" s="3">
        <v>0</v>
      </c>
      <c r="AS185" s="8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-349.74</v>
      </c>
      <c r="BF185" s="3">
        <v>-348.42</v>
      </c>
      <c r="BG185" s="3">
        <v>543.63</v>
      </c>
      <c r="BH185" s="3">
        <v>445.06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290.52999999999997</v>
      </c>
      <c r="BR185" s="3">
        <v>61.01</v>
      </c>
      <c r="BS185" s="3">
        <v>351.54</v>
      </c>
      <c r="BT185" s="3">
        <v>0</v>
      </c>
      <c r="BU185" s="3">
        <v>0</v>
      </c>
      <c r="BV185" s="3">
        <v>0</v>
      </c>
      <c r="BW185" s="3">
        <v>0</v>
      </c>
      <c r="BX185" s="8">
        <f t="shared" si="20"/>
        <v>0</v>
      </c>
      <c r="BY185" s="10">
        <f t="shared" si="21"/>
        <v>988.69</v>
      </c>
      <c r="BZ185" s="3">
        <f t="shared" si="22"/>
        <v>0</v>
      </c>
    </row>
    <row r="186" spans="1:78" x14ac:dyDescent="0.2">
      <c r="A186" s="1" t="s">
        <v>273</v>
      </c>
      <c r="B186" s="1"/>
      <c r="C186" s="1" t="s">
        <v>75</v>
      </c>
      <c r="D186" s="1" t="s">
        <v>76</v>
      </c>
      <c r="E186" s="1" t="s">
        <v>90</v>
      </c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2"/>
      <c r="S186" s="1"/>
      <c r="T186" s="1" t="s">
        <v>77</v>
      </c>
      <c r="U186" s="4">
        <f t="shared" si="18"/>
        <v>5</v>
      </c>
      <c r="V186" s="4">
        <f t="shared" si="19"/>
        <v>2013</v>
      </c>
      <c r="W186" s="2">
        <v>41400</v>
      </c>
      <c r="X186" s="2">
        <v>41423</v>
      </c>
      <c r="Y186" s="6">
        <v>-7856</v>
      </c>
      <c r="Z186" s="6">
        <v>-13028</v>
      </c>
      <c r="AA186" s="6">
        <v>0</v>
      </c>
      <c r="AB186" s="3">
        <v>0</v>
      </c>
      <c r="AC186" s="3">
        <v>-20884</v>
      </c>
      <c r="AD186" s="3">
        <v>-64</v>
      </c>
      <c r="AE186" s="3">
        <v>-64</v>
      </c>
      <c r="AF186" s="3">
        <v>0</v>
      </c>
      <c r="AG186" s="3">
        <v>0</v>
      </c>
      <c r="AH186" s="3">
        <v>-1</v>
      </c>
      <c r="AI186" s="3">
        <v>0</v>
      </c>
      <c r="AJ186" s="3">
        <v>0</v>
      </c>
      <c r="AK186" s="3">
        <v>-1</v>
      </c>
      <c r="AL186" s="3">
        <v>0</v>
      </c>
      <c r="AM186" s="3">
        <v>0</v>
      </c>
      <c r="AN186" s="8">
        <v>-572.53</v>
      </c>
      <c r="AO186" s="8">
        <v>-656.86</v>
      </c>
      <c r="AP186" s="8">
        <v>0</v>
      </c>
      <c r="AQ186" s="3">
        <v>0</v>
      </c>
      <c r="AR186" s="3">
        <v>0</v>
      </c>
      <c r="AS186" s="8">
        <v>-405.15</v>
      </c>
      <c r="AT186" s="3">
        <v>0</v>
      </c>
      <c r="AU186" s="3">
        <v>0</v>
      </c>
      <c r="AV186" s="3">
        <v>0</v>
      </c>
      <c r="AW186" s="3">
        <v>-3.04</v>
      </c>
      <c r="AX186" s="3">
        <v>0</v>
      </c>
      <c r="AY186" s="3">
        <v>-29.85</v>
      </c>
      <c r="AZ186" s="3">
        <v>-20.86</v>
      </c>
      <c r="BA186" s="3">
        <v>-9.74</v>
      </c>
      <c r="BB186" s="3">
        <v>0</v>
      </c>
      <c r="BC186" s="3">
        <v>-12.53</v>
      </c>
      <c r="BD186" s="3">
        <v>0</v>
      </c>
      <c r="BE186" s="3">
        <v>-372.19</v>
      </c>
      <c r="BF186" s="3">
        <v>-370.8</v>
      </c>
      <c r="BG186" s="3">
        <v>0</v>
      </c>
      <c r="BH186" s="3">
        <v>0</v>
      </c>
      <c r="BI186" s="3">
        <v>0</v>
      </c>
      <c r="BJ186" s="3">
        <v>0</v>
      </c>
      <c r="BK186" s="3">
        <v>-0.56999999999999995</v>
      </c>
      <c r="BL186" s="3">
        <v>11.47</v>
      </c>
      <c r="BM186" s="3">
        <v>0</v>
      </c>
      <c r="BN186" s="3">
        <v>0</v>
      </c>
      <c r="BO186" s="3">
        <v>0</v>
      </c>
      <c r="BP186" s="3">
        <v>0</v>
      </c>
      <c r="BQ186" s="3">
        <v>-2442.65</v>
      </c>
      <c r="BR186" s="3">
        <v>-510.33</v>
      </c>
      <c r="BS186" s="3">
        <v>-2952.98</v>
      </c>
      <c r="BT186" s="3">
        <v>0</v>
      </c>
      <c r="BU186" s="3">
        <v>-2630.44</v>
      </c>
      <c r="BV186" s="3">
        <v>-549.67999999999995</v>
      </c>
      <c r="BW186" s="3">
        <v>-3180.12</v>
      </c>
      <c r="BX186" s="8">
        <f t="shared" si="20"/>
        <v>-1634.54</v>
      </c>
      <c r="BY186" s="10">
        <f t="shared" si="21"/>
        <v>0</v>
      </c>
      <c r="BZ186" s="3">
        <f t="shared" si="22"/>
        <v>-63.49</v>
      </c>
    </row>
    <row r="187" spans="1:78" x14ac:dyDescent="0.2">
      <c r="A187" s="1" t="s">
        <v>274</v>
      </c>
      <c r="B187" s="1"/>
      <c r="C187" s="1" t="s">
        <v>75</v>
      </c>
      <c r="D187" s="1" t="s">
        <v>76</v>
      </c>
      <c r="E187" s="1" t="s">
        <v>90</v>
      </c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2"/>
      <c r="S187" s="1"/>
      <c r="T187" s="1" t="s">
        <v>78</v>
      </c>
      <c r="U187" s="4">
        <f t="shared" si="18"/>
        <v>2</v>
      </c>
      <c r="V187" s="4">
        <f t="shared" si="19"/>
        <v>2013</v>
      </c>
      <c r="W187" s="2">
        <v>41332</v>
      </c>
      <c r="X187" s="2">
        <v>41361</v>
      </c>
      <c r="Y187" s="6">
        <v>0</v>
      </c>
      <c r="Z187" s="6">
        <v>0</v>
      </c>
      <c r="AA187" s="6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8">
        <v>0</v>
      </c>
      <c r="AO187" s="8">
        <v>0</v>
      </c>
      <c r="AP187" s="8">
        <v>0</v>
      </c>
      <c r="AQ187" s="3">
        <v>0</v>
      </c>
      <c r="AR187" s="3">
        <v>0</v>
      </c>
      <c r="AS187" s="8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-250.44</v>
      </c>
      <c r="BF187" s="3">
        <v>-249.5</v>
      </c>
      <c r="BG187" s="3">
        <v>389.27</v>
      </c>
      <c r="BH187" s="3">
        <v>303.14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192.47</v>
      </c>
      <c r="BR187" s="3">
        <v>40.42</v>
      </c>
      <c r="BS187" s="3">
        <v>232.89</v>
      </c>
      <c r="BT187" s="3">
        <v>0</v>
      </c>
      <c r="BU187" s="3">
        <v>0</v>
      </c>
      <c r="BV187" s="3">
        <v>0</v>
      </c>
      <c r="BW187" s="3">
        <v>0</v>
      </c>
      <c r="BX187" s="8">
        <f t="shared" si="20"/>
        <v>0</v>
      </c>
      <c r="BY187" s="10">
        <f t="shared" si="21"/>
        <v>692.41</v>
      </c>
      <c r="BZ187" s="3">
        <f t="shared" si="22"/>
        <v>0</v>
      </c>
    </row>
    <row r="188" spans="1:78" x14ac:dyDescent="0.2">
      <c r="A188" s="1" t="s">
        <v>275</v>
      </c>
      <c r="B188" s="1"/>
      <c r="C188" s="1" t="s">
        <v>75</v>
      </c>
      <c r="D188" s="1" t="s">
        <v>76</v>
      </c>
      <c r="E188" s="1" t="s">
        <v>90</v>
      </c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2"/>
      <c r="S188" s="1"/>
      <c r="T188" s="1" t="s">
        <v>78</v>
      </c>
      <c r="U188" s="4">
        <f t="shared" si="18"/>
        <v>3</v>
      </c>
      <c r="V188" s="4">
        <f t="shared" si="19"/>
        <v>2013</v>
      </c>
      <c r="W188" s="2">
        <v>41362</v>
      </c>
      <c r="X188" s="2">
        <v>41399</v>
      </c>
      <c r="Y188" s="6">
        <v>0</v>
      </c>
      <c r="Z188" s="6">
        <v>0</v>
      </c>
      <c r="AA188" s="6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8">
        <v>0</v>
      </c>
      <c r="AO188" s="8">
        <v>0</v>
      </c>
      <c r="AP188" s="8">
        <v>0</v>
      </c>
      <c r="AQ188" s="3">
        <v>0</v>
      </c>
      <c r="AR188" s="3">
        <v>0</v>
      </c>
      <c r="AS188" s="8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349.74</v>
      </c>
      <c r="BF188" s="3">
        <v>348.42</v>
      </c>
      <c r="BG188" s="3">
        <v>-543.63</v>
      </c>
      <c r="BH188" s="3">
        <v>-445.06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-290.52999999999997</v>
      </c>
      <c r="BR188" s="3">
        <v>-61.01</v>
      </c>
      <c r="BS188" s="3">
        <v>-351.54</v>
      </c>
      <c r="BT188" s="3">
        <v>0</v>
      </c>
      <c r="BU188" s="3">
        <v>0</v>
      </c>
      <c r="BV188" s="3">
        <v>0</v>
      </c>
      <c r="BW188" s="3">
        <v>0</v>
      </c>
      <c r="BX188" s="8">
        <f t="shared" si="20"/>
        <v>0</v>
      </c>
      <c r="BY188" s="10">
        <f t="shared" si="21"/>
        <v>-988.69</v>
      </c>
      <c r="BZ188" s="3">
        <f t="shared" si="22"/>
        <v>0</v>
      </c>
    </row>
    <row r="189" spans="1:78" x14ac:dyDescent="0.2">
      <c r="A189" s="1" t="s">
        <v>276</v>
      </c>
      <c r="B189" s="1"/>
      <c r="C189" s="1" t="s">
        <v>75</v>
      </c>
      <c r="D189" s="1" t="s">
        <v>76</v>
      </c>
      <c r="E189" s="1" t="s">
        <v>88</v>
      </c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2"/>
      <c r="S189" s="2"/>
      <c r="T189" s="1" t="s">
        <v>77</v>
      </c>
      <c r="U189" s="4">
        <f t="shared" si="18"/>
        <v>1</v>
      </c>
      <c r="V189" s="4">
        <f t="shared" si="19"/>
        <v>2013</v>
      </c>
      <c r="W189" s="2">
        <v>41275</v>
      </c>
      <c r="X189" s="2">
        <v>41389</v>
      </c>
      <c r="Y189" s="6">
        <v>0</v>
      </c>
      <c r="Z189" s="6">
        <v>0</v>
      </c>
      <c r="AA189" s="6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8">
        <v>0</v>
      </c>
      <c r="AO189" s="8">
        <v>0</v>
      </c>
      <c r="AP189" s="8">
        <v>0</v>
      </c>
      <c r="AQ189" s="3">
        <v>0</v>
      </c>
      <c r="AR189" s="3">
        <v>0</v>
      </c>
      <c r="AS189" s="8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-0.39</v>
      </c>
      <c r="BM189" s="3">
        <v>0</v>
      </c>
      <c r="BN189" s="3">
        <v>0</v>
      </c>
      <c r="BO189" s="3">
        <v>0</v>
      </c>
      <c r="BP189" s="3">
        <v>0</v>
      </c>
      <c r="BQ189" s="3">
        <v>-0.39</v>
      </c>
      <c r="BR189" s="3">
        <v>-0.08</v>
      </c>
      <c r="BS189" s="3">
        <v>-0.47</v>
      </c>
      <c r="BT189" s="3">
        <v>0</v>
      </c>
      <c r="BU189" s="3">
        <v>-0.39</v>
      </c>
      <c r="BV189" s="3">
        <v>-0.08</v>
      </c>
      <c r="BW189" s="3">
        <v>-0.47</v>
      </c>
      <c r="BX189" s="8">
        <f t="shared" si="20"/>
        <v>0</v>
      </c>
      <c r="BY189" s="10">
        <f t="shared" si="21"/>
        <v>0</v>
      </c>
      <c r="BZ189" s="3">
        <f t="shared" si="22"/>
        <v>0</v>
      </c>
    </row>
    <row r="190" spans="1:78" x14ac:dyDescent="0.2">
      <c r="A190" s="1" t="s">
        <v>277</v>
      </c>
      <c r="B190" s="1"/>
      <c r="C190" s="1" t="s">
        <v>75</v>
      </c>
      <c r="D190" s="1" t="s">
        <v>76</v>
      </c>
      <c r="E190" s="1" t="s">
        <v>90</v>
      </c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2"/>
      <c r="S190" s="2"/>
      <c r="T190" s="1" t="s">
        <v>77</v>
      </c>
      <c r="U190" s="4">
        <f t="shared" si="18"/>
        <v>2</v>
      </c>
      <c r="V190" s="4">
        <f t="shared" si="19"/>
        <v>2014</v>
      </c>
      <c r="W190" s="2">
        <v>41698</v>
      </c>
      <c r="X190" s="2">
        <v>41723</v>
      </c>
      <c r="Y190" s="6">
        <v>5882</v>
      </c>
      <c r="Z190" s="6">
        <v>9852</v>
      </c>
      <c r="AA190" s="6">
        <v>0</v>
      </c>
      <c r="AB190" s="3">
        <v>0</v>
      </c>
      <c r="AC190" s="3">
        <v>15734</v>
      </c>
      <c r="AD190" s="3">
        <v>56</v>
      </c>
      <c r="AE190" s="3">
        <v>56</v>
      </c>
      <c r="AF190" s="3">
        <v>0</v>
      </c>
      <c r="AG190" s="3">
        <v>0</v>
      </c>
      <c r="AH190" s="3">
        <v>16</v>
      </c>
      <c r="AI190" s="3">
        <v>0</v>
      </c>
      <c r="AJ190" s="3">
        <v>0</v>
      </c>
      <c r="AK190" s="3">
        <v>1</v>
      </c>
      <c r="AL190" s="3">
        <v>0</v>
      </c>
      <c r="AM190" s="3">
        <v>0</v>
      </c>
      <c r="AN190" s="8">
        <v>354.83</v>
      </c>
      <c r="AO190" s="8">
        <v>375.59</v>
      </c>
      <c r="AP190" s="8">
        <v>0</v>
      </c>
      <c r="AQ190" s="3">
        <v>0</v>
      </c>
      <c r="AR190" s="3">
        <v>0</v>
      </c>
      <c r="AS190" s="8">
        <v>240.35</v>
      </c>
      <c r="AT190" s="3">
        <v>0</v>
      </c>
      <c r="AU190" s="3">
        <v>0</v>
      </c>
      <c r="AV190" s="3">
        <v>0</v>
      </c>
      <c r="AW190" s="3">
        <v>2.4</v>
      </c>
      <c r="AX190" s="3">
        <v>0</v>
      </c>
      <c r="AY190" s="3">
        <v>15.73</v>
      </c>
      <c r="AZ190" s="3">
        <v>13.85</v>
      </c>
      <c r="BA190" s="3">
        <v>7.71</v>
      </c>
      <c r="BB190" s="3">
        <v>0</v>
      </c>
      <c r="BC190" s="3">
        <v>9.44</v>
      </c>
      <c r="BD190" s="3">
        <v>0</v>
      </c>
      <c r="BE190" s="3">
        <v>280.41000000000003</v>
      </c>
      <c r="BF190" s="3">
        <v>279.36</v>
      </c>
      <c r="BG190" s="3">
        <v>0</v>
      </c>
      <c r="BH190" s="3">
        <v>0</v>
      </c>
      <c r="BI190" s="3">
        <v>0</v>
      </c>
      <c r="BJ190" s="3">
        <v>0</v>
      </c>
      <c r="BK190" s="3">
        <v>0.36</v>
      </c>
      <c r="BL190" s="3">
        <v>-7.09</v>
      </c>
      <c r="BM190" s="3">
        <v>0</v>
      </c>
      <c r="BN190" s="3">
        <v>0</v>
      </c>
      <c r="BO190" s="3">
        <v>0</v>
      </c>
      <c r="BP190" s="3">
        <v>0</v>
      </c>
      <c r="BQ190" s="3">
        <v>1572.94</v>
      </c>
      <c r="BR190" s="3">
        <v>328.34</v>
      </c>
      <c r="BS190" s="3">
        <v>1901.28</v>
      </c>
      <c r="BT190" s="3">
        <v>0</v>
      </c>
      <c r="BU190" s="3">
        <v>1885.71</v>
      </c>
      <c r="BV190" s="3">
        <v>394.02</v>
      </c>
      <c r="BW190" s="3">
        <v>2279.73</v>
      </c>
      <c r="BX190" s="8">
        <f t="shared" si="20"/>
        <v>970.77</v>
      </c>
      <c r="BY190" s="10">
        <f t="shared" si="21"/>
        <v>0</v>
      </c>
      <c r="BZ190" s="3">
        <f t="shared" si="22"/>
        <v>39.69</v>
      </c>
    </row>
    <row r="191" spans="1:78" x14ac:dyDescent="0.2">
      <c r="A191" s="1" t="s">
        <v>278</v>
      </c>
      <c r="B191" s="1"/>
      <c r="C191" s="1" t="s">
        <v>75</v>
      </c>
      <c r="D191" s="1" t="s">
        <v>76</v>
      </c>
      <c r="E191" s="1" t="s">
        <v>90</v>
      </c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2"/>
      <c r="S191" s="2"/>
      <c r="T191" s="1" t="s">
        <v>78</v>
      </c>
      <c r="U191" s="4">
        <f t="shared" si="18"/>
        <v>1</v>
      </c>
      <c r="V191" s="4">
        <f t="shared" si="19"/>
        <v>2014</v>
      </c>
      <c r="W191" s="2">
        <v>41670</v>
      </c>
      <c r="X191" s="2">
        <v>41697</v>
      </c>
      <c r="Y191" s="6">
        <v>0</v>
      </c>
      <c r="Z191" s="6">
        <v>0</v>
      </c>
      <c r="AA191" s="6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8">
        <v>0</v>
      </c>
      <c r="AO191" s="8">
        <v>0</v>
      </c>
      <c r="AP191" s="8">
        <v>0</v>
      </c>
      <c r="AQ191" s="3">
        <v>0</v>
      </c>
      <c r="AR191" s="3">
        <v>0</v>
      </c>
      <c r="AS191" s="8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-480.48</v>
      </c>
      <c r="BF191" s="3">
        <v>-478.67</v>
      </c>
      <c r="BG191" s="3">
        <v>792.38</v>
      </c>
      <c r="BH191" s="3">
        <v>593.59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426.82</v>
      </c>
      <c r="BR191" s="3">
        <v>89.63</v>
      </c>
      <c r="BS191" s="3">
        <v>516.45000000000005</v>
      </c>
      <c r="BT191" s="3">
        <v>0</v>
      </c>
      <c r="BU191" s="3">
        <v>0</v>
      </c>
      <c r="BV191" s="3">
        <v>0</v>
      </c>
      <c r="BW191" s="3">
        <v>0</v>
      </c>
      <c r="BX191" s="8">
        <f t="shared" si="20"/>
        <v>0</v>
      </c>
      <c r="BY191" s="10">
        <f t="shared" si="21"/>
        <v>1385.97</v>
      </c>
      <c r="BZ191" s="3">
        <f t="shared" si="22"/>
        <v>0</v>
      </c>
    </row>
    <row r="192" spans="1:78" x14ac:dyDescent="0.2">
      <c r="A192" s="1" t="s">
        <v>279</v>
      </c>
      <c r="B192" s="1"/>
      <c r="C192" s="1" t="s">
        <v>75</v>
      </c>
      <c r="D192" s="1" t="s">
        <v>76</v>
      </c>
      <c r="E192" s="1" t="s">
        <v>90</v>
      </c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2"/>
      <c r="S192" s="2"/>
      <c r="T192" s="1" t="s">
        <v>78</v>
      </c>
      <c r="U192" s="4">
        <f t="shared" si="18"/>
        <v>6</v>
      </c>
      <c r="V192" s="4">
        <f t="shared" si="19"/>
        <v>2013</v>
      </c>
      <c r="W192" s="2">
        <v>41450</v>
      </c>
      <c r="X192" s="2">
        <v>41491</v>
      </c>
      <c r="Y192" s="6">
        <v>0</v>
      </c>
      <c r="Z192" s="6">
        <v>0</v>
      </c>
      <c r="AA192" s="6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8">
        <v>0</v>
      </c>
      <c r="AO192" s="8">
        <v>0</v>
      </c>
      <c r="AP192" s="8">
        <v>0</v>
      </c>
      <c r="AQ192" s="3">
        <v>0</v>
      </c>
      <c r="AR192" s="3">
        <v>0</v>
      </c>
      <c r="AS192" s="8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120.67</v>
      </c>
      <c r="BF192" s="3">
        <v>120.22</v>
      </c>
      <c r="BG192" s="3">
        <v>-190.83</v>
      </c>
      <c r="BH192" s="3">
        <v>-164.11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-114.05</v>
      </c>
      <c r="BR192" s="3">
        <v>-23.95</v>
      </c>
      <c r="BS192" s="3">
        <v>-138</v>
      </c>
      <c r="BT192" s="3">
        <v>0</v>
      </c>
      <c r="BU192" s="3">
        <v>0</v>
      </c>
      <c r="BV192" s="3">
        <v>0</v>
      </c>
      <c r="BW192" s="3">
        <v>0</v>
      </c>
      <c r="BX192" s="8">
        <f t="shared" si="20"/>
        <v>0</v>
      </c>
      <c r="BY192" s="10">
        <f t="shared" si="21"/>
        <v>-354.94000000000005</v>
      </c>
      <c r="BZ192" s="3">
        <f t="shared" si="22"/>
        <v>0</v>
      </c>
    </row>
    <row r="193" spans="1:78" x14ac:dyDescent="0.2">
      <c r="A193" s="1" t="s">
        <v>280</v>
      </c>
      <c r="B193" s="1"/>
      <c r="C193" s="1" t="s">
        <v>75</v>
      </c>
      <c r="D193" s="1" t="s">
        <v>79</v>
      </c>
      <c r="E193" s="1" t="s">
        <v>92</v>
      </c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2"/>
      <c r="S193" s="2"/>
      <c r="T193" s="1" t="s">
        <v>77</v>
      </c>
      <c r="U193" s="4">
        <f t="shared" si="18"/>
        <v>3</v>
      </c>
      <c r="V193" s="4">
        <f t="shared" si="19"/>
        <v>2014</v>
      </c>
      <c r="W193" s="2">
        <v>41699</v>
      </c>
      <c r="X193" s="2">
        <v>41729</v>
      </c>
      <c r="Y193" s="6">
        <v>1511.3</v>
      </c>
      <c r="Z193" s="6">
        <v>2684.85</v>
      </c>
      <c r="AA193" s="6">
        <v>1238</v>
      </c>
      <c r="AB193" s="3">
        <v>0</v>
      </c>
      <c r="AC193" s="3">
        <v>5434.15</v>
      </c>
      <c r="AD193" s="3">
        <v>15</v>
      </c>
      <c r="AE193" s="3">
        <v>14</v>
      </c>
      <c r="AF193" s="3">
        <v>15</v>
      </c>
      <c r="AG193" s="3">
        <v>15</v>
      </c>
      <c r="AH193" s="3">
        <v>3290</v>
      </c>
      <c r="AI193" s="3">
        <v>0</v>
      </c>
      <c r="AJ193" s="3">
        <v>660</v>
      </c>
      <c r="AK193" s="3">
        <v>0.86</v>
      </c>
      <c r="AL193" s="3">
        <v>0</v>
      </c>
      <c r="AM193" s="3">
        <v>0</v>
      </c>
      <c r="AN193" s="8">
        <v>91.17</v>
      </c>
      <c r="AO193" s="8">
        <v>102.35</v>
      </c>
      <c r="AP193" s="8">
        <v>47.2</v>
      </c>
      <c r="AQ193" s="3">
        <v>0</v>
      </c>
      <c r="AR193" s="3">
        <v>0</v>
      </c>
      <c r="AS193" s="8">
        <v>83.01</v>
      </c>
      <c r="AT193" s="3">
        <v>0</v>
      </c>
      <c r="AU193" s="3">
        <v>0</v>
      </c>
      <c r="AV193" s="3">
        <v>0</v>
      </c>
      <c r="AW193" s="3">
        <v>0.83</v>
      </c>
      <c r="AX193" s="3">
        <v>0</v>
      </c>
      <c r="AY193" s="3">
        <v>5.43</v>
      </c>
      <c r="AZ193" s="3">
        <v>4.78</v>
      </c>
      <c r="BA193" s="3">
        <v>2.66</v>
      </c>
      <c r="BB193" s="3">
        <v>0</v>
      </c>
      <c r="BC193" s="3">
        <v>3.26</v>
      </c>
      <c r="BD193" s="3">
        <v>9.9</v>
      </c>
      <c r="BE193" s="3">
        <v>166.82</v>
      </c>
      <c r="BF193" s="3">
        <v>66.27</v>
      </c>
      <c r="BG193" s="3">
        <v>0</v>
      </c>
      <c r="BH193" s="3">
        <v>0</v>
      </c>
      <c r="BI193" s="3">
        <v>0</v>
      </c>
      <c r="BJ193" s="3">
        <v>0</v>
      </c>
      <c r="BK193" s="3">
        <v>0.13</v>
      </c>
      <c r="BL193" s="3">
        <v>-1.74</v>
      </c>
      <c r="BM193" s="3">
        <v>0</v>
      </c>
      <c r="BN193" s="3">
        <v>0</v>
      </c>
      <c r="BO193" s="3">
        <v>0</v>
      </c>
      <c r="BP193" s="3">
        <v>0</v>
      </c>
      <c r="BQ193" s="3">
        <v>582.07000000000005</v>
      </c>
      <c r="BR193" s="3">
        <v>121.55</v>
      </c>
      <c r="BS193" s="3">
        <v>703.62</v>
      </c>
      <c r="BT193" s="3">
        <v>0</v>
      </c>
      <c r="BU193" s="3">
        <v>1102.6400000000001</v>
      </c>
      <c r="BV193" s="3">
        <v>230.87</v>
      </c>
      <c r="BW193" s="3">
        <v>1333.51</v>
      </c>
      <c r="BX193" s="8">
        <f t="shared" si="20"/>
        <v>323.72999999999996</v>
      </c>
      <c r="BY193" s="10">
        <f t="shared" si="21"/>
        <v>0</v>
      </c>
      <c r="BZ193" s="3">
        <f t="shared" si="22"/>
        <v>13.7</v>
      </c>
    </row>
    <row r="194" spans="1:78" x14ac:dyDescent="0.2">
      <c r="A194" s="1" t="s">
        <v>281</v>
      </c>
      <c r="B194" s="1"/>
      <c r="C194" s="1" t="s">
        <v>75</v>
      </c>
      <c r="D194" s="1" t="s">
        <v>79</v>
      </c>
      <c r="E194" s="1" t="s">
        <v>92</v>
      </c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2"/>
      <c r="S194" s="2"/>
      <c r="T194" s="1" t="s">
        <v>78</v>
      </c>
      <c r="U194" s="4">
        <f t="shared" si="18"/>
        <v>2</v>
      </c>
      <c r="V194" s="4">
        <f t="shared" si="19"/>
        <v>2014</v>
      </c>
      <c r="W194" s="2">
        <v>41671</v>
      </c>
      <c r="X194" s="2">
        <v>41698</v>
      </c>
      <c r="Y194" s="6">
        <v>0</v>
      </c>
      <c r="Z194" s="6">
        <v>0</v>
      </c>
      <c r="AA194" s="6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8">
        <v>0</v>
      </c>
      <c r="AO194" s="8">
        <v>0</v>
      </c>
      <c r="AP194" s="8">
        <v>0</v>
      </c>
      <c r="AQ194" s="3">
        <v>0</v>
      </c>
      <c r="AR194" s="3">
        <v>0</v>
      </c>
      <c r="AS194" s="8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-166.78</v>
      </c>
      <c r="BF194" s="3">
        <v>-66.25</v>
      </c>
      <c r="BG194" s="3">
        <v>168.37</v>
      </c>
      <c r="BH194" s="3">
        <v>585.23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520.57000000000005</v>
      </c>
      <c r="BR194" s="3">
        <v>109.32</v>
      </c>
      <c r="BS194" s="3">
        <v>629.89</v>
      </c>
      <c r="BT194" s="3">
        <v>0</v>
      </c>
      <c r="BU194" s="3">
        <v>0</v>
      </c>
      <c r="BV194" s="3">
        <v>0</v>
      </c>
      <c r="BW194" s="3">
        <v>0</v>
      </c>
      <c r="BX194" s="8">
        <f t="shared" si="20"/>
        <v>0</v>
      </c>
      <c r="BY194" s="10">
        <f t="shared" si="21"/>
        <v>753.6</v>
      </c>
      <c r="BZ194" s="3">
        <f t="shared" si="22"/>
        <v>0</v>
      </c>
    </row>
    <row r="195" spans="1:78" x14ac:dyDescent="0.2">
      <c r="A195" s="1" t="s">
        <v>282</v>
      </c>
      <c r="B195" s="1"/>
      <c r="C195" s="1" t="s">
        <v>75</v>
      </c>
      <c r="D195" s="1" t="s">
        <v>76</v>
      </c>
      <c r="E195" s="1" t="s">
        <v>91</v>
      </c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2"/>
      <c r="S195" s="2"/>
      <c r="T195" s="1" t="s">
        <v>77</v>
      </c>
      <c r="U195" s="4">
        <f t="shared" si="18"/>
        <v>2</v>
      </c>
      <c r="V195" s="4">
        <f t="shared" si="19"/>
        <v>2014</v>
      </c>
      <c r="W195" s="2">
        <v>41697</v>
      </c>
      <c r="X195" s="2">
        <v>41723</v>
      </c>
      <c r="Y195" s="6">
        <v>1599</v>
      </c>
      <c r="Z195" s="6">
        <v>2209</v>
      </c>
      <c r="AA195" s="6">
        <v>0</v>
      </c>
      <c r="AB195" s="3">
        <v>0</v>
      </c>
      <c r="AC195" s="6">
        <v>3808</v>
      </c>
      <c r="AD195" s="3">
        <v>12</v>
      </c>
      <c r="AE195" s="3">
        <v>12</v>
      </c>
      <c r="AF195" s="3">
        <v>12</v>
      </c>
      <c r="AG195" s="3">
        <v>0</v>
      </c>
      <c r="AH195" s="3">
        <v>48</v>
      </c>
      <c r="AI195" s="3">
        <v>13</v>
      </c>
      <c r="AJ195" s="3">
        <v>0</v>
      </c>
      <c r="AK195" s="3">
        <v>1</v>
      </c>
      <c r="AL195" s="3">
        <v>0</v>
      </c>
      <c r="AM195" s="3">
        <v>0</v>
      </c>
      <c r="AN195" s="8">
        <v>96.46</v>
      </c>
      <c r="AO195" s="8">
        <v>84.21</v>
      </c>
      <c r="AP195" s="8">
        <v>0</v>
      </c>
      <c r="AQ195" s="3">
        <v>0</v>
      </c>
      <c r="AR195" s="12">
        <v>0</v>
      </c>
      <c r="AS195" s="8">
        <v>58.17</v>
      </c>
      <c r="AT195" s="3">
        <v>0</v>
      </c>
      <c r="AU195" s="3">
        <v>0</v>
      </c>
      <c r="AV195" s="10">
        <v>0</v>
      </c>
      <c r="AW195" s="14">
        <v>0.57999999999999996</v>
      </c>
      <c r="AX195" s="14">
        <v>0</v>
      </c>
      <c r="AY195" s="14">
        <v>3.81</v>
      </c>
      <c r="AZ195" s="14">
        <v>3.35</v>
      </c>
      <c r="BA195" s="14">
        <v>1.87</v>
      </c>
      <c r="BB195" s="14">
        <v>0</v>
      </c>
      <c r="BC195" s="16">
        <v>2.2799999999999998</v>
      </c>
      <c r="BD195" s="16">
        <v>0</v>
      </c>
      <c r="BE195" s="16">
        <v>98.4</v>
      </c>
      <c r="BF195" s="16">
        <v>67.61</v>
      </c>
      <c r="BG195" s="10">
        <v>0</v>
      </c>
      <c r="BH195" s="10">
        <v>0</v>
      </c>
      <c r="BI195" s="3">
        <v>0</v>
      </c>
      <c r="BJ195" s="3">
        <v>0</v>
      </c>
      <c r="BK195" s="3">
        <v>0.1</v>
      </c>
      <c r="BL195" s="3">
        <v>-0.81</v>
      </c>
      <c r="BM195" s="3">
        <v>0</v>
      </c>
      <c r="BN195" s="3">
        <v>0</v>
      </c>
      <c r="BO195" s="3">
        <v>0</v>
      </c>
      <c r="BP195" s="3">
        <v>0</v>
      </c>
      <c r="BQ195" s="3">
        <v>416.03</v>
      </c>
      <c r="BR195" s="3">
        <v>86.89</v>
      </c>
      <c r="BS195" s="3">
        <v>502.92</v>
      </c>
      <c r="BT195" s="3">
        <v>0</v>
      </c>
      <c r="BU195" s="3">
        <v>492.74</v>
      </c>
      <c r="BV195" s="3">
        <v>103</v>
      </c>
      <c r="BW195" s="3">
        <v>595.74</v>
      </c>
      <c r="BX195" s="8">
        <f t="shared" si="20"/>
        <v>238.83999999999997</v>
      </c>
      <c r="BY195" s="10">
        <f t="shared" si="21"/>
        <v>0</v>
      </c>
      <c r="BZ195" s="3">
        <f t="shared" si="22"/>
        <v>9.61</v>
      </c>
    </row>
    <row r="196" spans="1:78" x14ac:dyDescent="0.2">
      <c r="A196" s="1" t="s">
        <v>283</v>
      </c>
      <c r="B196" s="1"/>
      <c r="C196" s="1" t="s">
        <v>75</v>
      </c>
      <c r="D196" s="1" t="s">
        <v>76</v>
      </c>
      <c r="E196" s="1" t="s">
        <v>91</v>
      </c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2"/>
      <c r="S196" s="2"/>
      <c r="T196" s="1" t="s">
        <v>78</v>
      </c>
      <c r="U196" s="4">
        <f t="shared" si="18"/>
        <v>1</v>
      </c>
      <c r="V196" s="4">
        <f t="shared" si="19"/>
        <v>2014</v>
      </c>
      <c r="W196" s="2">
        <v>41667</v>
      </c>
      <c r="X196" s="2">
        <v>41696</v>
      </c>
      <c r="Y196" s="6">
        <v>0</v>
      </c>
      <c r="Z196" s="6">
        <v>0</v>
      </c>
      <c r="AA196" s="6">
        <v>0</v>
      </c>
      <c r="AB196" s="3">
        <v>0</v>
      </c>
      <c r="AC196" s="6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8">
        <v>0</v>
      </c>
      <c r="AO196" s="8">
        <v>0</v>
      </c>
      <c r="AP196" s="8">
        <v>0</v>
      </c>
      <c r="AQ196" s="3">
        <v>0</v>
      </c>
      <c r="AR196" s="12">
        <v>0</v>
      </c>
      <c r="AS196" s="8">
        <v>0</v>
      </c>
      <c r="AT196" s="3">
        <v>0</v>
      </c>
      <c r="AU196" s="3">
        <v>0</v>
      </c>
      <c r="AV196" s="10">
        <v>0</v>
      </c>
      <c r="AW196" s="14">
        <v>0</v>
      </c>
      <c r="AX196" s="14">
        <v>0</v>
      </c>
      <c r="AY196" s="14">
        <v>0</v>
      </c>
      <c r="AZ196" s="14">
        <v>0</v>
      </c>
      <c r="BA196" s="14">
        <v>0</v>
      </c>
      <c r="BB196" s="14">
        <v>0</v>
      </c>
      <c r="BC196" s="16">
        <v>0</v>
      </c>
      <c r="BD196" s="16">
        <v>0</v>
      </c>
      <c r="BE196" s="16">
        <v>-130.49</v>
      </c>
      <c r="BF196" s="16">
        <v>-89.66</v>
      </c>
      <c r="BG196" s="10">
        <v>150.24</v>
      </c>
      <c r="BH196" s="10">
        <v>146.62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76.709999999999994</v>
      </c>
      <c r="BR196" s="3">
        <v>16.11</v>
      </c>
      <c r="BS196" s="3">
        <v>92.82</v>
      </c>
      <c r="BT196" s="3">
        <v>0</v>
      </c>
      <c r="BU196" s="3">
        <v>0</v>
      </c>
      <c r="BV196" s="3">
        <v>0</v>
      </c>
      <c r="BW196" s="3">
        <v>0</v>
      </c>
      <c r="BX196" s="8">
        <f t="shared" si="20"/>
        <v>0</v>
      </c>
      <c r="BY196" s="10">
        <f t="shared" si="21"/>
        <v>296.86</v>
      </c>
      <c r="BZ196" s="3">
        <f t="shared" si="22"/>
        <v>0</v>
      </c>
    </row>
    <row r="197" spans="1:78" x14ac:dyDescent="0.2">
      <c r="A197" s="1" t="s">
        <v>284</v>
      </c>
      <c r="B197" s="1"/>
      <c r="C197" s="1" t="s">
        <v>75</v>
      </c>
      <c r="D197" s="1" t="s">
        <v>79</v>
      </c>
      <c r="E197" s="1" t="s">
        <v>87</v>
      </c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2"/>
      <c r="S197" s="2"/>
      <c r="T197" s="1" t="s">
        <v>77</v>
      </c>
      <c r="U197" s="4">
        <f t="shared" si="18"/>
        <v>3</v>
      </c>
      <c r="V197" s="4">
        <f t="shared" si="19"/>
        <v>2014</v>
      </c>
      <c r="W197" s="2">
        <v>41699</v>
      </c>
      <c r="X197" s="2">
        <v>41729</v>
      </c>
      <c r="Y197" s="6">
        <v>2993.87</v>
      </c>
      <c r="Z197" s="6">
        <v>1988.04</v>
      </c>
      <c r="AA197" s="6">
        <v>1469</v>
      </c>
      <c r="AB197" s="3">
        <v>0</v>
      </c>
      <c r="AC197" s="6">
        <v>6450.91</v>
      </c>
      <c r="AD197" s="3">
        <v>17</v>
      </c>
      <c r="AE197" s="3">
        <v>17</v>
      </c>
      <c r="AF197" s="3">
        <v>11</v>
      </c>
      <c r="AG197" s="3">
        <v>12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8">
        <v>180.61</v>
      </c>
      <c r="AO197" s="8">
        <v>75.790000000000006</v>
      </c>
      <c r="AP197" s="8">
        <v>56</v>
      </c>
      <c r="AQ197" s="3">
        <v>0</v>
      </c>
      <c r="AR197" s="3">
        <v>12.31</v>
      </c>
      <c r="AS197" s="8">
        <v>98.54</v>
      </c>
      <c r="AT197" s="3">
        <v>0</v>
      </c>
      <c r="AU197" s="3">
        <v>0</v>
      </c>
      <c r="AV197" s="10">
        <v>0</v>
      </c>
      <c r="AW197" s="3">
        <v>1.02</v>
      </c>
      <c r="AX197" s="3">
        <v>0</v>
      </c>
      <c r="AY197" s="3">
        <v>6.7</v>
      </c>
      <c r="AZ197" s="3">
        <v>5.9</v>
      </c>
      <c r="BA197" s="3">
        <v>3.29</v>
      </c>
      <c r="BB197" s="3">
        <v>0</v>
      </c>
      <c r="BC197" s="3">
        <v>4.84</v>
      </c>
      <c r="BD197" s="3">
        <v>0</v>
      </c>
      <c r="BE197" s="3">
        <v>0</v>
      </c>
      <c r="BF197" s="3">
        <v>0</v>
      </c>
      <c r="BG197" s="10">
        <v>197.83</v>
      </c>
      <c r="BH197" s="10">
        <v>241.61</v>
      </c>
      <c r="BI197" s="3">
        <v>0</v>
      </c>
      <c r="BJ197" s="3">
        <v>0</v>
      </c>
      <c r="BK197" s="3">
        <v>0.16</v>
      </c>
      <c r="BL197" s="3">
        <v>-2.15</v>
      </c>
      <c r="BM197" s="3">
        <v>0</v>
      </c>
      <c r="BN197" s="3">
        <v>0</v>
      </c>
      <c r="BO197" s="3">
        <v>0</v>
      </c>
      <c r="BP197" s="3">
        <v>0</v>
      </c>
      <c r="BQ197" s="3">
        <v>882.45</v>
      </c>
      <c r="BR197" s="3">
        <v>184.3</v>
      </c>
      <c r="BS197" s="3">
        <v>1066.75</v>
      </c>
      <c r="BT197" s="3">
        <v>0</v>
      </c>
      <c r="BU197" s="3">
        <v>882.45</v>
      </c>
      <c r="BV197" s="3">
        <v>184.3</v>
      </c>
      <c r="BW197" s="3">
        <v>1066.75</v>
      </c>
      <c r="BX197" s="8">
        <f t="shared" si="20"/>
        <v>410.94000000000005</v>
      </c>
      <c r="BY197" s="10">
        <f t="shared" si="21"/>
        <v>439.44000000000005</v>
      </c>
      <c r="BZ197" s="3">
        <f t="shared" si="22"/>
        <v>16.91</v>
      </c>
    </row>
    <row r="198" spans="1:78" x14ac:dyDescent="0.2">
      <c r="A198" s="1" t="s">
        <v>285</v>
      </c>
      <c r="B198" s="1"/>
      <c r="C198" s="1" t="s">
        <v>75</v>
      </c>
      <c r="D198" s="1" t="s">
        <v>79</v>
      </c>
      <c r="E198" s="1" t="s">
        <v>85</v>
      </c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2"/>
      <c r="S198" s="2"/>
      <c r="T198" s="1" t="s">
        <v>77</v>
      </c>
      <c r="U198" s="4">
        <f t="shared" si="18"/>
        <v>3</v>
      </c>
      <c r="V198" s="4">
        <f t="shared" si="19"/>
        <v>2014</v>
      </c>
      <c r="W198" s="2">
        <v>41699</v>
      </c>
      <c r="X198" s="2">
        <v>41729</v>
      </c>
      <c r="Y198" s="6">
        <v>7255.95</v>
      </c>
      <c r="Z198" s="6">
        <v>6131.4</v>
      </c>
      <c r="AA198" s="6">
        <v>4644</v>
      </c>
      <c r="AB198" s="3">
        <v>0</v>
      </c>
      <c r="AC198" s="3">
        <v>18031.349999999999</v>
      </c>
      <c r="AD198" s="3">
        <v>42</v>
      </c>
      <c r="AE198" s="3">
        <v>40</v>
      </c>
      <c r="AF198" s="3">
        <v>42</v>
      </c>
      <c r="AG198" s="3">
        <v>40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8">
        <v>437.72</v>
      </c>
      <c r="AO198" s="8">
        <v>233.75</v>
      </c>
      <c r="AP198" s="8">
        <v>177.04</v>
      </c>
      <c r="AQ198" s="3">
        <v>0</v>
      </c>
      <c r="AR198" s="3">
        <v>34.42</v>
      </c>
      <c r="AS198" s="8">
        <v>275.45</v>
      </c>
      <c r="AT198" s="3">
        <v>0</v>
      </c>
      <c r="AU198" s="3">
        <v>0</v>
      </c>
      <c r="AV198" s="3">
        <v>0</v>
      </c>
      <c r="AW198" s="3">
        <v>2.76</v>
      </c>
      <c r="AX198" s="3">
        <v>0</v>
      </c>
      <c r="AY198" s="3">
        <v>18.03</v>
      </c>
      <c r="AZ198" s="3">
        <v>15.87</v>
      </c>
      <c r="BA198" s="3">
        <v>8.84</v>
      </c>
      <c r="BB198" s="3">
        <v>0</v>
      </c>
      <c r="BC198" s="3">
        <v>13.53</v>
      </c>
      <c r="BD198" s="3">
        <v>0</v>
      </c>
      <c r="BE198" s="3">
        <v>0</v>
      </c>
      <c r="BF198" s="3">
        <v>0</v>
      </c>
      <c r="BG198" s="3">
        <v>535.75</v>
      </c>
      <c r="BH198" s="3">
        <v>378.38</v>
      </c>
      <c r="BI198" s="3">
        <v>0</v>
      </c>
      <c r="BJ198" s="3">
        <v>0</v>
      </c>
      <c r="BK198" s="3">
        <v>0.41</v>
      </c>
      <c r="BL198" s="3">
        <v>-7.93</v>
      </c>
      <c r="BM198" s="3">
        <v>0</v>
      </c>
      <c r="BN198" s="3">
        <v>0</v>
      </c>
      <c r="BO198" s="3">
        <v>0</v>
      </c>
      <c r="BP198" s="3">
        <v>0</v>
      </c>
      <c r="BQ198" s="3">
        <v>2124.02</v>
      </c>
      <c r="BR198" s="3">
        <v>443.2</v>
      </c>
      <c r="BS198" s="3">
        <v>2567.2199999999998</v>
      </c>
      <c r="BT198" s="3">
        <v>0</v>
      </c>
      <c r="BU198" s="3">
        <v>2124.02</v>
      </c>
      <c r="BV198" s="3">
        <v>443.2</v>
      </c>
      <c r="BW198" s="3">
        <v>2567.2199999999998</v>
      </c>
      <c r="BX198" s="8">
        <f t="shared" si="20"/>
        <v>1123.96</v>
      </c>
      <c r="BY198" s="10">
        <f t="shared" si="21"/>
        <v>914.13</v>
      </c>
      <c r="BZ198" s="3">
        <f t="shared" si="22"/>
        <v>45.5</v>
      </c>
    </row>
    <row r="199" spans="1:78" x14ac:dyDescent="0.2">
      <c r="A199" s="1" t="s">
        <v>286</v>
      </c>
      <c r="B199" s="1"/>
      <c r="C199" s="1" t="s">
        <v>75</v>
      </c>
      <c r="D199" s="1" t="s">
        <v>76</v>
      </c>
      <c r="E199" s="1" t="s">
        <v>86</v>
      </c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2"/>
      <c r="S199" s="2"/>
      <c r="T199" s="1" t="s">
        <v>77</v>
      </c>
      <c r="U199" s="4">
        <f t="shared" si="18"/>
        <v>2</v>
      </c>
      <c r="V199" s="4">
        <f t="shared" si="19"/>
        <v>2014</v>
      </c>
      <c r="W199" s="2">
        <v>41690</v>
      </c>
      <c r="X199" s="2">
        <v>41718</v>
      </c>
      <c r="Y199" s="6">
        <v>3893.4</v>
      </c>
      <c r="Z199" s="6">
        <v>5860.89</v>
      </c>
      <c r="AA199" s="6">
        <v>0</v>
      </c>
      <c r="AB199" s="3">
        <v>0</v>
      </c>
      <c r="AC199" s="3">
        <v>9754.2900000000009</v>
      </c>
      <c r="AD199" s="3">
        <v>38</v>
      </c>
      <c r="AE199" s="3">
        <v>38</v>
      </c>
      <c r="AF199" s="3">
        <v>0</v>
      </c>
      <c r="AG199" s="3">
        <v>0</v>
      </c>
      <c r="AH199" s="3">
        <v>1104</v>
      </c>
      <c r="AI199" s="3">
        <v>0</v>
      </c>
      <c r="AJ199" s="3">
        <v>0</v>
      </c>
      <c r="AK199" s="3">
        <v>0.99</v>
      </c>
      <c r="AL199" s="3">
        <v>0</v>
      </c>
      <c r="AM199" s="3">
        <v>0</v>
      </c>
      <c r="AN199" s="8">
        <v>234.87</v>
      </c>
      <c r="AO199" s="8">
        <v>223.43</v>
      </c>
      <c r="AP199" s="8">
        <v>0</v>
      </c>
      <c r="AQ199" s="3">
        <v>0</v>
      </c>
      <c r="AR199" s="3">
        <v>0</v>
      </c>
      <c r="AS199" s="8">
        <v>149.01</v>
      </c>
      <c r="AT199" s="3">
        <v>0</v>
      </c>
      <c r="AU199" s="3">
        <v>0</v>
      </c>
      <c r="AV199" s="3">
        <v>0</v>
      </c>
      <c r="AW199" s="3">
        <v>1.49</v>
      </c>
      <c r="AX199" s="3">
        <v>0</v>
      </c>
      <c r="AY199" s="3">
        <v>9.75</v>
      </c>
      <c r="AZ199" s="3">
        <v>8.59</v>
      </c>
      <c r="BA199" s="3">
        <v>4.78</v>
      </c>
      <c r="BB199" s="3">
        <v>0</v>
      </c>
      <c r="BC199" s="3">
        <v>5.85</v>
      </c>
      <c r="BD199" s="3">
        <v>0</v>
      </c>
      <c r="BE199" s="3">
        <v>322.16000000000003</v>
      </c>
      <c r="BF199" s="3">
        <v>173.19</v>
      </c>
      <c r="BG199" s="3">
        <v>0</v>
      </c>
      <c r="BH199" s="3">
        <v>0</v>
      </c>
      <c r="BI199" s="3">
        <v>0</v>
      </c>
      <c r="BJ199" s="3">
        <v>0</v>
      </c>
      <c r="BK199" s="3">
        <v>0.23</v>
      </c>
      <c r="BL199" s="3">
        <v>-3.65</v>
      </c>
      <c r="BM199" s="3">
        <v>0</v>
      </c>
      <c r="BN199" s="3">
        <v>0</v>
      </c>
      <c r="BO199" s="3">
        <v>0</v>
      </c>
      <c r="BP199" s="3">
        <v>0</v>
      </c>
      <c r="BQ199" s="3">
        <v>1129.7</v>
      </c>
      <c r="BR199" s="3">
        <v>236.01</v>
      </c>
      <c r="BS199" s="3">
        <v>1365.71</v>
      </c>
      <c r="BT199" s="3">
        <v>0</v>
      </c>
      <c r="BU199" s="3">
        <v>1095.4000000000001</v>
      </c>
      <c r="BV199" s="3">
        <v>228.81</v>
      </c>
      <c r="BW199" s="3">
        <v>1324.21</v>
      </c>
      <c r="BX199" s="8">
        <f t="shared" si="20"/>
        <v>607.30999999999995</v>
      </c>
      <c r="BY199" s="10">
        <f t="shared" si="21"/>
        <v>0</v>
      </c>
      <c r="BZ199" s="3">
        <f t="shared" si="22"/>
        <v>24.61</v>
      </c>
    </row>
    <row r="200" spans="1:78" x14ac:dyDescent="0.2">
      <c r="A200" s="1" t="s">
        <v>287</v>
      </c>
      <c r="B200" s="1"/>
      <c r="C200" s="1" t="s">
        <v>75</v>
      </c>
      <c r="D200" s="1" t="s">
        <v>76</v>
      </c>
      <c r="E200" s="1" t="s">
        <v>86</v>
      </c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2"/>
      <c r="S200" s="2"/>
      <c r="T200" s="1" t="s">
        <v>78</v>
      </c>
      <c r="U200" s="4">
        <f t="shared" si="18"/>
        <v>12</v>
      </c>
      <c r="V200" s="4">
        <f t="shared" si="19"/>
        <v>2013</v>
      </c>
      <c r="W200" s="2">
        <v>41627</v>
      </c>
      <c r="X200" s="2">
        <v>41639</v>
      </c>
      <c r="Y200" s="6">
        <v>0</v>
      </c>
      <c r="Z200" s="6">
        <v>0</v>
      </c>
      <c r="AA200" s="6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8">
        <v>0</v>
      </c>
      <c r="AO200" s="8">
        <v>0</v>
      </c>
      <c r="AP200" s="8">
        <v>0</v>
      </c>
      <c r="AQ200" s="3">
        <v>0</v>
      </c>
      <c r="AR200" s="3">
        <v>0</v>
      </c>
      <c r="AS200" s="8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-155.65</v>
      </c>
      <c r="BF200" s="3">
        <v>-83.67</v>
      </c>
      <c r="BG200" s="3">
        <v>93.4</v>
      </c>
      <c r="BH200" s="3">
        <v>51.85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-94.07</v>
      </c>
      <c r="BR200" s="3">
        <v>-19.75</v>
      </c>
      <c r="BS200" s="3">
        <v>-113.82</v>
      </c>
      <c r="BT200" s="3">
        <v>0</v>
      </c>
      <c r="BU200" s="3">
        <v>0</v>
      </c>
      <c r="BV200" s="3">
        <v>0</v>
      </c>
      <c r="BW200" s="3">
        <v>0</v>
      </c>
      <c r="BX200" s="8">
        <f t="shared" si="20"/>
        <v>0</v>
      </c>
      <c r="BY200" s="10">
        <f t="shared" si="21"/>
        <v>145.25</v>
      </c>
      <c r="BZ200" s="3">
        <f t="shared" si="22"/>
        <v>0</v>
      </c>
    </row>
    <row r="201" spans="1:78" x14ac:dyDescent="0.2">
      <c r="A201" s="1" t="s">
        <v>288</v>
      </c>
      <c r="B201" s="1"/>
      <c r="C201" s="1" t="s">
        <v>75</v>
      </c>
      <c r="D201" s="1" t="s">
        <v>76</v>
      </c>
      <c r="E201" s="1" t="s">
        <v>86</v>
      </c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2"/>
      <c r="S201" s="2"/>
      <c r="T201" s="1" t="s">
        <v>78</v>
      </c>
      <c r="U201" s="4">
        <f t="shared" si="18"/>
        <v>1</v>
      </c>
      <c r="V201" s="4">
        <f t="shared" si="19"/>
        <v>2014</v>
      </c>
      <c r="W201" s="2">
        <v>41640</v>
      </c>
      <c r="X201" s="2">
        <v>41661</v>
      </c>
      <c r="Y201" s="6">
        <v>0</v>
      </c>
      <c r="Z201" s="6">
        <v>0</v>
      </c>
      <c r="AA201" s="6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8">
        <v>0</v>
      </c>
      <c r="AO201" s="8">
        <v>0</v>
      </c>
      <c r="AP201" s="8">
        <v>0</v>
      </c>
      <c r="AQ201" s="3">
        <v>0</v>
      </c>
      <c r="AR201" s="3">
        <v>0</v>
      </c>
      <c r="AS201" s="8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-286.83999999999997</v>
      </c>
      <c r="BF201" s="3">
        <v>-154.19999999999999</v>
      </c>
      <c r="BG201" s="3">
        <v>256.42</v>
      </c>
      <c r="BH201" s="3">
        <v>210.37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25.75</v>
      </c>
      <c r="BR201" s="3">
        <v>5.41</v>
      </c>
      <c r="BS201" s="3">
        <v>31.16</v>
      </c>
      <c r="BT201" s="3">
        <v>0</v>
      </c>
      <c r="BU201" s="3">
        <v>0</v>
      </c>
      <c r="BV201" s="3">
        <v>0</v>
      </c>
      <c r="BW201" s="3">
        <v>0</v>
      </c>
      <c r="BX201" s="8">
        <f t="shared" si="20"/>
        <v>0</v>
      </c>
      <c r="BY201" s="10">
        <f t="shared" si="21"/>
        <v>466.79</v>
      </c>
      <c r="BZ201" s="3">
        <f t="shared" si="22"/>
        <v>0</v>
      </c>
    </row>
    <row r="202" spans="1:78" x14ac:dyDescent="0.2">
      <c r="A202" s="1" t="s">
        <v>289</v>
      </c>
      <c r="B202" s="1"/>
      <c r="C202" s="1" t="s">
        <v>75</v>
      </c>
      <c r="D202" s="1" t="s">
        <v>76</v>
      </c>
      <c r="E202" s="1" t="s">
        <v>86</v>
      </c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2"/>
      <c r="S202" s="2"/>
      <c r="T202" s="1" t="s">
        <v>78</v>
      </c>
      <c r="U202" s="4">
        <f t="shared" si="18"/>
        <v>1</v>
      </c>
      <c r="V202" s="4">
        <f t="shared" si="19"/>
        <v>2014</v>
      </c>
      <c r="W202" s="2">
        <v>41662</v>
      </c>
      <c r="X202" s="2">
        <v>41666</v>
      </c>
      <c r="Y202" s="6">
        <v>0</v>
      </c>
      <c r="Z202" s="6">
        <v>0</v>
      </c>
      <c r="AA202" s="6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8">
        <v>0</v>
      </c>
      <c r="AO202" s="8">
        <v>0</v>
      </c>
      <c r="AP202" s="8">
        <v>0</v>
      </c>
      <c r="AQ202" s="3">
        <v>0</v>
      </c>
      <c r="AR202" s="3">
        <v>0</v>
      </c>
      <c r="AS202" s="8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-66.31</v>
      </c>
      <c r="BF202" s="3">
        <v>-35.65</v>
      </c>
      <c r="BG202" s="3">
        <v>59.28</v>
      </c>
      <c r="BH202" s="3">
        <v>48.78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6.1</v>
      </c>
      <c r="BR202" s="3">
        <v>1.28</v>
      </c>
      <c r="BS202" s="3">
        <v>7.38</v>
      </c>
      <c r="BT202" s="3">
        <v>0</v>
      </c>
      <c r="BU202" s="3">
        <v>0</v>
      </c>
      <c r="BV202" s="3">
        <v>0</v>
      </c>
      <c r="BW202" s="3">
        <v>0</v>
      </c>
      <c r="BX202" s="8">
        <f t="shared" si="20"/>
        <v>0</v>
      </c>
      <c r="BY202" s="10">
        <f t="shared" si="21"/>
        <v>108.06</v>
      </c>
      <c r="BZ202" s="3">
        <f t="shared" si="22"/>
        <v>0</v>
      </c>
    </row>
    <row r="203" spans="1:78" x14ac:dyDescent="0.2">
      <c r="A203" s="1" t="s">
        <v>290</v>
      </c>
      <c r="B203" s="1"/>
      <c r="C203" s="1" t="s">
        <v>75</v>
      </c>
      <c r="D203" s="1" t="s">
        <v>76</v>
      </c>
      <c r="E203" s="1" t="s">
        <v>86</v>
      </c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2"/>
      <c r="S203" s="2"/>
      <c r="T203" s="1" t="s">
        <v>78</v>
      </c>
      <c r="U203" s="4">
        <f t="shared" si="18"/>
        <v>1</v>
      </c>
      <c r="V203" s="4">
        <f t="shared" si="19"/>
        <v>2014</v>
      </c>
      <c r="W203" s="2">
        <v>41667</v>
      </c>
      <c r="X203" s="2">
        <v>41689</v>
      </c>
      <c r="Y203" s="6">
        <v>0</v>
      </c>
      <c r="Z203" s="6">
        <v>0</v>
      </c>
      <c r="AA203" s="6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8">
        <v>0</v>
      </c>
      <c r="AO203" s="8">
        <v>0</v>
      </c>
      <c r="AP203" s="8">
        <v>0</v>
      </c>
      <c r="AQ203" s="3">
        <v>0</v>
      </c>
      <c r="AR203" s="3">
        <v>0</v>
      </c>
      <c r="AS203" s="8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-297.83</v>
      </c>
      <c r="BF203" s="3">
        <v>-160.11000000000001</v>
      </c>
      <c r="BG203" s="3">
        <v>266.2</v>
      </c>
      <c r="BH203" s="3">
        <v>219.66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27.92</v>
      </c>
      <c r="BR203" s="3">
        <v>5.86</v>
      </c>
      <c r="BS203" s="3">
        <v>33.78</v>
      </c>
      <c r="BT203" s="3">
        <v>0</v>
      </c>
      <c r="BU203" s="3">
        <v>0</v>
      </c>
      <c r="BV203" s="3">
        <v>0</v>
      </c>
      <c r="BW203" s="3">
        <v>0</v>
      </c>
      <c r="BX203" s="8">
        <f t="shared" si="20"/>
        <v>0</v>
      </c>
      <c r="BY203" s="10">
        <f t="shared" si="21"/>
        <v>485.86</v>
      </c>
      <c r="BZ203" s="3">
        <f t="shared" si="22"/>
        <v>0</v>
      </c>
    </row>
    <row r="204" spans="1:78" x14ac:dyDescent="0.2">
      <c r="A204" s="1" t="s">
        <v>291</v>
      </c>
      <c r="B204" s="1"/>
      <c r="C204" s="1" t="s">
        <v>75</v>
      </c>
      <c r="D204" s="1" t="s">
        <v>76</v>
      </c>
      <c r="E204" s="1" t="s">
        <v>88</v>
      </c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2"/>
      <c r="S204" s="2"/>
      <c r="T204" s="1" t="s">
        <v>77</v>
      </c>
      <c r="U204" s="4">
        <f t="shared" si="18"/>
        <v>2</v>
      </c>
      <c r="V204" s="4">
        <f t="shared" si="19"/>
        <v>2014</v>
      </c>
      <c r="W204" s="2">
        <v>41695</v>
      </c>
      <c r="X204" s="2">
        <v>41724</v>
      </c>
      <c r="Y204" s="6">
        <v>832</v>
      </c>
      <c r="Z204" s="6">
        <v>1186</v>
      </c>
      <c r="AA204" s="6">
        <v>0</v>
      </c>
      <c r="AB204" s="3">
        <v>0</v>
      </c>
      <c r="AC204" s="3">
        <v>2018</v>
      </c>
      <c r="AD204" s="3">
        <v>8</v>
      </c>
      <c r="AE204" s="3">
        <v>8</v>
      </c>
      <c r="AF204" s="3">
        <v>0</v>
      </c>
      <c r="AG204" s="3">
        <v>0</v>
      </c>
      <c r="AH204" s="3">
        <v>1</v>
      </c>
      <c r="AI204" s="3">
        <v>0</v>
      </c>
      <c r="AJ204" s="3">
        <v>0</v>
      </c>
      <c r="AK204" s="3">
        <v>1</v>
      </c>
      <c r="AL204" s="3">
        <v>0</v>
      </c>
      <c r="AM204" s="3">
        <v>0</v>
      </c>
      <c r="AN204" s="8">
        <v>50.19</v>
      </c>
      <c r="AO204" s="8">
        <v>45.21</v>
      </c>
      <c r="AP204" s="8">
        <v>0</v>
      </c>
      <c r="AQ204" s="3">
        <v>0</v>
      </c>
      <c r="AR204" s="3">
        <v>0</v>
      </c>
      <c r="AS204" s="8">
        <v>30.83</v>
      </c>
      <c r="AT204" s="3">
        <v>0</v>
      </c>
      <c r="AU204" s="3">
        <v>0</v>
      </c>
      <c r="AV204" s="3">
        <v>0</v>
      </c>
      <c r="AW204" s="3">
        <v>0.31</v>
      </c>
      <c r="AX204" s="3">
        <v>0</v>
      </c>
      <c r="AY204" s="3">
        <v>2.02</v>
      </c>
      <c r="AZ204" s="3">
        <v>1.78</v>
      </c>
      <c r="BA204" s="3">
        <v>0.99</v>
      </c>
      <c r="BB204" s="3">
        <v>0</v>
      </c>
      <c r="BC204" s="3">
        <v>1.21</v>
      </c>
      <c r="BD204" s="3">
        <v>0</v>
      </c>
      <c r="BE204" s="3">
        <v>78.62</v>
      </c>
      <c r="BF204" s="3">
        <v>35.83</v>
      </c>
      <c r="BG204" s="3">
        <v>0</v>
      </c>
      <c r="BH204" s="3">
        <v>0</v>
      </c>
      <c r="BI204" s="3">
        <v>0</v>
      </c>
      <c r="BJ204" s="3">
        <v>0</v>
      </c>
      <c r="BK204" s="3">
        <v>0.06</v>
      </c>
      <c r="BL204" s="3">
        <v>-0.06</v>
      </c>
      <c r="BM204" s="3">
        <v>0</v>
      </c>
      <c r="BN204" s="3">
        <v>0</v>
      </c>
      <c r="BO204" s="3">
        <v>0</v>
      </c>
      <c r="BP204" s="3">
        <v>0</v>
      </c>
      <c r="BQ204" s="3">
        <v>246.99</v>
      </c>
      <c r="BR204" s="3">
        <v>51.61</v>
      </c>
      <c r="BS204" s="3">
        <v>298.60000000000002</v>
      </c>
      <c r="BT204" s="3">
        <v>0</v>
      </c>
      <c r="BU204" s="3">
        <v>292.42</v>
      </c>
      <c r="BV204" s="3">
        <v>61.15</v>
      </c>
      <c r="BW204" s="3">
        <v>353.57</v>
      </c>
      <c r="BX204" s="8">
        <f t="shared" si="20"/>
        <v>126.23</v>
      </c>
      <c r="BY204" s="10">
        <f t="shared" si="21"/>
        <v>0</v>
      </c>
      <c r="BZ204" s="3">
        <f t="shared" si="22"/>
        <v>5.1000000000000005</v>
      </c>
    </row>
    <row r="205" spans="1:78" x14ac:dyDescent="0.2">
      <c r="A205" s="1" t="s">
        <v>292</v>
      </c>
      <c r="B205" s="1"/>
      <c r="C205" s="1" t="s">
        <v>75</v>
      </c>
      <c r="D205" s="1" t="s">
        <v>76</v>
      </c>
      <c r="E205" s="1" t="s">
        <v>88</v>
      </c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2"/>
      <c r="S205" s="2"/>
      <c r="T205" s="1" t="s">
        <v>78</v>
      </c>
      <c r="U205" s="4">
        <f t="shared" si="18"/>
        <v>1</v>
      </c>
      <c r="V205" s="4">
        <f t="shared" si="19"/>
        <v>2014</v>
      </c>
      <c r="W205" s="2">
        <v>41669</v>
      </c>
      <c r="X205" s="2">
        <v>41694</v>
      </c>
      <c r="Y205" s="6">
        <v>0</v>
      </c>
      <c r="Z205" s="6">
        <v>0</v>
      </c>
      <c r="AA205" s="6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8">
        <v>0</v>
      </c>
      <c r="AO205" s="8">
        <v>0</v>
      </c>
      <c r="AP205" s="8">
        <v>0</v>
      </c>
      <c r="AQ205" s="3">
        <v>0</v>
      </c>
      <c r="AR205" s="3">
        <v>0</v>
      </c>
      <c r="AS205" s="8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-77.8</v>
      </c>
      <c r="BF205" s="3">
        <v>-35.46</v>
      </c>
      <c r="BG205" s="3">
        <v>60.07</v>
      </c>
      <c r="BH205" s="3">
        <v>75.959999999999994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22.77</v>
      </c>
      <c r="BR205" s="3">
        <v>4.78</v>
      </c>
      <c r="BS205" s="3">
        <v>27.55</v>
      </c>
      <c r="BT205" s="3">
        <v>0</v>
      </c>
      <c r="BU205" s="3">
        <v>0</v>
      </c>
      <c r="BV205" s="3">
        <v>0</v>
      </c>
      <c r="BW205" s="3">
        <v>0</v>
      </c>
      <c r="BX205" s="8">
        <f t="shared" si="20"/>
        <v>0</v>
      </c>
      <c r="BY205" s="10">
        <f t="shared" si="21"/>
        <v>136.03</v>
      </c>
      <c r="BZ205" s="3">
        <f t="shared" si="22"/>
        <v>0</v>
      </c>
    </row>
    <row r="206" spans="1:78" x14ac:dyDescent="0.2">
      <c r="A206" s="1" t="s">
        <v>293</v>
      </c>
      <c r="B206" s="1"/>
      <c r="C206" s="1" t="s">
        <v>75</v>
      </c>
      <c r="D206" s="1" t="s">
        <v>76</v>
      </c>
      <c r="E206" s="1" t="s">
        <v>88</v>
      </c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2"/>
      <c r="S206" s="2"/>
      <c r="T206" s="1" t="s">
        <v>78</v>
      </c>
      <c r="U206" s="4">
        <f t="shared" si="18"/>
        <v>12</v>
      </c>
      <c r="V206" s="4">
        <f t="shared" si="19"/>
        <v>2014</v>
      </c>
      <c r="W206" s="2">
        <v>41638</v>
      </c>
      <c r="X206" s="2">
        <v>41668</v>
      </c>
      <c r="Y206" s="6">
        <v>0</v>
      </c>
      <c r="Z206" s="6">
        <v>0</v>
      </c>
      <c r="AA206" s="6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8">
        <v>0</v>
      </c>
      <c r="AO206" s="8">
        <v>0</v>
      </c>
      <c r="AP206" s="8">
        <v>0</v>
      </c>
      <c r="AQ206" s="3">
        <v>0</v>
      </c>
      <c r="AR206" s="3">
        <v>0</v>
      </c>
      <c r="AS206" s="8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-117.5</v>
      </c>
      <c r="BF206" s="3">
        <v>-53.55</v>
      </c>
      <c r="BG206" s="3">
        <v>90.49</v>
      </c>
      <c r="BH206" s="3">
        <v>103.22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22.66</v>
      </c>
      <c r="BR206" s="3">
        <v>4.76</v>
      </c>
      <c r="BS206" s="3">
        <v>27.42</v>
      </c>
      <c r="BT206" s="3">
        <v>0</v>
      </c>
      <c r="BU206" s="3">
        <v>0</v>
      </c>
      <c r="BV206" s="3">
        <v>0</v>
      </c>
      <c r="BW206" s="3">
        <v>0</v>
      </c>
      <c r="BX206" s="8">
        <f t="shared" si="20"/>
        <v>0</v>
      </c>
      <c r="BY206" s="10">
        <f t="shared" si="21"/>
        <v>193.70999999999998</v>
      </c>
      <c r="BZ206" s="3">
        <f t="shared" si="22"/>
        <v>0</v>
      </c>
    </row>
    <row r="207" spans="1:78" x14ac:dyDescent="0.2">
      <c r="A207" s="1" t="s">
        <v>294</v>
      </c>
      <c r="B207" s="1"/>
      <c r="C207" s="1" t="s">
        <v>75</v>
      </c>
      <c r="D207" s="1" t="s">
        <v>76</v>
      </c>
      <c r="E207" s="1" t="s">
        <v>89</v>
      </c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2"/>
      <c r="S207" s="2"/>
      <c r="T207" s="1" t="s">
        <v>77</v>
      </c>
      <c r="U207" s="4">
        <f t="shared" si="18"/>
        <v>2</v>
      </c>
      <c r="V207" s="4">
        <f t="shared" si="19"/>
        <v>2014</v>
      </c>
      <c r="W207" s="2">
        <v>41695</v>
      </c>
      <c r="X207" s="2">
        <v>41724</v>
      </c>
      <c r="Y207" s="6">
        <v>1766</v>
      </c>
      <c r="Z207" s="6">
        <v>2023</v>
      </c>
      <c r="AA207" s="6">
        <v>0</v>
      </c>
      <c r="AB207" s="3">
        <v>0</v>
      </c>
      <c r="AC207" s="3">
        <v>3789</v>
      </c>
      <c r="AD207" s="3">
        <v>8</v>
      </c>
      <c r="AE207" s="3">
        <v>8</v>
      </c>
      <c r="AF207" s="3">
        <v>0</v>
      </c>
      <c r="AG207" s="3">
        <v>0</v>
      </c>
      <c r="AH207" s="3">
        <v>1131</v>
      </c>
      <c r="AI207" s="3">
        <v>0</v>
      </c>
      <c r="AJ207" s="3">
        <v>0</v>
      </c>
      <c r="AK207" s="3">
        <v>0.96</v>
      </c>
      <c r="AL207" s="3">
        <v>0</v>
      </c>
      <c r="AM207" s="3">
        <v>0</v>
      </c>
      <c r="AN207" s="8">
        <v>106.53</v>
      </c>
      <c r="AO207" s="8">
        <v>77.12</v>
      </c>
      <c r="AP207" s="8">
        <v>0</v>
      </c>
      <c r="AQ207" s="3">
        <v>0</v>
      </c>
      <c r="AR207" s="3">
        <v>0</v>
      </c>
      <c r="AS207" s="8">
        <v>57.88</v>
      </c>
      <c r="AT207" s="3">
        <v>0</v>
      </c>
      <c r="AU207" s="3">
        <v>0</v>
      </c>
      <c r="AV207" s="3">
        <v>0</v>
      </c>
      <c r="AW207" s="3">
        <v>0.57999999999999996</v>
      </c>
      <c r="AX207" s="3">
        <v>0</v>
      </c>
      <c r="AY207" s="3">
        <v>3.79</v>
      </c>
      <c r="AZ207" s="3">
        <v>3.34</v>
      </c>
      <c r="BA207" s="3">
        <v>1.86</v>
      </c>
      <c r="BB207" s="3">
        <v>0</v>
      </c>
      <c r="BC207" s="3">
        <v>2.27</v>
      </c>
      <c r="BD207" s="3">
        <v>0</v>
      </c>
      <c r="BE207" s="3">
        <v>92.33</v>
      </c>
      <c r="BF207" s="3">
        <v>64.64</v>
      </c>
      <c r="BG207" s="3">
        <v>0</v>
      </c>
      <c r="BH207" s="3">
        <v>0</v>
      </c>
      <c r="BI207" s="3">
        <v>0</v>
      </c>
      <c r="BJ207" s="3">
        <v>0</v>
      </c>
      <c r="BK207" s="3">
        <v>0.1</v>
      </c>
      <c r="BL207" s="3">
        <v>-0.78</v>
      </c>
      <c r="BM207" s="3">
        <v>0</v>
      </c>
      <c r="BN207" s="3">
        <v>0</v>
      </c>
      <c r="BO207" s="3">
        <v>0</v>
      </c>
      <c r="BP207" s="3">
        <v>0</v>
      </c>
      <c r="BQ207" s="3">
        <v>409.66</v>
      </c>
      <c r="BR207" s="3">
        <v>85.55</v>
      </c>
      <c r="BS207" s="3">
        <v>495.21</v>
      </c>
      <c r="BT207" s="3">
        <v>0</v>
      </c>
      <c r="BU207" s="3">
        <v>577.17999999999995</v>
      </c>
      <c r="BV207" s="3">
        <v>120.73</v>
      </c>
      <c r="BW207" s="3">
        <v>697.91</v>
      </c>
      <c r="BX207" s="8">
        <f t="shared" si="20"/>
        <v>241.53</v>
      </c>
      <c r="BY207" s="10">
        <f t="shared" si="21"/>
        <v>0</v>
      </c>
      <c r="BZ207" s="3">
        <f t="shared" si="22"/>
        <v>9.57</v>
      </c>
    </row>
    <row r="208" spans="1:78" x14ac:dyDescent="0.2">
      <c r="A208" s="1" t="s">
        <v>295</v>
      </c>
      <c r="B208" s="1"/>
      <c r="C208" s="1" t="s">
        <v>75</v>
      </c>
      <c r="D208" s="1" t="s">
        <v>76</v>
      </c>
      <c r="E208" s="1" t="s">
        <v>89</v>
      </c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2"/>
      <c r="S208" s="2"/>
      <c r="T208" s="1" t="s">
        <v>78</v>
      </c>
      <c r="U208" s="4">
        <f t="shared" si="18"/>
        <v>1</v>
      </c>
      <c r="V208" s="4">
        <f t="shared" si="19"/>
        <v>2014</v>
      </c>
      <c r="W208" s="2">
        <v>41669</v>
      </c>
      <c r="X208" s="2">
        <v>41694</v>
      </c>
      <c r="Y208" s="6">
        <v>0</v>
      </c>
      <c r="Z208" s="6">
        <v>0</v>
      </c>
      <c r="AA208" s="6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8">
        <v>0</v>
      </c>
      <c r="AO208" s="8">
        <v>0</v>
      </c>
      <c r="AP208" s="8">
        <v>0</v>
      </c>
      <c r="AQ208" s="3">
        <v>0</v>
      </c>
      <c r="AR208" s="3">
        <v>0</v>
      </c>
      <c r="AS208" s="8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-92.41</v>
      </c>
      <c r="BF208" s="3">
        <v>-64.69</v>
      </c>
      <c r="BG208" s="3">
        <v>112.83</v>
      </c>
      <c r="BH208" s="3">
        <v>115.3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71.03</v>
      </c>
      <c r="BR208" s="3">
        <v>14.92</v>
      </c>
      <c r="BS208" s="3">
        <v>85.95</v>
      </c>
      <c r="BT208" s="3">
        <v>0</v>
      </c>
      <c r="BU208" s="3">
        <v>0</v>
      </c>
      <c r="BV208" s="3">
        <v>0</v>
      </c>
      <c r="BW208" s="3">
        <v>0</v>
      </c>
      <c r="BX208" s="8">
        <f t="shared" si="20"/>
        <v>0</v>
      </c>
      <c r="BY208" s="10">
        <f t="shared" si="21"/>
        <v>228.13</v>
      </c>
      <c r="BZ208" s="3">
        <f t="shared" si="22"/>
        <v>0</v>
      </c>
    </row>
    <row r="209" spans="1:78" x14ac:dyDescent="0.2">
      <c r="A209" s="1" t="s">
        <v>296</v>
      </c>
      <c r="B209" s="1"/>
      <c r="C209" s="1" t="s">
        <v>75</v>
      </c>
      <c r="D209" s="1" t="s">
        <v>76</v>
      </c>
      <c r="E209" s="1" t="s">
        <v>89</v>
      </c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2"/>
      <c r="S209" s="2"/>
      <c r="T209" s="1" t="s">
        <v>78</v>
      </c>
      <c r="U209" s="4">
        <f t="shared" si="18"/>
        <v>12</v>
      </c>
      <c r="V209" s="4">
        <f t="shared" si="19"/>
        <v>2014</v>
      </c>
      <c r="W209" s="2">
        <v>41638</v>
      </c>
      <c r="X209" s="2">
        <v>41668</v>
      </c>
      <c r="Y209" s="6">
        <v>0</v>
      </c>
      <c r="Z209" s="6">
        <v>0</v>
      </c>
      <c r="AA209" s="6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8">
        <v>0</v>
      </c>
      <c r="AO209" s="8">
        <v>0</v>
      </c>
      <c r="AP209" s="8">
        <v>0</v>
      </c>
      <c r="AQ209" s="3">
        <v>0</v>
      </c>
      <c r="AR209" s="3">
        <v>0</v>
      </c>
      <c r="AS209" s="8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-135.15</v>
      </c>
      <c r="BF209" s="3">
        <v>-94.61</v>
      </c>
      <c r="BG209" s="3">
        <v>166.42</v>
      </c>
      <c r="BH209" s="3">
        <v>159.83000000000001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96.49</v>
      </c>
      <c r="BR209" s="3">
        <v>20.260000000000002</v>
      </c>
      <c r="BS209" s="3">
        <v>116.75</v>
      </c>
      <c r="BT209" s="3">
        <v>0</v>
      </c>
      <c r="BU209" s="3">
        <v>0</v>
      </c>
      <c r="BV209" s="3">
        <v>0</v>
      </c>
      <c r="BW209" s="3">
        <v>0</v>
      </c>
      <c r="BX209" s="8">
        <f t="shared" si="20"/>
        <v>0</v>
      </c>
      <c r="BY209" s="10">
        <f t="shared" si="21"/>
        <v>326.25</v>
      </c>
      <c r="BZ209" s="3">
        <f t="shared" si="22"/>
        <v>0</v>
      </c>
    </row>
    <row r="210" spans="1:78" x14ac:dyDescent="0.2">
      <c r="A210" s="1" t="s">
        <v>297</v>
      </c>
      <c r="B210" s="1"/>
      <c r="C210" s="1" t="s">
        <v>75</v>
      </c>
      <c r="D210" s="1" t="s">
        <v>76</v>
      </c>
      <c r="E210" s="1" t="s">
        <v>90</v>
      </c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2"/>
      <c r="S210" s="2"/>
      <c r="T210" s="1" t="s">
        <v>77</v>
      </c>
      <c r="U210" s="4">
        <f t="shared" si="18"/>
        <v>3</v>
      </c>
      <c r="V210" s="4">
        <f t="shared" si="19"/>
        <v>2014</v>
      </c>
      <c r="W210" s="2">
        <v>41724</v>
      </c>
      <c r="X210" s="2">
        <v>41756</v>
      </c>
      <c r="Y210" s="6">
        <v>5476</v>
      </c>
      <c r="Z210" s="6">
        <v>8997</v>
      </c>
      <c r="AA210" s="6">
        <v>0</v>
      </c>
      <c r="AB210" s="3">
        <v>0</v>
      </c>
      <c r="AC210" s="3">
        <v>14473</v>
      </c>
      <c r="AD210" s="3">
        <v>60</v>
      </c>
      <c r="AE210" s="3">
        <v>60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1</v>
      </c>
      <c r="AL210" s="3">
        <v>0</v>
      </c>
      <c r="AM210" s="3">
        <v>0</v>
      </c>
      <c r="AN210" s="8">
        <v>330.34</v>
      </c>
      <c r="AO210" s="8">
        <v>342.99</v>
      </c>
      <c r="AP210" s="8">
        <v>0</v>
      </c>
      <c r="AQ210" s="3">
        <v>0</v>
      </c>
      <c r="AR210" s="3">
        <v>0</v>
      </c>
      <c r="AS210" s="8">
        <v>221.09</v>
      </c>
      <c r="AT210" s="3">
        <v>0</v>
      </c>
      <c r="AU210" s="3">
        <v>0</v>
      </c>
      <c r="AV210" s="3">
        <v>0</v>
      </c>
      <c r="AW210" s="3">
        <v>2.21</v>
      </c>
      <c r="AX210" s="3">
        <v>0</v>
      </c>
      <c r="AY210" s="3">
        <v>14.47</v>
      </c>
      <c r="AZ210" s="3">
        <v>12.74</v>
      </c>
      <c r="BA210" s="3">
        <v>7.09</v>
      </c>
      <c r="BB210" s="3">
        <v>0</v>
      </c>
      <c r="BC210" s="3">
        <v>8.68</v>
      </c>
      <c r="BD210" s="3">
        <v>0</v>
      </c>
      <c r="BE210" s="3">
        <v>257.94</v>
      </c>
      <c r="BF210" s="3">
        <v>256.97000000000003</v>
      </c>
      <c r="BG210" s="3">
        <v>0</v>
      </c>
      <c r="BH210" s="3">
        <v>0</v>
      </c>
      <c r="BI210" s="3">
        <v>0</v>
      </c>
      <c r="BJ210" s="3">
        <v>0</v>
      </c>
      <c r="BK210" s="3">
        <v>0.33</v>
      </c>
      <c r="BL210" s="3">
        <v>-6.52</v>
      </c>
      <c r="BM210" s="3">
        <v>0</v>
      </c>
      <c r="BN210" s="3">
        <v>0</v>
      </c>
      <c r="BO210" s="3">
        <v>0</v>
      </c>
      <c r="BP210" s="3">
        <v>0</v>
      </c>
      <c r="BQ210" s="3">
        <v>1448.33</v>
      </c>
      <c r="BR210" s="3">
        <v>297.12</v>
      </c>
      <c r="BS210" s="3">
        <v>1745.45</v>
      </c>
      <c r="BT210" s="3">
        <v>0</v>
      </c>
      <c r="BU210" s="3">
        <v>1958.41</v>
      </c>
      <c r="BV210" s="3">
        <v>404.24</v>
      </c>
      <c r="BW210" s="3">
        <v>2362.65</v>
      </c>
      <c r="BX210" s="8">
        <f t="shared" si="20"/>
        <v>894.42</v>
      </c>
      <c r="BY210" s="10">
        <f t="shared" si="21"/>
        <v>0</v>
      </c>
      <c r="BZ210" s="3">
        <f t="shared" si="22"/>
        <v>36.510000000000005</v>
      </c>
    </row>
    <row r="211" spans="1:78" x14ac:dyDescent="0.2">
      <c r="A211" s="1" t="s">
        <v>298</v>
      </c>
      <c r="B211" s="1"/>
      <c r="C211" s="1" t="s">
        <v>75</v>
      </c>
      <c r="D211" s="1" t="s">
        <v>76</v>
      </c>
      <c r="E211" s="1" t="s">
        <v>90</v>
      </c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2"/>
      <c r="S211" s="2"/>
      <c r="T211" s="1" t="s">
        <v>78</v>
      </c>
      <c r="U211" s="4">
        <f t="shared" si="18"/>
        <v>2</v>
      </c>
      <c r="V211" s="4">
        <f t="shared" si="19"/>
        <v>2014</v>
      </c>
      <c r="W211" s="2">
        <v>41698</v>
      </c>
      <c r="X211" s="2">
        <v>41723</v>
      </c>
      <c r="Y211" s="6">
        <v>0</v>
      </c>
      <c r="Z211" s="6">
        <v>0</v>
      </c>
      <c r="AA211" s="6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8">
        <v>0</v>
      </c>
      <c r="AO211" s="8">
        <v>0</v>
      </c>
      <c r="AP211" s="8">
        <v>0</v>
      </c>
      <c r="AQ211" s="3">
        <v>0</v>
      </c>
      <c r="AR211" s="3">
        <v>0</v>
      </c>
      <c r="AS211" s="8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-280.41000000000003</v>
      </c>
      <c r="BF211" s="3">
        <v>-279.36</v>
      </c>
      <c r="BG211" s="3">
        <v>462.44</v>
      </c>
      <c r="BH211" s="3">
        <v>356.47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259.14</v>
      </c>
      <c r="BR211" s="3">
        <v>54.42</v>
      </c>
      <c r="BS211" s="3">
        <v>313.56</v>
      </c>
      <c r="BT211" s="3">
        <v>0</v>
      </c>
      <c r="BU211" s="3">
        <v>0</v>
      </c>
      <c r="BV211" s="3">
        <v>0</v>
      </c>
      <c r="BW211" s="3">
        <v>0</v>
      </c>
      <c r="BX211" s="8">
        <f t="shared" si="20"/>
        <v>0</v>
      </c>
      <c r="BY211" s="10">
        <f t="shared" si="21"/>
        <v>818.91000000000008</v>
      </c>
      <c r="BZ211" s="3">
        <f t="shared" si="22"/>
        <v>0</v>
      </c>
    </row>
    <row r="212" spans="1:78" x14ac:dyDescent="0.2">
      <c r="A212" s="1" t="s">
        <v>299</v>
      </c>
      <c r="B212" s="1"/>
      <c r="C212" s="1" t="s">
        <v>75</v>
      </c>
      <c r="D212" s="1" t="s">
        <v>76</v>
      </c>
      <c r="E212" s="1" t="s">
        <v>90</v>
      </c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2"/>
      <c r="S212" s="2"/>
      <c r="T212" s="1" t="s">
        <v>78</v>
      </c>
      <c r="U212" s="4">
        <f t="shared" si="18"/>
        <v>3</v>
      </c>
      <c r="V212" s="4">
        <f t="shared" si="19"/>
        <v>2014</v>
      </c>
      <c r="W212" s="2">
        <v>41724</v>
      </c>
      <c r="X212" s="2">
        <v>41756</v>
      </c>
      <c r="Y212" s="6">
        <v>0</v>
      </c>
      <c r="Z212" s="6">
        <v>0</v>
      </c>
      <c r="AA212" s="6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8">
        <v>0</v>
      </c>
      <c r="AO212" s="8">
        <v>0</v>
      </c>
      <c r="AP212" s="8">
        <v>0</v>
      </c>
      <c r="AQ212" s="3">
        <v>0</v>
      </c>
      <c r="AR212" s="3">
        <v>0</v>
      </c>
      <c r="AS212" s="8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-257.94</v>
      </c>
      <c r="BF212" s="3">
        <v>-256.97000000000003</v>
      </c>
      <c r="BG212" s="3">
        <v>425.37</v>
      </c>
      <c r="BH212" s="3">
        <v>340.48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250.94</v>
      </c>
      <c r="BR212" s="3">
        <v>52.7</v>
      </c>
      <c r="BS212" s="3">
        <v>303.64</v>
      </c>
      <c r="BT212" s="3">
        <v>0</v>
      </c>
      <c r="BU212" s="3">
        <v>0</v>
      </c>
      <c r="BV212" s="3">
        <v>0</v>
      </c>
      <c r="BW212" s="3">
        <v>0</v>
      </c>
      <c r="BX212" s="8">
        <f t="shared" si="20"/>
        <v>0</v>
      </c>
      <c r="BY212" s="10">
        <f t="shared" si="21"/>
        <v>765.85</v>
      </c>
      <c r="BZ212" s="3">
        <f t="shared" si="22"/>
        <v>0</v>
      </c>
    </row>
    <row r="213" spans="1:78" x14ac:dyDescent="0.2">
      <c r="A213" s="1" t="s">
        <v>300</v>
      </c>
      <c r="B213" s="1"/>
      <c r="C213" s="1" t="s">
        <v>75</v>
      </c>
      <c r="D213" s="1" t="s">
        <v>76</v>
      </c>
      <c r="E213" s="1" t="s">
        <v>92</v>
      </c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2"/>
      <c r="S213" s="2"/>
      <c r="T213" s="1" t="s">
        <v>77</v>
      </c>
      <c r="U213" s="4">
        <f t="shared" si="18"/>
        <v>4</v>
      </c>
      <c r="V213" s="4">
        <f t="shared" si="19"/>
        <v>2014</v>
      </c>
      <c r="W213" s="2">
        <v>41730</v>
      </c>
      <c r="X213" s="2">
        <v>41759</v>
      </c>
      <c r="Y213" s="6">
        <v>1219.05</v>
      </c>
      <c r="Z213" s="6">
        <v>2491.65</v>
      </c>
      <c r="AA213" s="6">
        <v>853</v>
      </c>
      <c r="AB213" s="3">
        <v>0</v>
      </c>
      <c r="AC213" s="3">
        <v>4563.7</v>
      </c>
      <c r="AD213" s="3">
        <v>15</v>
      </c>
      <c r="AE213" s="3">
        <v>11</v>
      </c>
      <c r="AF213" s="3">
        <v>15</v>
      </c>
      <c r="AG213" s="3">
        <v>14</v>
      </c>
      <c r="AH213" s="3">
        <v>3169</v>
      </c>
      <c r="AI213" s="3">
        <v>0</v>
      </c>
      <c r="AJ213" s="3">
        <v>960</v>
      </c>
      <c r="AK213" s="3">
        <v>0.82</v>
      </c>
      <c r="AL213" s="3">
        <v>0</v>
      </c>
      <c r="AM213" s="3">
        <v>0</v>
      </c>
      <c r="AN213" s="8">
        <v>73.540000000000006</v>
      </c>
      <c r="AO213" s="8">
        <v>94.99</v>
      </c>
      <c r="AP213" s="8">
        <v>32.520000000000003</v>
      </c>
      <c r="AQ213" s="3">
        <v>0</v>
      </c>
      <c r="AR213" s="3">
        <v>0</v>
      </c>
      <c r="AS213" s="8">
        <v>69.72</v>
      </c>
      <c r="AT213" s="3">
        <v>0</v>
      </c>
      <c r="AU213" s="3">
        <v>0</v>
      </c>
      <c r="AV213" s="3">
        <v>0</v>
      </c>
      <c r="AW213" s="3">
        <v>0.7</v>
      </c>
      <c r="AX213" s="3">
        <v>0</v>
      </c>
      <c r="AY213" s="3">
        <v>4.5599999999999996</v>
      </c>
      <c r="AZ213" s="3">
        <v>4.0199999999999996</v>
      </c>
      <c r="BA213" s="3">
        <v>2.2400000000000002</v>
      </c>
      <c r="BB213" s="3">
        <v>0</v>
      </c>
      <c r="BC213" s="3">
        <v>2.74</v>
      </c>
      <c r="BD213" s="3">
        <v>14.4</v>
      </c>
      <c r="BE213" s="3">
        <v>140.1</v>
      </c>
      <c r="BF213" s="3">
        <v>55.65</v>
      </c>
      <c r="BG213" s="3">
        <v>0</v>
      </c>
      <c r="BH213" s="3">
        <v>0</v>
      </c>
      <c r="BI213" s="3">
        <v>0</v>
      </c>
      <c r="BJ213" s="3">
        <v>0</v>
      </c>
      <c r="BK213" s="3">
        <v>0.11</v>
      </c>
      <c r="BL213" s="3">
        <v>-1.47</v>
      </c>
      <c r="BM213" s="3">
        <v>0</v>
      </c>
      <c r="BN213" s="3">
        <v>0</v>
      </c>
      <c r="BO213" s="3">
        <v>0</v>
      </c>
      <c r="BP213" s="3">
        <v>0</v>
      </c>
      <c r="BQ213" s="3">
        <v>493.82</v>
      </c>
      <c r="BR213" s="3">
        <v>100.99</v>
      </c>
      <c r="BS213" s="3">
        <v>594.80999999999995</v>
      </c>
      <c r="BT213" s="3">
        <v>0</v>
      </c>
      <c r="BU213" s="3">
        <v>1470.44</v>
      </c>
      <c r="BV213" s="3">
        <v>306.08</v>
      </c>
      <c r="BW213" s="3">
        <v>1776.52</v>
      </c>
      <c r="BX213" s="8">
        <f t="shared" si="20"/>
        <v>270.77</v>
      </c>
      <c r="BY213" s="10">
        <f t="shared" si="21"/>
        <v>0</v>
      </c>
      <c r="BZ213" s="3">
        <f t="shared" si="22"/>
        <v>11.52</v>
      </c>
    </row>
    <row r="214" spans="1:78" x14ac:dyDescent="0.2">
      <c r="A214" s="1" t="s">
        <v>301</v>
      </c>
      <c r="B214" s="1"/>
      <c r="C214" s="1" t="s">
        <v>75</v>
      </c>
      <c r="D214" s="1" t="s">
        <v>76</v>
      </c>
      <c r="E214" s="1" t="s">
        <v>92</v>
      </c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2"/>
      <c r="S214" s="2"/>
      <c r="T214" s="1" t="s">
        <v>78</v>
      </c>
      <c r="U214" s="4">
        <f t="shared" ref="U214:U269" si="23">MONTH(W214)</f>
        <v>3</v>
      </c>
      <c r="V214" s="4">
        <f t="shared" ref="V214:V269" si="24">YEAR(X214)</f>
        <v>2014</v>
      </c>
      <c r="W214" s="2">
        <v>41699</v>
      </c>
      <c r="X214" s="2">
        <v>41729</v>
      </c>
      <c r="Y214" s="6">
        <v>0</v>
      </c>
      <c r="Z214" s="6">
        <v>0</v>
      </c>
      <c r="AA214" s="6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8">
        <v>0</v>
      </c>
      <c r="AO214" s="8">
        <v>0</v>
      </c>
      <c r="AP214" s="8">
        <v>0</v>
      </c>
      <c r="AQ214" s="3">
        <v>0</v>
      </c>
      <c r="AR214" s="3">
        <v>0</v>
      </c>
      <c r="AS214" s="8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-166.82</v>
      </c>
      <c r="BF214" s="3">
        <v>-66.27</v>
      </c>
      <c r="BG214" s="3">
        <v>168.37</v>
      </c>
      <c r="BH214" s="3">
        <v>591.22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526.5</v>
      </c>
      <c r="BR214" s="3">
        <v>110.57</v>
      </c>
      <c r="BS214" s="3">
        <v>637.07000000000005</v>
      </c>
      <c r="BT214" s="3">
        <v>0</v>
      </c>
      <c r="BU214" s="3">
        <v>0</v>
      </c>
      <c r="BV214" s="3">
        <v>0</v>
      </c>
      <c r="BW214" s="3">
        <v>0</v>
      </c>
      <c r="BX214" s="8">
        <f t="shared" si="20"/>
        <v>0</v>
      </c>
      <c r="BY214" s="10">
        <f t="shared" si="21"/>
        <v>759.59</v>
      </c>
      <c r="BZ214" s="3">
        <f t="shared" si="22"/>
        <v>0</v>
      </c>
    </row>
    <row r="215" spans="1:78" x14ac:dyDescent="0.2">
      <c r="A215" s="1" t="s">
        <v>302</v>
      </c>
      <c r="B215" s="1"/>
      <c r="C215" s="1" t="s">
        <v>75</v>
      </c>
      <c r="D215" s="1" t="s">
        <v>76</v>
      </c>
      <c r="E215" s="1" t="s">
        <v>92</v>
      </c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2"/>
      <c r="S215" s="2"/>
      <c r="T215" s="1" t="s">
        <v>78</v>
      </c>
      <c r="U215" s="4">
        <f t="shared" si="23"/>
        <v>4</v>
      </c>
      <c r="V215" s="4">
        <f t="shared" si="24"/>
        <v>2014</v>
      </c>
      <c r="W215" s="2">
        <v>41730</v>
      </c>
      <c r="X215" s="2">
        <v>41759</v>
      </c>
      <c r="Y215" s="6">
        <v>0</v>
      </c>
      <c r="Z215" s="6">
        <v>0</v>
      </c>
      <c r="AA215" s="6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8">
        <v>0</v>
      </c>
      <c r="AO215" s="8">
        <v>0</v>
      </c>
      <c r="AP215" s="8">
        <v>0</v>
      </c>
      <c r="AQ215" s="3">
        <v>0</v>
      </c>
      <c r="AR215" s="3">
        <v>0</v>
      </c>
      <c r="AS215" s="8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-140.1</v>
      </c>
      <c r="BF215" s="3">
        <v>-55.65</v>
      </c>
      <c r="BG215" s="3">
        <v>141.38</v>
      </c>
      <c r="BH215" s="3">
        <v>504.49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450.12</v>
      </c>
      <c r="BR215" s="3">
        <v>94.53</v>
      </c>
      <c r="BS215" s="3">
        <v>544.65</v>
      </c>
      <c r="BT215" s="3">
        <v>0</v>
      </c>
      <c r="BU215" s="3">
        <v>0</v>
      </c>
      <c r="BV215" s="3">
        <v>0</v>
      </c>
      <c r="BW215" s="3">
        <v>0</v>
      </c>
      <c r="BX215" s="8">
        <f t="shared" si="20"/>
        <v>0</v>
      </c>
      <c r="BY215" s="10">
        <f t="shared" si="21"/>
        <v>645.87</v>
      </c>
      <c r="BZ215" s="3">
        <f t="shared" si="22"/>
        <v>0</v>
      </c>
    </row>
    <row r="216" spans="1:78" x14ac:dyDescent="0.2">
      <c r="A216" s="1" t="s">
        <v>303</v>
      </c>
      <c r="B216" s="1"/>
      <c r="C216" s="1" t="s">
        <v>75</v>
      </c>
      <c r="D216" s="1" t="s">
        <v>76</v>
      </c>
      <c r="E216" s="1" t="s">
        <v>91</v>
      </c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2"/>
      <c r="S216" s="2"/>
      <c r="T216" s="1" t="s">
        <v>77</v>
      </c>
      <c r="U216" s="4">
        <f t="shared" si="23"/>
        <v>3</v>
      </c>
      <c r="V216" s="4">
        <f t="shared" si="24"/>
        <v>2014</v>
      </c>
      <c r="W216" s="2">
        <v>41724</v>
      </c>
      <c r="X216" s="2">
        <v>41756</v>
      </c>
      <c r="Y216" s="6">
        <v>937</v>
      </c>
      <c r="Z216" s="6">
        <v>1719</v>
      </c>
      <c r="AA216" s="6">
        <v>0</v>
      </c>
      <c r="AB216" s="3">
        <v>0</v>
      </c>
      <c r="AC216" s="6">
        <v>2656</v>
      </c>
      <c r="AD216" s="3">
        <v>10</v>
      </c>
      <c r="AE216" s="3">
        <v>9</v>
      </c>
      <c r="AF216" s="3">
        <v>10</v>
      </c>
      <c r="AG216" s="3">
        <v>0</v>
      </c>
      <c r="AH216" s="3">
        <v>65</v>
      </c>
      <c r="AI216" s="3">
        <v>11</v>
      </c>
      <c r="AJ216" s="3">
        <v>0</v>
      </c>
      <c r="AK216" s="3">
        <v>1</v>
      </c>
      <c r="AL216" s="3">
        <v>0</v>
      </c>
      <c r="AM216" s="3">
        <v>0</v>
      </c>
      <c r="AN216" s="8">
        <v>56.52</v>
      </c>
      <c r="AO216" s="8">
        <v>65.53</v>
      </c>
      <c r="AP216" s="8">
        <v>0</v>
      </c>
      <c r="AQ216" s="3">
        <v>0</v>
      </c>
      <c r="AR216" s="12">
        <v>0</v>
      </c>
      <c r="AS216" s="8">
        <v>40.57</v>
      </c>
      <c r="AT216" s="3">
        <v>0</v>
      </c>
      <c r="AU216" s="3">
        <v>0</v>
      </c>
      <c r="AV216" s="10">
        <v>0</v>
      </c>
      <c r="AW216" s="14">
        <v>0.4</v>
      </c>
      <c r="AX216" s="14">
        <v>0</v>
      </c>
      <c r="AY216" s="14">
        <v>2.65</v>
      </c>
      <c r="AZ216" s="14">
        <v>2.34</v>
      </c>
      <c r="BA216" s="14">
        <v>1.3</v>
      </c>
      <c r="BB216" s="14">
        <v>0</v>
      </c>
      <c r="BC216" s="16">
        <v>1.59</v>
      </c>
      <c r="BD216" s="16">
        <v>0</v>
      </c>
      <c r="BE216" s="16">
        <v>68.63</v>
      </c>
      <c r="BF216" s="16">
        <v>47.16</v>
      </c>
      <c r="BG216" s="10">
        <v>0</v>
      </c>
      <c r="BH216" s="10">
        <v>0</v>
      </c>
      <c r="BI216" s="3">
        <v>0</v>
      </c>
      <c r="BJ216" s="3">
        <v>0</v>
      </c>
      <c r="BK216" s="3">
        <v>7.0000000000000007E-2</v>
      </c>
      <c r="BL216" s="3">
        <v>-0.53</v>
      </c>
      <c r="BM216" s="3">
        <v>0</v>
      </c>
      <c r="BN216" s="3">
        <v>0</v>
      </c>
      <c r="BO216" s="3">
        <v>0</v>
      </c>
      <c r="BP216" s="3">
        <v>0</v>
      </c>
      <c r="BQ216" s="3">
        <v>286.23</v>
      </c>
      <c r="BR216" s="3">
        <v>58.7</v>
      </c>
      <c r="BS216" s="3">
        <v>344.93</v>
      </c>
      <c r="BT216" s="3">
        <v>0</v>
      </c>
      <c r="BU216" s="3">
        <v>408.6</v>
      </c>
      <c r="BV216" s="3">
        <v>84.4</v>
      </c>
      <c r="BW216" s="3">
        <v>493</v>
      </c>
      <c r="BX216" s="8">
        <f t="shared" si="20"/>
        <v>162.62</v>
      </c>
      <c r="BY216" s="10">
        <f t="shared" si="21"/>
        <v>0</v>
      </c>
      <c r="BZ216" s="3">
        <f t="shared" si="22"/>
        <v>6.6899999999999995</v>
      </c>
    </row>
    <row r="217" spans="1:78" x14ac:dyDescent="0.2">
      <c r="A217" s="1" t="s">
        <v>304</v>
      </c>
      <c r="B217" s="1"/>
      <c r="C217" s="1" t="s">
        <v>75</v>
      </c>
      <c r="D217" s="1" t="s">
        <v>76</v>
      </c>
      <c r="E217" s="1" t="s">
        <v>91</v>
      </c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2"/>
      <c r="S217" s="2"/>
      <c r="T217" s="1" t="s">
        <v>78</v>
      </c>
      <c r="U217" s="4">
        <f t="shared" si="23"/>
        <v>2</v>
      </c>
      <c r="V217" s="4">
        <f t="shared" si="24"/>
        <v>2014</v>
      </c>
      <c r="W217" s="2">
        <v>41697</v>
      </c>
      <c r="X217" s="2">
        <v>41723</v>
      </c>
      <c r="Y217" s="6">
        <v>0</v>
      </c>
      <c r="Z217" s="6">
        <v>0</v>
      </c>
      <c r="AA217" s="6">
        <v>0</v>
      </c>
      <c r="AB217" s="3">
        <v>0</v>
      </c>
      <c r="AC217" s="6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8">
        <v>0</v>
      </c>
      <c r="AO217" s="8">
        <v>0</v>
      </c>
      <c r="AP217" s="8">
        <v>0</v>
      </c>
      <c r="AQ217" s="3">
        <v>0</v>
      </c>
      <c r="AR217" s="12">
        <v>0</v>
      </c>
      <c r="AS217" s="8">
        <v>0</v>
      </c>
      <c r="AT217" s="3">
        <v>0</v>
      </c>
      <c r="AU217" s="3">
        <v>0</v>
      </c>
      <c r="AV217" s="10">
        <v>0</v>
      </c>
      <c r="AW217" s="14">
        <v>0</v>
      </c>
      <c r="AX217" s="14">
        <v>0</v>
      </c>
      <c r="AY217" s="14">
        <v>0</v>
      </c>
      <c r="AZ217" s="14">
        <v>0</v>
      </c>
      <c r="BA217" s="14">
        <v>0</v>
      </c>
      <c r="BB217" s="14">
        <v>0</v>
      </c>
      <c r="BC217" s="16">
        <v>0</v>
      </c>
      <c r="BD217" s="16">
        <v>0</v>
      </c>
      <c r="BE217" s="16">
        <v>-98.4</v>
      </c>
      <c r="BF217" s="16">
        <v>-67.61</v>
      </c>
      <c r="BG217" s="10">
        <v>113.37</v>
      </c>
      <c r="BH217" s="10">
        <v>115.3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62.66</v>
      </c>
      <c r="BR217" s="3">
        <v>13.16</v>
      </c>
      <c r="BS217" s="3">
        <v>75.819999999999993</v>
      </c>
      <c r="BT217" s="3">
        <v>0</v>
      </c>
      <c r="BU217" s="3">
        <v>0</v>
      </c>
      <c r="BV217" s="3">
        <v>0</v>
      </c>
      <c r="BW217" s="3">
        <v>0</v>
      </c>
      <c r="BX217" s="8">
        <f t="shared" si="20"/>
        <v>0</v>
      </c>
      <c r="BY217" s="10">
        <f t="shared" si="21"/>
        <v>228.67000000000002</v>
      </c>
      <c r="BZ217" s="3">
        <f t="shared" si="22"/>
        <v>0</v>
      </c>
    </row>
    <row r="218" spans="1:78" x14ac:dyDescent="0.2">
      <c r="A218" s="1" t="s">
        <v>305</v>
      </c>
      <c r="B218" s="1"/>
      <c r="C218" s="1" t="s">
        <v>75</v>
      </c>
      <c r="D218" s="1" t="s">
        <v>76</v>
      </c>
      <c r="E218" s="1" t="s">
        <v>91</v>
      </c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2"/>
      <c r="S218" s="2"/>
      <c r="T218" s="1" t="s">
        <v>78</v>
      </c>
      <c r="U218" s="4">
        <f t="shared" si="23"/>
        <v>3</v>
      </c>
      <c r="V218" s="4">
        <f t="shared" si="24"/>
        <v>2014</v>
      </c>
      <c r="W218" s="2">
        <v>41724</v>
      </c>
      <c r="X218" s="2">
        <v>41756</v>
      </c>
      <c r="Y218" s="6">
        <v>0</v>
      </c>
      <c r="Z218" s="6">
        <v>0</v>
      </c>
      <c r="AA218" s="6">
        <v>0</v>
      </c>
      <c r="AB218" s="3">
        <v>0</v>
      </c>
      <c r="AC218" s="6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8">
        <v>0</v>
      </c>
      <c r="AO218" s="8">
        <v>0</v>
      </c>
      <c r="AP218" s="8">
        <v>0</v>
      </c>
      <c r="AQ218" s="3">
        <v>0</v>
      </c>
      <c r="AR218" s="12">
        <v>0</v>
      </c>
      <c r="AS218" s="8">
        <v>0</v>
      </c>
      <c r="AT218" s="3">
        <v>0</v>
      </c>
      <c r="AU218" s="3">
        <v>0</v>
      </c>
      <c r="AV218" s="10">
        <v>0</v>
      </c>
      <c r="AW218" s="14">
        <v>0</v>
      </c>
      <c r="AX218" s="14">
        <v>0</v>
      </c>
      <c r="AY218" s="14">
        <v>0</v>
      </c>
      <c r="AZ218" s="14">
        <v>0</v>
      </c>
      <c r="BA218" s="14">
        <v>0</v>
      </c>
      <c r="BB218" s="14">
        <v>0</v>
      </c>
      <c r="BC218" s="16">
        <v>0</v>
      </c>
      <c r="BD218" s="16">
        <v>0</v>
      </c>
      <c r="BE218" s="16">
        <v>-68.63</v>
      </c>
      <c r="BF218" s="16">
        <v>-47.16</v>
      </c>
      <c r="BG218" s="10">
        <v>79.13</v>
      </c>
      <c r="BH218" s="10">
        <v>96.37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59.71</v>
      </c>
      <c r="BR218" s="3">
        <v>12.54</v>
      </c>
      <c r="BS218" s="3">
        <v>72.25</v>
      </c>
      <c r="BT218" s="3">
        <v>0</v>
      </c>
      <c r="BU218" s="3">
        <v>0</v>
      </c>
      <c r="BV218" s="3">
        <v>0</v>
      </c>
      <c r="BW218" s="3">
        <v>0</v>
      </c>
      <c r="BX218" s="8">
        <f t="shared" si="20"/>
        <v>0</v>
      </c>
      <c r="BY218" s="10">
        <f t="shared" si="21"/>
        <v>175.5</v>
      </c>
      <c r="BZ218" s="3">
        <f t="shared" si="22"/>
        <v>0</v>
      </c>
    </row>
    <row r="219" spans="1:78" x14ac:dyDescent="0.2">
      <c r="A219" s="1" t="s">
        <v>306</v>
      </c>
      <c r="B219" s="1"/>
      <c r="C219" s="1" t="s">
        <v>75</v>
      </c>
      <c r="D219" s="1" t="s">
        <v>76</v>
      </c>
      <c r="E219" s="1" t="s">
        <v>87</v>
      </c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2"/>
      <c r="S219" s="2"/>
      <c r="T219" s="1" t="s">
        <v>77</v>
      </c>
      <c r="U219" s="4">
        <f t="shared" si="23"/>
        <v>4</v>
      </c>
      <c r="V219" s="4">
        <f t="shared" si="24"/>
        <v>2014</v>
      </c>
      <c r="W219" s="2">
        <v>41730</v>
      </c>
      <c r="X219" s="2">
        <v>41759</v>
      </c>
      <c r="Y219" s="6">
        <v>2863.29</v>
      </c>
      <c r="Z219" s="6">
        <v>2173.86</v>
      </c>
      <c r="AA219" s="6">
        <v>1235</v>
      </c>
      <c r="AB219" s="3">
        <v>0</v>
      </c>
      <c r="AC219" s="6">
        <v>6272.15</v>
      </c>
      <c r="AD219" s="3">
        <v>16</v>
      </c>
      <c r="AE219" s="3">
        <v>16</v>
      </c>
      <c r="AF219" s="3">
        <v>10</v>
      </c>
      <c r="AG219" s="3">
        <v>10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8">
        <v>172.73</v>
      </c>
      <c r="AO219" s="8">
        <v>82.87</v>
      </c>
      <c r="AP219" s="8">
        <v>47.08</v>
      </c>
      <c r="AQ219" s="3">
        <v>0</v>
      </c>
      <c r="AR219" s="3">
        <v>11.97</v>
      </c>
      <c r="AS219" s="8">
        <v>95.81</v>
      </c>
      <c r="AT219" s="3">
        <v>0</v>
      </c>
      <c r="AU219" s="3">
        <v>0</v>
      </c>
      <c r="AV219" s="10">
        <v>0</v>
      </c>
      <c r="AW219" s="3">
        <v>1</v>
      </c>
      <c r="AX219" s="3">
        <v>0</v>
      </c>
      <c r="AY219" s="3">
        <v>6.52</v>
      </c>
      <c r="AZ219" s="3">
        <v>5.74</v>
      </c>
      <c r="BA219" s="3">
        <v>3.19</v>
      </c>
      <c r="BB219" s="3">
        <v>0</v>
      </c>
      <c r="BC219" s="3">
        <v>4.71</v>
      </c>
      <c r="BD219" s="3">
        <v>0</v>
      </c>
      <c r="BE219" s="3">
        <v>0</v>
      </c>
      <c r="BF219" s="3">
        <v>0</v>
      </c>
      <c r="BG219" s="10">
        <v>192.35</v>
      </c>
      <c r="BH219" s="10">
        <v>233.81</v>
      </c>
      <c r="BI219" s="3">
        <v>0</v>
      </c>
      <c r="BJ219" s="3">
        <v>0</v>
      </c>
      <c r="BK219" s="3">
        <v>0.16</v>
      </c>
      <c r="BL219" s="3">
        <v>-2.11</v>
      </c>
      <c r="BM219" s="3">
        <v>0</v>
      </c>
      <c r="BN219" s="3">
        <v>0</v>
      </c>
      <c r="BO219" s="3">
        <v>0</v>
      </c>
      <c r="BP219" s="3">
        <v>0</v>
      </c>
      <c r="BQ219" s="3">
        <v>855.83</v>
      </c>
      <c r="BR219" s="3">
        <v>175.69</v>
      </c>
      <c r="BS219" s="3">
        <v>1031.52</v>
      </c>
      <c r="BT219" s="3">
        <v>0</v>
      </c>
      <c r="BU219" s="3">
        <v>855.83</v>
      </c>
      <c r="BV219" s="3">
        <v>175.69</v>
      </c>
      <c r="BW219" s="3">
        <v>1031.52</v>
      </c>
      <c r="BX219" s="8">
        <f t="shared" si="20"/>
        <v>398.49</v>
      </c>
      <c r="BY219" s="10">
        <f t="shared" si="21"/>
        <v>426.15999999999997</v>
      </c>
      <c r="BZ219" s="3">
        <f t="shared" si="22"/>
        <v>16.45</v>
      </c>
    </row>
    <row r="220" spans="1:78" x14ac:dyDescent="0.2">
      <c r="A220" s="1" t="s">
        <v>307</v>
      </c>
      <c r="B220" s="1"/>
      <c r="C220" s="1" t="s">
        <v>75</v>
      </c>
      <c r="D220" s="1" t="s">
        <v>76</v>
      </c>
      <c r="E220" s="1" t="s">
        <v>85</v>
      </c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2"/>
      <c r="S220" s="2"/>
      <c r="T220" s="1" t="s">
        <v>77</v>
      </c>
      <c r="U220" s="4">
        <f t="shared" si="23"/>
        <v>4</v>
      </c>
      <c r="V220" s="4">
        <f t="shared" si="24"/>
        <v>2014</v>
      </c>
      <c r="W220" s="2">
        <v>41730</v>
      </c>
      <c r="X220" s="2">
        <v>41759</v>
      </c>
      <c r="Y220" s="6">
        <v>3768.75</v>
      </c>
      <c r="Z220" s="6">
        <v>3040.2</v>
      </c>
      <c r="AA220" s="6">
        <v>1702</v>
      </c>
      <c r="AB220" s="3">
        <v>0</v>
      </c>
      <c r="AC220" s="3">
        <v>8510.9500000000007</v>
      </c>
      <c r="AD220" s="3">
        <v>43</v>
      </c>
      <c r="AE220" s="3">
        <v>43</v>
      </c>
      <c r="AF220" s="3">
        <v>31</v>
      </c>
      <c r="AG220" s="3">
        <v>19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8">
        <v>227.35</v>
      </c>
      <c r="AO220" s="8">
        <v>115.9</v>
      </c>
      <c r="AP220" s="8">
        <v>64.89</v>
      </c>
      <c r="AQ220" s="3">
        <v>0</v>
      </c>
      <c r="AR220" s="3">
        <v>16.25</v>
      </c>
      <c r="AS220" s="8">
        <v>130.01</v>
      </c>
      <c r="AT220" s="3">
        <v>0</v>
      </c>
      <c r="AU220" s="3">
        <v>0</v>
      </c>
      <c r="AV220" s="3">
        <v>0</v>
      </c>
      <c r="AW220" s="3">
        <v>1.3</v>
      </c>
      <c r="AX220" s="3">
        <v>0</v>
      </c>
      <c r="AY220" s="3">
        <v>8.51</v>
      </c>
      <c r="AZ220" s="3">
        <v>7.49</v>
      </c>
      <c r="BA220" s="3">
        <v>4.17</v>
      </c>
      <c r="BB220" s="3">
        <v>0</v>
      </c>
      <c r="BC220" s="3">
        <v>6.39</v>
      </c>
      <c r="BD220" s="3">
        <v>0</v>
      </c>
      <c r="BE220" s="3">
        <v>0</v>
      </c>
      <c r="BF220" s="3">
        <v>0</v>
      </c>
      <c r="BG220" s="3">
        <v>253.4</v>
      </c>
      <c r="BH220" s="3">
        <v>182.94</v>
      </c>
      <c r="BI220" s="3">
        <v>0</v>
      </c>
      <c r="BJ220" s="3">
        <v>0</v>
      </c>
      <c r="BK220" s="3">
        <v>0.2</v>
      </c>
      <c r="BL220" s="3">
        <v>-3.16</v>
      </c>
      <c r="BM220" s="3">
        <v>0</v>
      </c>
      <c r="BN220" s="3">
        <v>0</v>
      </c>
      <c r="BO220" s="3">
        <v>0</v>
      </c>
      <c r="BP220" s="3">
        <v>0</v>
      </c>
      <c r="BQ220" s="3">
        <v>1015.64</v>
      </c>
      <c r="BR220" s="3">
        <v>208.06</v>
      </c>
      <c r="BS220" s="3">
        <v>1223.7</v>
      </c>
      <c r="BT220" s="3">
        <v>0</v>
      </c>
      <c r="BU220" s="3">
        <v>1015.64</v>
      </c>
      <c r="BV220" s="3">
        <v>208.06</v>
      </c>
      <c r="BW220" s="3">
        <v>1223.7</v>
      </c>
      <c r="BX220" s="8">
        <f t="shared" si="20"/>
        <v>538.15</v>
      </c>
      <c r="BY220" s="10">
        <f t="shared" si="21"/>
        <v>436.34000000000003</v>
      </c>
      <c r="BZ220" s="3">
        <f t="shared" si="22"/>
        <v>21.47</v>
      </c>
    </row>
    <row r="221" spans="1:78" x14ac:dyDescent="0.2">
      <c r="A221" s="1" t="s">
        <v>308</v>
      </c>
      <c r="B221" s="1"/>
      <c r="C221" s="1" t="s">
        <v>75</v>
      </c>
      <c r="D221" s="1" t="s">
        <v>76</v>
      </c>
      <c r="E221" s="1" t="s">
        <v>86</v>
      </c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2"/>
      <c r="S221" s="2"/>
      <c r="T221" s="1" t="s">
        <v>77</v>
      </c>
      <c r="U221" s="4">
        <f t="shared" si="23"/>
        <v>3</v>
      </c>
      <c r="V221" s="4">
        <f t="shared" si="24"/>
        <v>2014</v>
      </c>
      <c r="W221" s="2">
        <v>41719</v>
      </c>
      <c r="X221" s="2">
        <v>41750</v>
      </c>
      <c r="Y221" s="6">
        <v>2747.7</v>
      </c>
      <c r="Z221" s="6">
        <v>5562.6</v>
      </c>
      <c r="AA221" s="6">
        <v>0</v>
      </c>
      <c r="AB221" s="3">
        <v>0</v>
      </c>
      <c r="AC221" s="3">
        <v>8310.2999999999993</v>
      </c>
      <c r="AD221" s="3">
        <v>42</v>
      </c>
      <c r="AE221" s="3">
        <v>42</v>
      </c>
      <c r="AF221" s="3">
        <v>0</v>
      </c>
      <c r="AG221" s="3">
        <v>0</v>
      </c>
      <c r="AH221" s="3">
        <v>1191</v>
      </c>
      <c r="AI221" s="3">
        <v>0</v>
      </c>
      <c r="AJ221" s="3">
        <v>0</v>
      </c>
      <c r="AK221" s="3">
        <v>0.99</v>
      </c>
      <c r="AL221" s="3">
        <v>0</v>
      </c>
      <c r="AM221" s="3">
        <v>0</v>
      </c>
      <c r="AN221" s="8">
        <v>165.76</v>
      </c>
      <c r="AO221" s="8">
        <v>212.06</v>
      </c>
      <c r="AP221" s="8">
        <v>0</v>
      </c>
      <c r="AQ221" s="3">
        <v>0</v>
      </c>
      <c r="AR221" s="3">
        <v>0</v>
      </c>
      <c r="AS221" s="8">
        <v>126.95</v>
      </c>
      <c r="AT221" s="3">
        <v>0</v>
      </c>
      <c r="AU221" s="3">
        <v>0</v>
      </c>
      <c r="AV221" s="3">
        <v>0</v>
      </c>
      <c r="AW221" s="3">
        <v>1.27</v>
      </c>
      <c r="AX221" s="3">
        <v>0</v>
      </c>
      <c r="AY221" s="3">
        <v>8.31</v>
      </c>
      <c r="AZ221" s="3">
        <v>7.31</v>
      </c>
      <c r="BA221" s="3">
        <v>4.07</v>
      </c>
      <c r="BB221" s="3">
        <v>0</v>
      </c>
      <c r="BC221" s="3">
        <v>4.99</v>
      </c>
      <c r="BD221" s="3">
        <v>0</v>
      </c>
      <c r="BE221" s="3">
        <v>274.47000000000003</v>
      </c>
      <c r="BF221" s="3">
        <v>147.55000000000001</v>
      </c>
      <c r="BG221" s="3">
        <v>0</v>
      </c>
      <c r="BH221" s="3">
        <v>0</v>
      </c>
      <c r="BI221" s="3">
        <v>0</v>
      </c>
      <c r="BJ221" s="3">
        <v>0</v>
      </c>
      <c r="BK221" s="3">
        <v>0.2</v>
      </c>
      <c r="BL221" s="3">
        <v>-3.14</v>
      </c>
      <c r="BM221" s="3">
        <v>0</v>
      </c>
      <c r="BN221" s="3">
        <v>0</v>
      </c>
      <c r="BO221" s="3">
        <v>0</v>
      </c>
      <c r="BP221" s="3">
        <v>0</v>
      </c>
      <c r="BQ221" s="3">
        <v>949.8</v>
      </c>
      <c r="BR221" s="3">
        <v>195.93</v>
      </c>
      <c r="BS221" s="3">
        <v>1145.73</v>
      </c>
      <c r="BT221" s="3">
        <v>0</v>
      </c>
      <c r="BU221" s="3">
        <v>984.06</v>
      </c>
      <c r="BV221" s="3">
        <v>203.12</v>
      </c>
      <c r="BW221" s="3">
        <v>1187.18</v>
      </c>
      <c r="BX221" s="8">
        <f t="shared" si="20"/>
        <v>504.77</v>
      </c>
      <c r="BY221" s="10">
        <f t="shared" si="21"/>
        <v>0</v>
      </c>
      <c r="BZ221" s="3">
        <f t="shared" si="22"/>
        <v>20.96</v>
      </c>
    </row>
    <row r="222" spans="1:78" x14ac:dyDescent="0.2">
      <c r="A222" s="1" t="s">
        <v>309</v>
      </c>
      <c r="B222" s="1"/>
      <c r="C222" s="1" t="s">
        <v>75</v>
      </c>
      <c r="D222" s="1" t="s">
        <v>76</v>
      </c>
      <c r="E222" s="1" t="s">
        <v>86</v>
      </c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2"/>
      <c r="S222" s="2"/>
      <c r="T222" s="1" t="s">
        <v>78</v>
      </c>
      <c r="U222" s="4">
        <f t="shared" si="23"/>
        <v>2</v>
      </c>
      <c r="V222" s="4">
        <f t="shared" si="24"/>
        <v>2014</v>
      </c>
      <c r="W222" s="2">
        <v>41690</v>
      </c>
      <c r="X222" s="2">
        <v>41718</v>
      </c>
      <c r="Y222" s="6">
        <v>0</v>
      </c>
      <c r="Z222" s="6">
        <v>0</v>
      </c>
      <c r="AA222" s="6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8">
        <v>0</v>
      </c>
      <c r="AO222" s="8">
        <v>0</v>
      </c>
      <c r="AP222" s="8">
        <v>0</v>
      </c>
      <c r="AQ222" s="3">
        <v>0</v>
      </c>
      <c r="AR222" s="3">
        <v>0</v>
      </c>
      <c r="AS222" s="8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-322.16000000000003</v>
      </c>
      <c r="BF222" s="3">
        <v>-173.19</v>
      </c>
      <c r="BG222" s="3">
        <v>287.87</v>
      </c>
      <c r="BH222" s="3">
        <v>241.74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34.26</v>
      </c>
      <c r="BR222" s="3">
        <v>7.19</v>
      </c>
      <c r="BS222" s="3">
        <v>41.45</v>
      </c>
      <c r="BT222" s="3">
        <v>0</v>
      </c>
      <c r="BU222" s="3">
        <v>0</v>
      </c>
      <c r="BV222" s="3">
        <v>0</v>
      </c>
      <c r="BW222" s="3">
        <v>0</v>
      </c>
      <c r="BX222" s="8">
        <f t="shared" si="20"/>
        <v>0</v>
      </c>
      <c r="BY222" s="10">
        <f t="shared" si="21"/>
        <v>529.61</v>
      </c>
      <c r="BZ222" s="3">
        <f t="shared" si="22"/>
        <v>0</v>
      </c>
    </row>
    <row r="223" spans="1:78" x14ac:dyDescent="0.2">
      <c r="A223" s="1" t="s">
        <v>310</v>
      </c>
      <c r="B223" s="1"/>
      <c r="C223" s="1" t="s">
        <v>75</v>
      </c>
      <c r="D223" s="1" t="s">
        <v>76</v>
      </c>
      <c r="E223" s="1" t="s">
        <v>88</v>
      </c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2"/>
      <c r="S223" s="2"/>
      <c r="T223" s="1" t="s">
        <v>77</v>
      </c>
      <c r="U223" s="4">
        <f t="shared" si="23"/>
        <v>3</v>
      </c>
      <c r="V223" s="4">
        <f t="shared" si="24"/>
        <v>2014</v>
      </c>
      <c r="W223" s="2">
        <v>41725</v>
      </c>
      <c r="X223" s="2">
        <v>41753</v>
      </c>
      <c r="Y223" s="6">
        <v>1019</v>
      </c>
      <c r="Z223" s="6">
        <v>957</v>
      </c>
      <c r="AA223" s="6">
        <v>0</v>
      </c>
      <c r="AB223" s="3">
        <v>0</v>
      </c>
      <c r="AC223" s="3">
        <v>1976</v>
      </c>
      <c r="AD223" s="3">
        <v>10</v>
      </c>
      <c r="AE223" s="3">
        <v>10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1</v>
      </c>
      <c r="AL223" s="3">
        <v>0</v>
      </c>
      <c r="AM223" s="3">
        <v>0</v>
      </c>
      <c r="AN223" s="8">
        <v>61.47</v>
      </c>
      <c r="AO223" s="8">
        <v>36.479999999999997</v>
      </c>
      <c r="AP223" s="8">
        <v>0</v>
      </c>
      <c r="AQ223" s="3">
        <v>0</v>
      </c>
      <c r="AR223" s="3">
        <v>0</v>
      </c>
      <c r="AS223" s="8">
        <v>30.19</v>
      </c>
      <c r="AT223" s="3">
        <v>0</v>
      </c>
      <c r="AU223" s="3">
        <v>0</v>
      </c>
      <c r="AV223" s="3">
        <v>0</v>
      </c>
      <c r="AW223" s="3">
        <v>0.3</v>
      </c>
      <c r="AX223" s="3">
        <v>0</v>
      </c>
      <c r="AY223" s="3">
        <v>1.97</v>
      </c>
      <c r="AZ223" s="3">
        <v>1.74</v>
      </c>
      <c r="BA223" s="3">
        <v>0.97</v>
      </c>
      <c r="BB223" s="3">
        <v>0</v>
      </c>
      <c r="BC223" s="3">
        <v>1.19</v>
      </c>
      <c r="BD223" s="3">
        <v>0</v>
      </c>
      <c r="BE223" s="3">
        <v>76.98</v>
      </c>
      <c r="BF223" s="3">
        <v>35.08</v>
      </c>
      <c r="BG223" s="3">
        <v>0</v>
      </c>
      <c r="BH223" s="3">
        <v>0</v>
      </c>
      <c r="BI223" s="3">
        <v>0</v>
      </c>
      <c r="BJ223" s="3">
        <v>0</v>
      </c>
      <c r="BK223" s="3">
        <v>0.05</v>
      </c>
      <c r="BL223" s="3">
        <v>-0.05</v>
      </c>
      <c r="BM223" s="3">
        <v>0</v>
      </c>
      <c r="BN223" s="3">
        <v>0</v>
      </c>
      <c r="BO223" s="3">
        <v>0</v>
      </c>
      <c r="BP223" s="3">
        <v>0</v>
      </c>
      <c r="BQ223" s="3">
        <v>246.37</v>
      </c>
      <c r="BR223" s="3">
        <v>50.62</v>
      </c>
      <c r="BS223" s="3">
        <v>296.99</v>
      </c>
      <c r="BT223" s="3">
        <v>0</v>
      </c>
      <c r="BU223" s="3">
        <v>302.72000000000003</v>
      </c>
      <c r="BV223" s="3">
        <v>62.46</v>
      </c>
      <c r="BW223" s="3">
        <v>365.18</v>
      </c>
      <c r="BX223" s="8">
        <f t="shared" si="20"/>
        <v>128.13999999999999</v>
      </c>
      <c r="BY223" s="10">
        <f t="shared" si="21"/>
        <v>0</v>
      </c>
      <c r="BZ223" s="3">
        <f t="shared" si="22"/>
        <v>4.9799999999999995</v>
      </c>
    </row>
    <row r="224" spans="1:78" x14ac:dyDescent="0.2">
      <c r="A224" s="1" t="s">
        <v>311</v>
      </c>
      <c r="B224" s="1"/>
      <c r="C224" s="1" t="s">
        <v>75</v>
      </c>
      <c r="D224" s="1" t="s">
        <v>76</v>
      </c>
      <c r="E224" s="1" t="s">
        <v>88</v>
      </c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2"/>
      <c r="S224" s="2"/>
      <c r="T224" s="1" t="s">
        <v>78</v>
      </c>
      <c r="U224" s="4">
        <f t="shared" si="23"/>
        <v>2</v>
      </c>
      <c r="V224" s="4">
        <f t="shared" si="24"/>
        <v>2014</v>
      </c>
      <c r="W224" s="2">
        <v>41695</v>
      </c>
      <c r="X224" s="2">
        <v>41724</v>
      </c>
      <c r="Y224" s="6">
        <v>0</v>
      </c>
      <c r="Z224" s="6">
        <v>0</v>
      </c>
      <c r="AA224" s="6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8">
        <v>0</v>
      </c>
      <c r="AO224" s="8">
        <v>0</v>
      </c>
      <c r="AP224" s="8">
        <v>0</v>
      </c>
      <c r="AQ224" s="3">
        <v>0</v>
      </c>
      <c r="AR224" s="3">
        <v>0</v>
      </c>
      <c r="AS224" s="8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-78.62</v>
      </c>
      <c r="BF224" s="3">
        <v>-35.83</v>
      </c>
      <c r="BG224" s="3">
        <v>60.64</v>
      </c>
      <c r="BH224" s="3">
        <v>81.17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27.36</v>
      </c>
      <c r="BR224" s="3">
        <v>5.75</v>
      </c>
      <c r="BS224" s="3">
        <v>33.11</v>
      </c>
      <c r="BT224" s="3">
        <v>0</v>
      </c>
      <c r="BU224" s="3">
        <v>0</v>
      </c>
      <c r="BV224" s="3">
        <v>0</v>
      </c>
      <c r="BW224" s="3">
        <v>0</v>
      </c>
      <c r="BX224" s="8">
        <f t="shared" si="20"/>
        <v>0</v>
      </c>
      <c r="BY224" s="10">
        <f t="shared" si="21"/>
        <v>141.81</v>
      </c>
      <c r="BZ224" s="3">
        <f t="shared" si="22"/>
        <v>0</v>
      </c>
    </row>
    <row r="225" spans="1:78" x14ac:dyDescent="0.2">
      <c r="A225" s="1" t="s">
        <v>312</v>
      </c>
      <c r="B225" s="1"/>
      <c r="C225" s="1" t="s">
        <v>75</v>
      </c>
      <c r="D225" s="1" t="s">
        <v>76</v>
      </c>
      <c r="E225" s="1" t="s">
        <v>88</v>
      </c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2"/>
      <c r="S225" s="2"/>
      <c r="T225" s="1" t="s">
        <v>78</v>
      </c>
      <c r="U225" s="4">
        <f t="shared" si="23"/>
        <v>3</v>
      </c>
      <c r="V225" s="4">
        <f t="shared" si="24"/>
        <v>2014</v>
      </c>
      <c r="W225" s="2">
        <v>41725</v>
      </c>
      <c r="X225" s="2">
        <v>41753</v>
      </c>
      <c r="Y225" s="6">
        <v>0</v>
      </c>
      <c r="Z225" s="6">
        <v>0</v>
      </c>
      <c r="AA225" s="6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8">
        <v>0</v>
      </c>
      <c r="AO225" s="8">
        <v>0</v>
      </c>
      <c r="AP225" s="8">
        <v>0</v>
      </c>
      <c r="AQ225" s="3">
        <v>0</v>
      </c>
      <c r="AR225" s="3">
        <v>0</v>
      </c>
      <c r="AS225" s="8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-76.98</v>
      </c>
      <c r="BF225" s="3">
        <v>-35.08</v>
      </c>
      <c r="BG225" s="3">
        <v>59.36</v>
      </c>
      <c r="BH225" s="3">
        <v>81.69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28.99</v>
      </c>
      <c r="BR225" s="3">
        <v>6.09</v>
      </c>
      <c r="BS225" s="3">
        <v>35.08</v>
      </c>
      <c r="BT225" s="3">
        <v>0</v>
      </c>
      <c r="BU225" s="3">
        <v>0</v>
      </c>
      <c r="BV225" s="3">
        <v>0</v>
      </c>
      <c r="BW225" s="3">
        <v>0</v>
      </c>
      <c r="BX225" s="8">
        <f t="shared" si="20"/>
        <v>0</v>
      </c>
      <c r="BY225" s="10">
        <f t="shared" si="21"/>
        <v>141.05000000000001</v>
      </c>
      <c r="BZ225" s="3">
        <f t="shared" si="22"/>
        <v>0</v>
      </c>
    </row>
    <row r="226" spans="1:78" x14ac:dyDescent="0.2">
      <c r="A226" s="1" t="s">
        <v>313</v>
      </c>
      <c r="B226" s="1"/>
      <c r="C226" s="1" t="s">
        <v>75</v>
      </c>
      <c r="D226" s="1" t="s">
        <v>76</v>
      </c>
      <c r="E226" s="1" t="s">
        <v>89</v>
      </c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2"/>
      <c r="S226" s="2"/>
      <c r="T226" s="1" t="s">
        <v>77</v>
      </c>
      <c r="U226" s="4">
        <f t="shared" si="23"/>
        <v>3</v>
      </c>
      <c r="V226" s="4">
        <f t="shared" si="24"/>
        <v>2014</v>
      </c>
      <c r="W226" s="2">
        <v>41725</v>
      </c>
      <c r="X226" s="2">
        <v>41753</v>
      </c>
      <c r="Y226" s="6">
        <v>1319</v>
      </c>
      <c r="Z226" s="6">
        <v>1563</v>
      </c>
      <c r="AA226" s="6">
        <v>0</v>
      </c>
      <c r="AB226" s="3">
        <v>0</v>
      </c>
      <c r="AC226" s="3">
        <v>2882</v>
      </c>
      <c r="AD226" s="3">
        <v>7</v>
      </c>
      <c r="AE226" s="3">
        <v>7</v>
      </c>
      <c r="AF226" s="3">
        <v>0</v>
      </c>
      <c r="AG226" s="3">
        <v>0</v>
      </c>
      <c r="AH226" s="3">
        <v>1138</v>
      </c>
      <c r="AI226" s="3">
        <v>0</v>
      </c>
      <c r="AJ226" s="3">
        <v>0</v>
      </c>
      <c r="AK226" s="3">
        <v>0.93</v>
      </c>
      <c r="AL226" s="3">
        <v>0</v>
      </c>
      <c r="AM226" s="3">
        <v>0</v>
      </c>
      <c r="AN226" s="8">
        <v>79.569999999999993</v>
      </c>
      <c r="AO226" s="8">
        <v>59.59</v>
      </c>
      <c r="AP226" s="8">
        <v>0</v>
      </c>
      <c r="AQ226" s="3">
        <v>0</v>
      </c>
      <c r="AR226" s="3">
        <v>0</v>
      </c>
      <c r="AS226" s="8">
        <v>44.03</v>
      </c>
      <c r="AT226" s="3">
        <v>0</v>
      </c>
      <c r="AU226" s="3">
        <v>0</v>
      </c>
      <c r="AV226" s="3">
        <v>0</v>
      </c>
      <c r="AW226" s="3">
        <v>0.44</v>
      </c>
      <c r="AX226" s="3">
        <v>0</v>
      </c>
      <c r="AY226" s="3">
        <v>2.88</v>
      </c>
      <c r="AZ226" s="3">
        <v>2.54</v>
      </c>
      <c r="BA226" s="3">
        <v>1.41</v>
      </c>
      <c r="BB226" s="3">
        <v>0</v>
      </c>
      <c r="BC226" s="3">
        <v>1.73</v>
      </c>
      <c r="BD226" s="3">
        <v>0</v>
      </c>
      <c r="BE226" s="3">
        <v>70.23</v>
      </c>
      <c r="BF226" s="3">
        <v>49.16</v>
      </c>
      <c r="BG226" s="3">
        <v>0</v>
      </c>
      <c r="BH226" s="3">
        <v>0</v>
      </c>
      <c r="BI226" s="3">
        <v>0</v>
      </c>
      <c r="BJ226" s="3">
        <v>0</v>
      </c>
      <c r="BK226" s="3">
        <v>7.0000000000000007E-2</v>
      </c>
      <c r="BL226" s="3">
        <v>-0.57999999999999996</v>
      </c>
      <c r="BM226" s="3">
        <v>0</v>
      </c>
      <c r="BN226" s="3">
        <v>0</v>
      </c>
      <c r="BO226" s="3">
        <v>0</v>
      </c>
      <c r="BP226" s="3">
        <v>0</v>
      </c>
      <c r="BQ226" s="3">
        <v>311.07</v>
      </c>
      <c r="BR226" s="3">
        <v>63.79</v>
      </c>
      <c r="BS226" s="3">
        <v>374.86</v>
      </c>
      <c r="BT226" s="3">
        <v>0</v>
      </c>
      <c r="BU226" s="3">
        <v>454.22</v>
      </c>
      <c r="BV226" s="3">
        <v>93.85</v>
      </c>
      <c r="BW226" s="3">
        <v>548.07000000000005</v>
      </c>
      <c r="BX226" s="8">
        <f t="shared" si="20"/>
        <v>183.19</v>
      </c>
      <c r="BY226" s="10">
        <f t="shared" si="21"/>
        <v>0</v>
      </c>
      <c r="BZ226" s="3">
        <f t="shared" si="22"/>
        <v>7.27</v>
      </c>
    </row>
    <row r="227" spans="1:78" x14ac:dyDescent="0.2">
      <c r="A227" s="1" t="s">
        <v>314</v>
      </c>
      <c r="B227" s="1"/>
      <c r="C227" s="1" t="s">
        <v>75</v>
      </c>
      <c r="D227" s="1" t="s">
        <v>76</v>
      </c>
      <c r="E227" s="1" t="s">
        <v>89</v>
      </c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2"/>
      <c r="S227" s="2"/>
      <c r="T227" s="1" t="s">
        <v>78</v>
      </c>
      <c r="U227" s="4">
        <f t="shared" si="23"/>
        <v>2</v>
      </c>
      <c r="V227" s="4">
        <f t="shared" si="24"/>
        <v>2014</v>
      </c>
      <c r="W227" s="2">
        <v>41695</v>
      </c>
      <c r="X227" s="2">
        <v>41724</v>
      </c>
      <c r="Y227" s="6">
        <v>0</v>
      </c>
      <c r="Z227" s="6">
        <v>0</v>
      </c>
      <c r="AA227" s="6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8">
        <v>0</v>
      </c>
      <c r="AO227" s="8">
        <v>0</v>
      </c>
      <c r="AP227" s="8">
        <v>0</v>
      </c>
      <c r="AQ227" s="3">
        <v>0</v>
      </c>
      <c r="AR227" s="3">
        <v>0</v>
      </c>
      <c r="AS227" s="8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-92.33</v>
      </c>
      <c r="BF227" s="3">
        <v>-64.64</v>
      </c>
      <c r="BG227" s="3">
        <v>112.83</v>
      </c>
      <c r="BH227" s="3">
        <v>121.1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76.959999999999994</v>
      </c>
      <c r="BR227" s="3">
        <v>16.16</v>
      </c>
      <c r="BS227" s="3">
        <v>93.12</v>
      </c>
      <c r="BT227" s="3">
        <v>0</v>
      </c>
      <c r="BU227" s="3">
        <v>0</v>
      </c>
      <c r="BV227" s="3">
        <v>0</v>
      </c>
      <c r="BW227" s="3">
        <v>0</v>
      </c>
      <c r="BX227" s="8">
        <f t="shared" si="20"/>
        <v>0</v>
      </c>
      <c r="BY227" s="10">
        <f t="shared" si="21"/>
        <v>233.93</v>
      </c>
      <c r="BZ227" s="3">
        <f t="shared" si="22"/>
        <v>0</v>
      </c>
    </row>
    <row r="228" spans="1:78" x14ac:dyDescent="0.2">
      <c r="A228" s="1" t="s">
        <v>91</v>
      </c>
      <c r="B228" s="1"/>
      <c r="C228" s="1" t="s">
        <v>75</v>
      </c>
      <c r="D228" s="1" t="s">
        <v>76</v>
      </c>
      <c r="E228" s="1" t="s">
        <v>89</v>
      </c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2"/>
      <c r="S228" s="2"/>
      <c r="T228" s="1" t="s">
        <v>78</v>
      </c>
      <c r="U228" s="4">
        <f t="shared" si="23"/>
        <v>3</v>
      </c>
      <c r="V228" s="4">
        <f t="shared" si="24"/>
        <v>2014</v>
      </c>
      <c r="W228" s="2">
        <v>41725</v>
      </c>
      <c r="X228" s="2">
        <v>41753</v>
      </c>
      <c r="Y228" s="6">
        <v>0</v>
      </c>
      <c r="Z228" s="6">
        <v>0</v>
      </c>
      <c r="AA228" s="6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8">
        <v>0</v>
      </c>
      <c r="AO228" s="8">
        <v>0</v>
      </c>
      <c r="AP228" s="8">
        <v>0</v>
      </c>
      <c r="AQ228" s="3">
        <v>0</v>
      </c>
      <c r="AR228" s="3">
        <v>0</v>
      </c>
      <c r="AS228" s="8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-70.23</v>
      </c>
      <c r="BF228" s="3">
        <v>-49.16</v>
      </c>
      <c r="BG228" s="3">
        <v>85.82</v>
      </c>
      <c r="BH228" s="3">
        <v>99.76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66.19</v>
      </c>
      <c r="BR228" s="3">
        <v>13.9</v>
      </c>
      <c r="BS228" s="3">
        <v>80.09</v>
      </c>
      <c r="BT228" s="3">
        <v>0</v>
      </c>
      <c r="BU228" s="3">
        <v>0</v>
      </c>
      <c r="BV228" s="3">
        <v>0</v>
      </c>
      <c r="BW228" s="3">
        <v>0</v>
      </c>
      <c r="BX228" s="8">
        <f t="shared" si="20"/>
        <v>0</v>
      </c>
      <c r="BY228" s="10">
        <f t="shared" si="21"/>
        <v>185.57999999999998</v>
      </c>
      <c r="BZ228" s="3">
        <f t="shared" si="22"/>
        <v>0</v>
      </c>
    </row>
    <row r="229" spans="1:78" x14ac:dyDescent="0.2">
      <c r="A229" s="1" t="s">
        <v>315</v>
      </c>
      <c r="B229" s="1"/>
      <c r="C229" s="1" t="s">
        <v>75</v>
      </c>
      <c r="D229" s="1" t="s">
        <v>76</v>
      </c>
      <c r="E229" s="1" t="s">
        <v>90</v>
      </c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2"/>
      <c r="S229" s="2"/>
      <c r="T229" s="1" t="s">
        <v>77</v>
      </c>
      <c r="U229" s="4">
        <f t="shared" si="23"/>
        <v>1</v>
      </c>
      <c r="V229" s="4">
        <f t="shared" si="24"/>
        <v>2014</v>
      </c>
      <c r="W229" s="2">
        <v>41648</v>
      </c>
      <c r="X229" s="2">
        <v>41669</v>
      </c>
      <c r="Y229" s="6">
        <v>13014</v>
      </c>
      <c r="Z229" s="6">
        <v>19680</v>
      </c>
      <c r="AA229" s="6">
        <v>0</v>
      </c>
      <c r="AB229" s="3">
        <v>0</v>
      </c>
      <c r="AC229" s="3">
        <v>32694</v>
      </c>
      <c r="AD229" s="3">
        <v>64</v>
      </c>
      <c r="AE229" s="3">
        <v>64</v>
      </c>
      <c r="AF229" s="3">
        <v>0</v>
      </c>
      <c r="AG229" s="3">
        <v>0</v>
      </c>
      <c r="AH229" s="3">
        <v>48</v>
      </c>
      <c r="AI229" s="3">
        <v>0</v>
      </c>
      <c r="AJ229" s="3">
        <v>0</v>
      </c>
      <c r="AK229" s="3">
        <v>1</v>
      </c>
      <c r="AL229" s="3">
        <v>0</v>
      </c>
      <c r="AM229" s="3">
        <v>0</v>
      </c>
      <c r="AN229" s="8">
        <v>785.07</v>
      </c>
      <c r="AO229" s="8">
        <v>750.26</v>
      </c>
      <c r="AP229" s="8">
        <v>0</v>
      </c>
      <c r="AQ229" s="3">
        <v>0</v>
      </c>
      <c r="AR229" s="3">
        <v>0</v>
      </c>
      <c r="AS229" s="8">
        <v>499.43</v>
      </c>
      <c r="AT229" s="3">
        <v>0</v>
      </c>
      <c r="AU229" s="3">
        <v>0</v>
      </c>
      <c r="AV229" s="3">
        <v>0</v>
      </c>
      <c r="AW229" s="3">
        <v>5</v>
      </c>
      <c r="AX229" s="3">
        <v>0</v>
      </c>
      <c r="AY229" s="3">
        <v>32.69</v>
      </c>
      <c r="AZ229" s="3">
        <v>28.78</v>
      </c>
      <c r="BA229" s="3">
        <v>16.02</v>
      </c>
      <c r="BB229" s="3">
        <v>0</v>
      </c>
      <c r="BC229" s="3">
        <v>19.64</v>
      </c>
      <c r="BD229" s="3">
        <v>0</v>
      </c>
      <c r="BE229" s="3">
        <v>582.66999999999996</v>
      </c>
      <c r="BF229" s="3">
        <v>580.48</v>
      </c>
      <c r="BG229" s="3">
        <v>0</v>
      </c>
      <c r="BH229" s="3">
        <v>0</v>
      </c>
      <c r="BI229" s="3">
        <v>0</v>
      </c>
      <c r="BJ229" s="3">
        <v>0</v>
      </c>
      <c r="BK229" s="3">
        <v>0.74</v>
      </c>
      <c r="BL229" s="3">
        <v>-14.83</v>
      </c>
      <c r="BM229" s="3">
        <v>0</v>
      </c>
      <c r="BN229" s="3">
        <v>0</v>
      </c>
      <c r="BO229" s="3">
        <v>0</v>
      </c>
      <c r="BP229" s="3">
        <v>0</v>
      </c>
      <c r="BQ229" s="3">
        <v>3285.95</v>
      </c>
      <c r="BR229" s="3">
        <v>685.93</v>
      </c>
      <c r="BS229" s="3">
        <v>3971.88</v>
      </c>
      <c r="BT229" s="3">
        <v>0</v>
      </c>
      <c r="BU229" s="3">
        <v>3793.35</v>
      </c>
      <c r="BV229" s="3">
        <v>792.48</v>
      </c>
      <c r="BW229" s="3">
        <v>4585.83</v>
      </c>
      <c r="BX229" s="8">
        <f t="shared" si="20"/>
        <v>2034.76</v>
      </c>
      <c r="BY229" s="10">
        <f t="shared" si="21"/>
        <v>0</v>
      </c>
      <c r="BZ229" s="3">
        <f t="shared" si="22"/>
        <v>82.49</v>
      </c>
    </row>
    <row r="230" spans="1:78" x14ac:dyDescent="0.2">
      <c r="A230" s="1" t="s">
        <v>316</v>
      </c>
      <c r="B230" s="1"/>
      <c r="C230" s="1" t="s">
        <v>75</v>
      </c>
      <c r="D230" s="1" t="s">
        <v>76</v>
      </c>
      <c r="E230" s="1" t="s">
        <v>90</v>
      </c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2"/>
      <c r="S230" s="2"/>
      <c r="T230" s="1" t="s">
        <v>78</v>
      </c>
      <c r="U230" s="4">
        <f t="shared" si="23"/>
        <v>1</v>
      </c>
      <c r="V230" s="4">
        <f t="shared" si="24"/>
        <v>2014</v>
      </c>
      <c r="W230" s="2">
        <v>41648</v>
      </c>
      <c r="X230" s="2">
        <v>41669</v>
      </c>
      <c r="Y230" s="6">
        <v>0</v>
      </c>
      <c r="Z230" s="6">
        <v>0</v>
      </c>
      <c r="AA230" s="6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8">
        <v>0</v>
      </c>
      <c r="AO230" s="8">
        <v>0</v>
      </c>
      <c r="AP230" s="8">
        <v>0</v>
      </c>
      <c r="AQ230" s="3">
        <v>0</v>
      </c>
      <c r="AR230" s="3">
        <v>0</v>
      </c>
      <c r="AS230" s="8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-582.66999999999996</v>
      </c>
      <c r="BF230" s="3">
        <v>-580.48</v>
      </c>
      <c r="BG230" s="3">
        <v>960.77</v>
      </c>
      <c r="BH230" s="3">
        <v>709.78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507.4</v>
      </c>
      <c r="BR230" s="3">
        <v>106.55</v>
      </c>
      <c r="BS230" s="3">
        <v>613.95000000000005</v>
      </c>
      <c r="BT230" s="3">
        <v>0</v>
      </c>
      <c r="BU230" s="3">
        <v>0</v>
      </c>
      <c r="BV230" s="3">
        <v>0</v>
      </c>
      <c r="BW230" s="3">
        <v>0</v>
      </c>
      <c r="BX230" s="8">
        <f t="shared" ref="BX230:BX285" si="25">AN230+AO230+AP230+AS230</f>
        <v>0</v>
      </c>
      <c r="BY230" s="10">
        <f t="shared" ref="BY230:BY285" si="26">AV230+BG230+BH230</f>
        <v>1670.55</v>
      </c>
      <c r="BZ230" s="3">
        <f t="shared" ref="BZ230:BZ285" si="27">AW230+AX230+AY230+AZ230+BA230+BB230</f>
        <v>0</v>
      </c>
    </row>
    <row r="231" spans="1:78" x14ac:dyDescent="0.2">
      <c r="A231" s="1" t="s">
        <v>317</v>
      </c>
      <c r="B231" s="1"/>
      <c r="C231" s="1" t="s">
        <v>75</v>
      </c>
      <c r="D231" s="1" t="s">
        <v>79</v>
      </c>
      <c r="E231" s="1" t="s">
        <v>92</v>
      </c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2"/>
      <c r="S231" s="2"/>
      <c r="T231" s="1" t="s">
        <v>77</v>
      </c>
      <c r="U231" s="4">
        <f t="shared" si="23"/>
        <v>1</v>
      </c>
      <c r="V231" s="4">
        <f t="shared" si="24"/>
        <v>2014</v>
      </c>
      <c r="W231" s="2">
        <v>41640</v>
      </c>
      <c r="X231" s="2">
        <v>41670</v>
      </c>
      <c r="Y231" s="6">
        <v>2157.4</v>
      </c>
      <c r="Z231" s="6">
        <v>2879.8</v>
      </c>
      <c r="AA231" s="6">
        <v>1206</v>
      </c>
      <c r="AB231" s="3">
        <v>0</v>
      </c>
      <c r="AC231" s="3">
        <v>6243.2</v>
      </c>
      <c r="AD231" s="3">
        <v>15</v>
      </c>
      <c r="AE231" s="3">
        <v>14</v>
      </c>
      <c r="AF231" s="3">
        <v>15</v>
      </c>
      <c r="AG231" s="3">
        <v>14</v>
      </c>
      <c r="AH231" s="3">
        <v>2982</v>
      </c>
      <c r="AI231" s="3">
        <v>0</v>
      </c>
      <c r="AJ231" s="3">
        <v>0</v>
      </c>
      <c r="AK231" s="3">
        <v>0.9</v>
      </c>
      <c r="AL231" s="3">
        <v>0</v>
      </c>
      <c r="AM231" s="3">
        <v>0</v>
      </c>
      <c r="AN231" s="8">
        <v>130.15</v>
      </c>
      <c r="AO231" s="8">
        <v>109.79</v>
      </c>
      <c r="AP231" s="8">
        <v>45.98</v>
      </c>
      <c r="AQ231" s="3">
        <v>0</v>
      </c>
      <c r="AR231" s="3">
        <v>0</v>
      </c>
      <c r="AS231" s="8">
        <v>95.37</v>
      </c>
      <c r="AT231" s="3">
        <v>0</v>
      </c>
      <c r="AU231" s="3">
        <v>0</v>
      </c>
      <c r="AV231" s="3">
        <v>0</v>
      </c>
      <c r="AW231" s="3">
        <v>0.95</v>
      </c>
      <c r="AX231" s="3">
        <v>0</v>
      </c>
      <c r="AY231" s="3">
        <v>6.24</v>
      </c>
      <c r="AZ231" s="3">
        <v>5.5</v>
      </c>
      <c r="BA231" s="3">
        <v>3.06</v>
      </c>
      <c r="BB231" s="3">
        <v>0</v>
      </c>
      <c r="BC231" s="3">
        <v>3.77</v>
      </c>
      <c r="BD231" s="3">
        <v>0</v>
      </c>
      <c r="BE231" s="3">
        <v>191.65</v>
      </c>
      <c r="BF231" s="3">
        <v>76.14</v>
      </c>
      <c r="BG231" s="3">
        <v>0</v>
      </c>
      <c r="BH231" s="3">
        <v>0</v>
      </c>
      <c r="BI231" s="3">
        <v>0</v>
      </c>
      <c r="BJ231" s="3">
        <v>0</v>
      </c>
      <c r="BK231" s="3">
        <v>0.15</v>
      </c>
      <c r="BL231" s="3">
        <v>-2.16</v>
      </c>
      <c r="BM231" s="3">
        <v>0</v>
      </c>
      <c r="BN231" s="3">
        <v>0</v>
      </c>
      <c r="BO231" s="3">
        <v>0</v>
      </c>
      <c r="BP231" s="3">
        <v>0</v>
      </c>
      <c r="BQ231" s="3">
        <v>666.59</v>
      </c>
      <c r="BR231" s="3">
        <v>139.19</v>
      </c>
      <c r="BS231" s="3">
        <v>805.78</v>
      </c>
      <c r="BT231" s="3">
        <v>0</v>
      </c>
      <c r="BU231" s="3">
        <v>2168.98</v>
      </c>
      <c r="BV231" s="3">
        <v>454.69</v>
      </c>
      <c r="BW231" s="3">
        <v>2623.67</v>
      </c>
      <c r="BX231" s="8">
        <f t="shared" si="25"/>
        <v>381.29</v>
      </c>
      <c r="BY231" s="10">
        <f t="shared" si="26"/>
        <v>0</v>
      </c>
      <c r="BZ231" s="3">
        <f t="shared" si="27"/>
        <v>15.750000000000002</v>
      </c>
    </row>
    <row r="232" spans="1:78" x14ac:dyDescent="0.2">
      <c r="A232" s="1" t="s">
        <v>318</v>
      </c>
      <c r="B232" s="1"/>
      <c r="C232" s="1" t="s">
        <v>75</v>
      </c>
      <c r="D232" s="1" t="s">
        <v>79</v>
      </c>
      <c r="E232" s="1" t="s">
        <v>92</v>
      </c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2"/>
      <c r="S232" s="2"/>
      <c r="T232" s="1" t="s">
        <v>78</v>
      </c>
      <c r="U232" s="4">
        <f t="shared" si="23"/>
        <v>12</v>
      </c>
      <c r="V232" s="4">
        <f t="shared" si="24"/>
        <v>2013</v>
      </c>
      <c r="W232" s="2">
        <v>41609</v>
      </c>
      <c r="X232" s="2">
        <v>41639</v>
      </c>
      <c r="Y232" s="6">
        <v>0</v>
      </c>
      <c r="Z232" s="6">
        <v>0</v>
      </c>
      <c r="AA232" s="6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8">
        <v>0</v>
      </c>
      <c r="AO232" s="8">
        <v>0</v>
      </c>
      <c r="AP232" s="8">
        <v>0</v>
      </c>
      <c r="AQ232" s="3">
        <v>0</v>
      </c>
      <c r="AR232" s="3">
        <v>0</v>
      </c>
      <c r="AS232" s="8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-312.5</v>
      </c>
      <c r="BF232" s="3">
        <v>-124.14</v>
      </c>
      <c r="BG232" s="3">
        <v>300.02999999999997</v>
      </c>
      <c r="BH232" s="3">
        <v>1043.32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906.71</v>
      </c>
      <c r="BR232" s="3">
        <v>190.41</v>
      </c>
      <c r="BS232" s="3">
        <v>1097.1199999999999</v>
      </c>
      <c r="BT232" s="3">
        <v>0</v>
      </c>
      <c r="BU232" s="3">
        <v>0</v>
      </c>
      <c r="BV232" s="3">
        <v>0</v>
      </c>
      <c r="BW232" s="3">
        <v>0</v>
      </c>
      <c r="BX232" s="8">
        <f t="shared" si="25"/>
        <v>0</v>
      </c>
      <c r="BY232" s="10">
        <f t="shared" si="26"/>
        <v>1343.35</v>
      </c>
      <c r="BZ232" s="3">
        <f t="shared" si="27"/>
        <v>0</v>
      </c>
    </row>
    <row r="233" spans="1:78" x14ac:dyDescent="0.2">
      <c r="A233" s="1" t="s">
        <v>319</v>
      </c>
      <c r="B233" s="1"/>
      <c r="C233" s="1" t="s">
        <v>75</v>
      </c>
      <c r="D233" s="1" t="s">
        <v>79</v>
      </c>
      <c r="E233" s="1" t="s">
        <v>92</v>
      </c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2"/>
      <c r="S233" s="2"/>
      <c r="T233" s="1" t="s">
        <v>78</v>
      </c>
      <c r="U233" s="4">
        <f t="shared" si="23"/>
        <v>1</v>
      </c>
      <c r="V233" s="4">
        <f t="shared" si="24"/>
        <v>2014</v>
      </c>
      <c r="W233" s="2">
        <v>41640</v>
      </c>
      <c r="X233" s="2">
        <v>41670</v>
      </c>
      <c r="Y233" s="6">
        <v>0</v>
      </c>
      <c r="Z233" s="6">
        <v>0</v>
      </c>
      <c r="AA233" s="6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8">
        <v>0</v>
      </c>
      <c r="AO233" s="8">
        <v>0</v>
      </c>
      <c r="AP233" s="8">
        <v>0</v>
      </c>
      <c r="AQ233" s="3">
        <v>0</v>
      </c>
      <c r="AR233" s="3">
        <v>0</v>
      </c>
      <c r="AS233" s="8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-191.65</v>
      </c>
      <c r="BF233" s="3">
        <v>-76.14</v>
      </c>
      <c r="BG233" s="3">
        <v>193.22</v>
      </c>
      <c r="BH233" s="3">
        <v>670.25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595.67999999999995</v>
      </c>
      <c r="BR233" s="3">
        <v>125.09</v>
      </c>
      <c r="BS233" s="3">
        <v>720.77</v>
      </c>
      <c r="BT233" s="3">
        <v>0</v>
      </c>
      <c r="BU233" s="3">
        <v>0</v>
      </c>
      <c r="BV233" s="3">
        <v>0</v>
      </c>
      <c r="BW233" s="3">
        <v>0</v>
      </c>
      <c r="BX233" s="8">
        <f t="shared" si="25"/>
        <v>0</v>
      </c>
      <c r="BY233" s="10">
        <f t="shared" si="26"/>
        <v>863.47</v>
      </c>
      <c r="BZ233" s="3">
        <f t="shared" si="27"/>
        <v>0</v>
      </c>
    </row>
    <row r="234" spans="1:78" x14ac:dyDescent="0.2">
      <c r="A234" s="1" t="s">
        <v>320</v>
      </c>
      <c r="B234" s="1"/>
      <c r="C234" s="1" t="s">
        <v>75</v>
      </c>
      <c r="D234" s="1" t="s">
        <v>76</v>
      </c>
      <c r="E234" s="1" t="s">
        <v>91</v>
      </c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2"/>
      <c r="S234" s="2"/>
      <c r="T234" s="1" t="s">
        <v>77</v>
      </c>
      <c r="U234" s="4">
        <f t="shared" si="23"/>
        <v>1</v>
      </c>
      <c r="V234" s="4">
        <f t="shared" si="24"/>
        <v>2014</v>
      </c>
      <c r="W234" s="2">
        <v>41641</v>
      </c>
      <c r="X234" s="2">
        <v>41666</v>
      </c>
      <c r="Y234" s="6">
        <v>1889</v>
      </c>
      <c r="Z234" s="6">
        <v>2701</v>
      </c>
      <c r="AA234" s="6">
        <v>0</v>
      </c>
      <c r="AB234" s="3">
        <v>0</v>
      </c>
      <c r="AC234" s="6">
        <v>4590</v>
      </c>
      <c r="AD234" s="3">
        <v>13</v>
      </c>
      <c r="AE234" s="3">
        <v>13</v>
      </c>
      <c r="AF234" s="3">
        <v>13</v>
      </c>
      <c r="AG234" s="3">
        <v>0</v>
      </c>
      <c r="AH234" s="3">
        <v>65</v>
      </c>
      <c r="AI234" s="3">
        <v>8</v>
      </c>
      <c r="AJ234" s="3">
        <v>0</v>
      </c>
      <c r="AK234" s="3">
        <v>1</v>
      </c>
      <c r="AL234" s="3">
        <v>0</v>
      </c>
      <c r="AM234" s="3">
        <v>0</v>
      </c>
      <c r="AN234" s="8">
        <v>113.95</v>
      </c>
      <c r="AO234" s="8">
        <v>102.97</v>
      </c>
      <c r="AP234" s="8">
        <v>0</v>
      </c>
      <c r="AQ234" s="3">
        <v>0</v>
      </c>
      <c r="AR234" s="12">
        <v>0</v>
      </c>
      <c r="AS234" s="8">
        <v>70.12</v>
      </c>
      <c r="AT234" s="3">
        <v>0</v>
      </c>
      <c r="AU234" s="3">
        <v>0</v>
      </c>
      <c r="AV234" s="10">
        <v>0</v>
      </c>
      <c r="AW234" s="14">
        <v>0.7</v>
      </c>
      <c r="AX234" s="14">
        <v>0</v>
      </c>
      <c r="AY234" s="14">
        <v>4.59</v>
      </c>
      <c r="AZ234" s="14">
        <v>4.04</v>
      </c>
      <c r="BA234" s="14">
        <v>2.25</v>
      </c>
      <c r="BB234" s="14">
        <v>0</v>
      </c>
      <c r="BC234" s="16">
        <v>2.77</v>
      </c>
      <c r="BD234" s="16">
        <v>0</v>
      </c>
      <c r="BE234" s="16">
        <v>118.61</v>
      </c>
      <c r="BF234" s="16">
        <v>81.5</v>
      </c>
      <c r="BG234" s="10">
        <v>0</v>
      </c>
      <c r="BH234" s="10">
        <v>0</v>
      </c>
      <c r="BI234" s="3">
        <v>0</v>
      </c>
      <c r="BJ234" s="3">
        <v>0</v>
      </c>
      <c r="BK234" s="3">
        <v>0.11</v>
      </c>
      <c r="BL234" s="3">
        <v>-1.1499999999999999</v>
      </c>
      <c r="BM234" s="3">
        <v>0</v>
      </c>
      <c r="BN234" s="3">
        <v>0</v>
      </c>
      <c r="BO234" s="3">
        <v>0</v>
      </c>
      <c r="BP234" s="3">
        <v>0</v>
      </c>
      <c r="BQ234" s="3">
        <v>500.46</v>
      </c>
      <c r="BR234" s="3">
        <v>104.51</v>
      </c>
      <c r="BS234" s="3">
        <v>604.97</v>
      </c>
      <c r="BT234" s="3">
        <v>0</v>
      </c>
      <c r="BU234" s="3">
        <v>566.77</v>
      </c>
      <c r="BV234" s="3">
        <v>118.44</v>
      </c>
      <c r="BW234" s="3">
        <v>685.21</v>
      </c>
      <c r="BX234" s="8">
        <f t="shared" si="25"/>
        <v>287.04000000000002</v>
      </c>
      <c r="BY234" s="10">
        <f t="shared" si="26"/>
        <v>0</v>
      </c>
      <c r="BZ234" s="3">
        <f t="shared" si="27"/>
        <v>11.58</v>
      </c>
    </row>
    <row r="235" spans="1:78" x14ac:dyDescent="0.2">
      <c r="A235" s="1" t="s">
        <v>321</v>
      </c>
      <c r="B235" s="1"/>
      <c r="C235" s="1" t="s">
        <v>75</v>
      </c>
      <c r="D235" s="1" t="s">
        <v>76</v>
      </c>
      <c r="E235" s="1" t="s">
        <v>91</v>
      </c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2"/>
      <c r="S235" s="2"/>
      <c r="T235" s="1" t="s">
        <v>78</v>
      </c>
      <c r="U235" s="4">
        <f t="shared" si="23"/>
        <v>1</v>
      </c>
      <c r="V235" s="4">
        <f t="shared" si="24"/>
        <v>2014</v>
      </c>
      <c r="W235" s="2">
        <v>41641</v>
      </c>
      <c r="X235" s="2">
        <v>41666</v>
      </c>
      <c r="Y235" s="6">
        <v>0</v>
      </c>
      <c r="Z235" s="6">
        <v>0</v>
      </c>
      <c r="AA235" s="6">
        <v>0</v>
      </c>
      <c r="AB235" s="3">
        <v>0</v>
      </c>
      <c r="AC235" s="6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8">
        <v>0</v>
      </c>
      <c r="AO235" s="8">
        <v>0</v>
      </c>
      <c r="AP235" s="8">
        <v>0</v>
      </c>
      <c r="AQ235" s="3">
        <v>0</v>
      </c>
      <c r="AR235" s="12">
        <v>0</v>
      </c>
      <c r="AS235" s="8">
        <v>0</v>
      </c>
      <c r="AT235" s="3">
        <v>0</v>
      </c>
      <c r="AU235" s="3">
        <v>0</v>
      </c>
      <c r="AV235" s="10">
        <v>0</v>
      </c>
      <c r="AW235" s="14">
        <v>0</v>
      </c>
      <c r="AX235" s="14">
        <v>0</v>
      </c>
      <c r="AY235" s="14">
        <v>0</v>
      </c>
      <c r="AZ235" s="14">
        <v>0</v>
      </c>
      <c r="BA235" s="14">
        <v>0</v>
      </c>
      <c r="BB235" s="14">
        <v>0</v>
      </c>
      <c r="BC235" s="16">
        <v>0</v>
      </c>
      <c r="BD235" s="16">
        <v>0</v>
      </c>
      <c r="BE235" s="16">
        <v>-118.61</v>
      </c>
      <c r="BF235" s="16">
        <v>-81.5</v>
      </c>
      <c r="BG235" s="10">
        <v>136.37</v>
      </c>
      <c r="BH235" s="10">
        <v>130.05000000000001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66.31</v>
      </c>
      <c r="BR235" s="3">
        <v>13.93</v>
      </c>
      <c r="BS235" s="3">
        <v>80.239999999999995</v>
      </c>
      <c r="BT235" s="3">
        <v>0</v>
      </c>
      <c r="BU235" s="3">
        <v>0</v>
      </c>
      <c r="BV235" s="3">
        <v>0</v>
      </c>
      <c r="BW235" s="3">
        <v>0</v>
      </c>
      <c r="BX235" s="8">
        <f t="shared" si="25"/>
        <v>0</v>
      </c>
      <c r="BY235" s="10">
        <f t="shared" si="26"/>
        <v>266.42</v>
      </c>
      <c r="BZ235" s="3">
        <f t="shared" si="27"/>
        <v>0</v>
      </c>
    </row>
    <row r="236" spans="1:78" x14ac:dyDescent="0.2">
      <c r="A236" s="1" t="s">
        <v>322</v>
      </c>
      <c r="B236" s="1"/>
      <c r="C236" s="1" t="s">
        <v>75</v>
      </c>
      <c r="D236" s="1" t="s">
        <v>79</v>
      </c>
      <c r="E236" s="1" t="s">
        <v>87</v>
      </c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2"/>
      <c r="S236" s="2"/>
      <c r="T236" s="1" t="s">
        <v>77</v>
      </c>
      <c r="U236" s="4">
        <f t="shared" si="23"/>
        <v>1</v>
      </c>
      <c r="V236" s="4">
        <f t="shared" si="24"/>
        <v>2014</v>
      </c>
      <c r="W236" s="2">
        <v>41640</v>
      </c>
      <c r="X236" s="2">
        <v>41670</v>
      </c>
      <c r="Y236" s="6">
        <v>3550.57</v>
      </c>
      <c r="Z236" s="6">
        <v>2145.13</v>
      </c>
      <c r="AA236" s="6">
        <v>1113</v>
      </c>
      <c r="AB236" s="3">
        <v>0</v>
      </c>
      <c r="AC236" s="6">
        <v>6808.7</v>
      </c>
      <c r="AD236" s="3">
        <v>21</v>
      </c>
      <c r="AE236" s="3">
        <v>21</v>
      </c>
      <c r="AF236" s="3">
        <v>12</v>
      </c>
      <c r="AG236" s="3">
        <v>9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8">
        <v>214.19</v>
      </c>
      <c r="AO236" s="8">
        <v>81.78</v>
      </c>
      <c r="AP236" s="8">
        <v>42.43</v>
      </c>
      <c r="AQ236" s="3">
        <v>0</v>
      </c>
      <c r="AR236" s="3">
        <v>13</v>
      </c>
      <c r="AS236" s="8">
        <v>104.01</v>
      </c>
      <c r="AT236" s="3">
        <v>0</v>
      </c>
      <c r="AU236" s="3">
        <v>0</v>
      </c>
      <c r="AV236" s="10">
        <v>0</v>
      </c>
      <c r="AW236" s="3">
        <v>1.08</v>
      </c>
      <c r="AX236" s="3">
        <v>0</v>
      </c>
      <c r="AY236" s="3">
        <v>7.08</v>
      </c>
      <c r="AZ236" s="3">
        <v>6.23</v>
      </c>
      <c r="BA236" s="3">
        <v>3.47</v>
      </c>
      <c r="BB236" s="3">
        <v>0</v>
      </c>
      <c r="BC236" s="3">
        <v>5.1100000000000003</v>
      </c>
      <c r="BD236" s="3">
        <v>0</v>
      </c>
      <c r="BE236" s="3">
        <v>0</v>
      </c>
      <c r="BF236" s="3">
        <v>0</v>
      </c>
      <c r="BG236" s="10">
        <v>208.74</v>
      </c>
      <c r="BH236" s="10">
        <v>264.05</v>
      </c>
      <c r="BI236" s="3">
        <v>0</v>
      </c>
      <c r="BJ236" s="3">
        <v>0</v>
      </c>
      <c r="BK236" s="3">
        <v>0.17</v>
      </c>
      <c r="BL236" s="3">
        <v>-2.34</v>
      </c>
      <c r="BM236" s="3">
        <v>0</v>
      </c>
      <c r="BN236" s="3">
        <v>0</v>
      </c>
      <c r="BO236" s="3">
        <v>0</v>
      </c>
      <c r="BP236" s="3">
        <v>0</v>
      </c>
      <c r="BQ236" s="3">
        <v>949</v>
      </c>
      <c r="BR236" s="3">
        <v>198.22</v>
      </c>
      <c r="BS236" s="3">
        <v>1147.22</v>
      </c>
      <c r="BT236" s="3">
        <v>0</v>
      </c>
      <c r="BU236" s="3">
        <v>949</v>
      </c>
      <c r="BV236" s="3">
        <v>198.22</v>
      </c>
      <c r="BW236" s="3">
        <v>1147.22</v>
      </c>
      <c r="BX236" s="8">
        <f t="shared" si="25"/>
        <v>442.41</v>
      </c>
      <c r="BY236" s="10">
        <f t="shared" si="26"/>
        <v>472.79</v>
      </c>
      <c r="BZ236" s="3">
        <f t="shared" si="27"/>
        <v>17.86</v>
      </c>
    </row>
    <row r="237" spans="1:78" x14ac:dyDescent="0.2">
      <c r="A237" s="1" t="s">
        <v>323</v>
      </c>
      <c r="B237" s="1"/>
      <c r="C237" s="1" t="s">
        <v>75</v>
      </c>
      <c r="D237" s="1" t="s">
        <v>79</v>
      </c>
      <c r="E237" s="1" t="s">
        <v>85</v>
      </c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2"/>
      <c r="S237" s="2"/>
      <c r="T237" s="1" t="s">
        <v>77</v>
      </c>
      <c r="U237" s="4">
        <f t="shared" si="23"/>
        <v>1</v>
      </c>
      <c r="V237" s="4">
        <f t="shared" si="24"/>
        <v>2014</v>
      </c>
      <c r="W237" s="2">
        <v>41640</v>
      </c>
      <c r="X237" s="2">
        <v>41670</v>
      </c>
      <c r="Y237" s="6">
        <v>9722.7000000000007</v>
      </c>
      <c r="Z237" s="6">
        <v>8228.5499999999993</v>
      </c>
      <c r="AA237" s="6">
        <v>4653</v>
      </c>
      <c r="AB237" s="3">
        <v>0</v>
      </c>
      <c r="AC237" s="3">
        <v>22604.25</v>
      </c>
      <c r="AD237" s="3">
        <v>49</v>
      </c>
      <c r="AE237" s="3">
        <v>49</v>
      </c>
      <c r="AF237" s="3">
        <v>48</v>
      </c>
      <c r="AG237" s="3">
        <v>44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8">
        <v>586.52</v>
      </c>
      <c r="AO237" s="8">
        <v>313.7</v>
      </c>
      <c r="AP237" s="8">
        <v>177.39</v>
      </c>
      <c r="AQ237" s="3">
        <v>0</v>
      </c>
      <c r="AR237" s="3">
        <v>43.15</v>
      </c>
      <c r="AS237" s="8">
        <v>345.3</v>
      </c>
      <c r="AT237" s="3">
        <v>0</v>
      </c>
      <c r="AU237" s="3">
        <v>0</v>
      </c>
      <c r="AV237" s="3">
        <v>0</v>
      </c>
      <c r="AW237" s="3">
        <v>3.45</v>
      </c>
      <c r="AX237" s="3">
        <v>0</v>
      </c>
      <c r="AY237" s="3">
        <v>22.6</v>
      </c>
      <c r="AZ237" s="3">
        <v>19.899999999999999</v>
      </c>
      <c r="BA237" s="3">
        <v>11.08</v>
      </c>
      <c r="BB237" s="3">
        <v>0</v>
      </c>
      <c r="BC237" s="3">
        <v>16.96</v>
      </c>
      <c r="BD237" s="3">
        <v>0</v>
      </c>
      <c r="BE237" s="3">
        <v>0</v>
      </c>
      <c r="BF237" s="3">
        <v>0</v>
      </c>
      <c r="BG237" s="3">
        <v>671.35</v>
      </c>
      <c r="BH237" s="3">
        <v>482.26</v>
      </c>
      <c r="BI237" s="3">
        <v>0</v>
      </c>
      <c r="BJ237" s="3">
        <v>0</v>
      </c>
      <c r="BK237" s="3">
        <v>0.51</v>
      </c>
      <c r="BL237" s="3">
        <v>-10.23</v>
      </c>
      <c r="BM237" s="3">
        <v>0</v>
      </c>
      <c r="BN237" s="3">
        <v>0</v>
      </c>
      <c r="BO237" s="3">
        <v>0</v>
      </c>
      <c r="BP237" s="3">
        <v>0</v>
      </c>
      <c r="BQ237" s="3">
        <v>2683.94</v>
      </c>
      <c r="BR237" s="3">
        <v>560.07000000000005</v>
      </c>
      <c r="BS237" s="3">
        <v>3244.01</v>
      </c>
      <c r="BT237" s="3">
        <v>0</v>
      </c>
      <c r="BU237" s="3">
        <v>2683.94</v>
      </c>
      <c r="BV237" s="3">
        <v>560.07000000000005</v>
      </c>
      <c r="BW237" s="3">
        <v>3244.01</v>
      </c>
      <c r="BX237" s="8">
        <f t="shared" si="25"/>
        <v>1422.91</v>
      </c>
      <c r="BY237" s="10">
        <f t="shared" si="26"/>
        <v>1153.6100000000001</v>
      </c>
      <c r="BZ237" s="3">
        <f t="shared" si="27"/>
        <v>57.03</v>
      </c>
    </row>
    <row r="238" spans="1:78" x14ac:dyDescent="0.2">
      <c r="A238" s="1" t="s">
        <v>324</v>
      </c>
      <c r="B238" s="1"/>
      <c r="C238" s="1" t="s">
        <v>75</v>
      </c>
      <c r="D238" s="1" t="s">
        <v>76</v>
      </c>
      <c r="E238" s="1" t="s">
        <v>86</v>
      </c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2"/>
      <c r="S238" s="2"/>
      <c r="T238" s="1" t="s">
        <v>77</v>
      </c>
      <c r="U238" s="4">
        <f t="shared" si="23"/>
        <v>1</v>
      </c>
      <c r="V238" s="4">
        <f t="shared" si="24"/>
        <v>2014</v>
      </c>
      <c r="W238" s="2">
        <v>41640</v>
      </c>
      <c r="X238" s="2">
        <v>41661</v>
      </c>
      <c r="Y238" s="6">
        <v>3472.92</v>
      </c>
      <c r="Z238" s="6">
        <v>5211.8999999999996</v>
      </c>
      <c r="AA238" s="6">
        <v>0</v>
      </c>
      <c r="AB238" s="3">
        <v>0</v>
      </c>
      <c r="AC238" s="3">
        <v>8684.82</v>
      </c>
      <c r="AD238" s="3">
        <v>41</v>
      </c>
      <c r="AE238" s="3">
        <v>41</v>
      </c>
      <c r="AF238" s="3">
        <v>0</v>
      </c>
      <c r="AG238" s="3">
        <v>0</v>
      </c>
      <c r="AH238" s="3">
        <v>838</v>
      </c>
      <c r="AI238" s="3">
        <v>0</v>
      </c>
      <c r="AJ238" s="3">
        <v>0</v>
      </c>
      <c r="AK238" s="3">
        <v>1</v>
      </c>
      <c r="AL238" s="3">
        <v>0</v>
      </c>
      <c r="AM238" s="3">
        <v>0</v>
      </c>
      <c r="AN238" s="8">
        <v>209.5</v>
      </c>
      <c r="AO238" s="8">
        <v>198.69</v>
      </c>
      <c r="AP238" s="8">
        <v>0</v>
      </c>
      <c r="AQ238" s="3">
        <v>0</v>
      </c>
      <c r="AR238" s="3">
        <v>0</v>
      </c>
      <c r="AS238" s="8">
        <v>132.66999999999999</v>
      </c>
      <c r="AT238" s="3">
        <v>0</v>
      </c>
      <c r="AU238" s="3">
        <v>0</v>
      </c>
      <c r="AV238" s="3">
        <v>0</v>
      </c>
      <c r="AW238" s="3">
        <v>1.33</v>
      </c>
      <c r="AX238" s="3">
        <v>0</v>
      </c>
      <c r="AY238" s="3">
        <v>8.68</v>
      </c>
      <c r="AZ238" s="3">
        <v>7.64</v>
      </c>
      <c r="BA238" s="3">
        <v>4.26</v>
      </c>
      <c r="BB238" s="3">
        <v>0</v>
      </c>
      <c r="BC238" s="3">
        <v>5.23</v>
      </c>
      <c r="BD238" s="3">
        <v>0</v>
      </c>
      <c r="BE238" s="3">
        <v>286.83999999999997</v>
      </c>
      <c r="BF238" s="3">
        <v>154.19999999999999</v>
      </c>
      <c r="BG238" s="3">
        <v>0</v>
      </c>
      <c r="BH238" s="3">
        <v>0</v>
      </c>
      <c r="BI238" s="3">
        <v>0</v>
      </c>
      <c r="BJ238" s="3">
        <v>0</v>
      </c>
      <c r="BK238" s="3">
        <v>0.21</v>
      </c>
      <c r="BL238" s="3">
        <v>-3.19</v>
      </c>
      <c r="BM238" s="3">
        <v>0</v>
      </c>
      <c r="BN238" s="3">
        <v>0</v>
      </c>
      <c r="BO238" s="3">
        <v>0</v>
      </c>
      <c r="BP238" s="3">
        <v>0</v>
      </c>
      <c r="BQ238" s="3">
        <v>1006.06</v>
      </c>
      <c r="BR238" s="3">
        <v>210.17</v>
      </c>
      <c r="BS238" s="3">
        <v>1216.23</v>
      </c>
      <c r="BT238" s="3">
        <v>0</v>
      </c>
      <c r="BU238" s="3">
        <v>1239.06</v>
      </c>
      <c r="BV238" s="3">
        <v>258.85000000000002</v>
      </c>
      <c r="BW238" s="3">
        <v>1497.91</v>
      </c>
      <c r="BX238" s="8">
        <f t="shared" si="25"/>
        <v>540.86</v>
      </c>
      <c r="BY238" s="10">
        <f t="shared" si="26"/>
        <v>0</v>
      </c>
      <c r="BZ238" s="3">
        <f t="shared" si="27"/>
        <v>21.909999999999997</v>
      </c>
    </row>
    <row r="239" spans="1:78" x14ac:dyDescent="0.2">
      <c r="A239" s="1" t="s">
        <v>325</v>
      </c>
      <c r="B239" s="1"/>
      <c r="C239" s="1" t="s">
        <v>75</v>
      </c>
      <c r="D239" s="1" t="s">
        <v>76</v>
      </c>
      <c r="E239" s="1" t="s">
        <v>86</v>
      </c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2"/>
      <c r="S239" s="2"/>
      <c r="T239" s="1" t="s">
        <v>77</v>
      </c>
      <c r="U239" s="4">
        <f t="shared" si="23"/>
        <v>1</v>
      </c>
      <c r="V239" s="4">
        <f t="shared" si="24"/>
        <v>2014</v>
      </c>
      <c r="W239" s="2">
        <v>41662</v>
      </c>
      <c r="X239" s="2">
        <v>41666</v>
      </c>
      <c r="Y239" s="6">
        <v>821.52</v>
      </c>
      <c r="Z239" s="6">
        <v>1186.29</v>
      </c>
      <c r="AA239" s="6">
        <v>0</v>
      </c>
      <c r="AB239" s="3">
        <v>0</v>
      </c>
      <c r="AC239" s="3">
        <v>2007.81</v>
      </c>
      <c r="AD239" s="3">
        <v>0</v>
      </c>
      <c r="AE239" s="3">
        <v>0</v>
      </c>
      <c r="AF239" s="3">
        <v>0</v>
      </c>
      <c r="AG239" s="3">
        <v>0</v>
      </c>
      <c r="AH239" s="3">
        <v>188</v>
      </c>
      <c r="AI239" s="3">
        <v>0</v>
      </c>
      <c r="AJ239" s="3">
        <v>0</v>
      </c>
      <c r="AK239" s="3">
        <v>1</v>
      </c>
      <c r="AL239" s="3">
        <v>0</v>
      </c>
      <c r="AM239" s="3">
        <v>0</v>
      </c>
      <c r="AN239" s="8">
        <v>49.56</v>
      </c>
      <c r="AO239" s="8">
        <v>45.22</v>
      </c>
      <c r="AP239" s="8">
        <v>0</v>
      </c>
      <c r="AQ239" s="3">
        <v>0</v>
      </c>
      <c r="AR239" s="3">
        <v>0</v>
      </c>
      <c r="AS239" s="8">
        <v>30.67</v>
      </c>
      <c r="AT239" s="3">
        <v>0</v>
      </c>
      <c r="AU239" s="3">
        <v>0</v>
      </c>
      <c r="AV239" s="3">
        <v>0</v>
      </c>
      <c r="AW239" s="3">
        <v>0.31</v>
      </c>
      <c r="AX239" s="3">
        <v>0</v>
      </c>
      <c r="AY239" s="3">
        <v>2.0099999999999998</v>
      </c>
      <c r="AZ239" s="3">
        <v>1.77</v>
      </c>
      <c r="BA239" s="3">
        <v>0.98</v>
      </c>
      <c r="BB239" s="3">
        <v>0</v>
      </c>
      <c r="BC239" s="3">
        <v>1.2</v>
      </c>
      <c r="BD239" s="3">
        <v>0</v>
      </c>
      <c r="BE239" s="3">
        <v>66.31</v>
      </c>
      <c r="BF239" s="3">
        <v>35.65</v>
      </c>
      <c r="BG239" s="3">
        <v>0</v>
      </c>
      <c r="BH239" s="3">
        <v>0</v>
      </c>
      <c r="BI239" s="3">
        <v>0</v>
      </c>
      <c r="BJ239" s="3">
        <v>0</v>
      </c>
      <c r="BK239" s="3">
        <v>0.05</v>
      </c>
      <c r="BL239" s="3">
        <v>-0.73</v>
      </c>
      <c r="BM239" s="3">
        <v>0</v>
      </c>
      <c r="BN239" s="3">
        <v>0</v>
      </c>
      <c r="BO239" s="3">
        <v>0</v>
      </c>
      <c r="BP239" s="3">
        <v>0</v>
      </c>
      <c r="BQ239" s="3">
        <v>233</v>
      </c>
      <c r="BR239" s="3">
        <v>48.68</v>
      </c>
      <c r="BS239" s="3">
        <v>281.68</v>
      </c>
      <c r="BT239" s="3">
        <v>0</v>
      </c>
      <c r="BU239" s="3">
        <v>0</v>
      </c>
      <c r="BV239" s="3">
        <v>0</v>
      </c>
      <c r="BW239" s="3">
        <v>0</v>
      </c>
      <c r="BX239" s="8">
        <f t="shared" si="25"/>
        <v>125.45</v>
      </c>
      <c r="BY239" s="10">
        <f t="shared" si="26"/>
        <v>0</v>
      </c>
      <c r="BZ239" s="3">
        <f t="shared" si="27"/>
        <v>5.07</v>
      </c>
    </row>
    <row r="240" spans="1:78" x14ac:dyDescent="0.2">
      <c r="A240" s="1" t="s">
        <v>326</v>
      </c>
      <c r="B240" s="1"/>
      <c r="C240" s="1" t="s">
        <v>75</v>
      </c>
      <c r="D240" s="1" t="s">
        <v>76</v>
      </c>
      <c r="E240" s="1" t="s">
        <v>88</v>
      </c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2"/>
      <c r="S240" s="2"/>
      <c r="T240" s="1" t="s">
        <v>77</v>
      </c>
      <c r="U240" s="4">
        <f t="shared" si="23"/>
        <v>12</v>
      </c>
      <c r="V240" s="4">
        <f t="shared" si="24"/>
        <v>2014</v>
      </c>
      <c r="W240" s="2">
        <v>41638</v>
      </c>
      <c r="X240" s="2">
        <v>41668</v>
      </c>
      <c r="Y240" s="6">
        <v>1227</v>
      </c>
      <c r="Z240" s="6">
        <v>1789</v>
      </c>
      <c r="AA240" s="6">
        <v>0</v>
      </c>
      <c r="AB240" s="3">
        <v>0</v>
      </c>
      <c r="AC240" s="3">
        <v>3016</v>
      </c>
      <c r="AD240" s="3">
        <v>10</v>
      </c>
      <c r="AE240" s="3">
        <v>10</v>
      </c>
      <c r="AF240" s="3">
        <v>0</v>
      </c>
      <c r="AG240" s="3">
        <v>0</v>
      </c>
      <c r="AH240" s="3">
        <v>3</v>
      </c>
      <c r="AI240" s="3">
        <v>0</v>
      </c>
      <c r="AJ240" s="3">
        <v>0</v>
      </c>
      <c r="AK240" s="3">
        <v>1</v>
      </c>
      <c r="AL240" s="3">
        <v>0</v>
      </c>
      <c r="AM240" s="3">
        <v>0</v>
      </c>
      <c r="AN240" s="8">
        <v>75.010000000000005</v>
      </c>
      <c r="AO240" s="8">
        <v>69.62</v>
      </c>
      <c r="AP240" s="8">
        <v>0</v>
      </c>
      <c r="AQ240" s="3">
        <v>0</v>
      </c>
      <c r="AR240" s="3">
        <v>0</v>
      </c>
      <c r="AS240" s="8">
        <v>46.87</v>
      </c>
      <c r="AT240" s="3">
        <v>0</v>
      </c>
      <c r="AU240" s="3">
        <v>0</v>
      </c>
      <c r="AV240" s="3">
        <v>0</v>
      </c>
      <c r="AW240" s="3">
        <v>0.46</v>
      </c>
      <c r="AX240" s="3">
        <v>0</v>
      </c>
      <c r="AY240" s="3">
        <v>3.1</v>
      </c>
      <c r="AZ240" s="3">
        <v>2.67</v>
      </c>
      <c r="BA240" s="3">
        <v>1.47</v>
      </c>
      <c r="BB240" s="3">
        <v>0</v>
      </c>
      <c r="BC240" s="3">
        <v>1.83</v>
      </c>
      <c r="BD240" s="3">
        <v>0</v>
      </c>
      <c r="BE240" s="3">
        <v>117.5</v>
      </c>
      <c r="BF240" s="3">
        <v>53.55</v>
      </c>
      <c r="BG240" s="3">
        <v>0</v>
      </c>
      <c r="BH240" s="3">
        <v>0</v>
      </c>
      <c r="BI240" s="3">
        <v>0</v>
      </c>
      <c r="BJ240" s="3">
        <v>0</v>
      </c>
      <c r="BK240" s="3">
        <v>0.08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372.16</v>
      </c>
      <c r="BR240" s="3">
        <v>77.77</v>
      </c>
      <c r="BS240" s="3">
        <v>449.93</v>
      </c>
      <c r="BT240" s="3">
        <v>0</v>
      </c>
      <c r="BU240" s="3">
        <v>399.06</v>
      </c>
      <c r="BV240" s="3">
        <v>83.42</v>
      </c>
      <c r="BW240" s="3">
        <v>482.48</v>
      </c>
      <c r="BX240" s="8">
        <f t="shared" si="25"/>
        <v>191.5</v>
      </c>
      <c r="BY240" s="10">
        <f t="shared" si="26"/>
        <v>0</v>
      </c>
      <c r="BZ240" s="3">
        <f t="shared" si="27"/>
        <v>7.7</v>
      </c>
    </row>
    <row r="241" spans="1:78" x14ac:dyDescent="0.2">
      <c r="A241" s="1" t="s">
        <v>327</v>
      </c>
      <c r="B241" s="1"/>
      <c r="C241" s="1" t="s">
        <v>75</v>
      </c>
      <c r="D241" s="1" t="s">
        <v>76</v>
      </c>
      <c r="E241" s="1" t="s">
        <v>88</v>
      </c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2"/>
      <c r="S241" s="2"/>
      <c r="T241" s="1" t="s">
        <v>78</v>
      </c>
      <c r="U241" s="4">
        <f t="shared" si="23"/>
        <v>11</v>
      </c>
      <c r="V241" s="4">
        <f t="shared" si="24"/>
        <v>2013</v>
      </c>
      <c r="W241" s="2">
        <v>41605</v>
      </c>
      <c r="X241" s="2">
        <v>41637</v>
      </c>
      <c r="Y241" s="6">
        <v>0</v>
      </c>
      <c r="Z241" s="6">
        <v>0</v>
      </c>
      <c r="AA241" s="6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8">
        <v>0</v>
      </c>
      <c r="AO241" s="8">
        <v>0</v>
      </c>
      <c r="AP241" s="8">
        <v>0</v>
      </c>
      <c r="AQ241" s="3">
        <v>0</v>
      </c>
      <c r="AR241" s="3">
        <v>0</v>
      </c>
      <c r="AS241" s="8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-89.14</v>
      </c>
      <c r="BF241" s="3">
        <v>-40.619999999999997</v>
      </c>
      <c r="BG241" s="3">
        <v>65.290000000000006</v>
      </c>
      <c r="BH241" s="3">
        <v>91.37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26.9</v>
      </c>
      <c r="BR241" s="3">
        <v>5.65</v>
      </c>
      <c r="BS241" s="3">
        <v>32.549999999999997</v>
      </c>
      <c r="BT241" s="3">
        <v>0</v>
      </c>
      <c r="BU241" s="3">
        <v>0</v>
      </c>
      <c r="BV241" s="3">
        <v>0</v>
      </c>
      <c r="BW241" s="3">
        <v>0</v>
      </c>
      <c r="BX241" s="8">
        <f t="shared" si="25"/>
        <v>0</v>
      </c>
      <c r="BY241" s="10">
        <f t="shared" si="26"/>
        <v>156.66000000000003</v>
      </c>
      <c r="BZ241" s="3">
        <f t="shared" si="27"/>
        <v>0</v>
      </c>
    </row>
    <row r="242" spans="1:78" x14ac:dyDescent="0.2">
      <c r="A242" s="1" t="s">
        <v>328</v>
      </c>
      <c r="B242" s="1"/>
      <c r="C242" s="1" t="s">
        <v>75</v>
      </c>
      <c r="D242" s="1" t="s">
        <v>76</v>
      </c>
      <c r="E242" s="1" t="s">
        <v>89</v>
      </c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2"/>
      <c r="S242" s="2"/>
      <c r="T242" s="1" t="s">
        <v>77</v>
      </c>
      <c r="U242" s="4">
        <f t="shared" si="23"/>
        <v>12</v>
      </c>
      <c r="V242" s="4">
        <f t="shared" si="24"/>
        <v>2014</v>
      </c>
      <c r="W242" s="2">
        <v>41638</v>
      </c>
      <c r="X242" s="2">
        <v>41668</v>
      </c>
      <c r="Y242" s="6">
        <v>2530</v>
      </c>
      <c r="Z242" s="6">
        <v>3016</v>
      </c>
      <c r="AA242" s="6">
        <v>0</v>
      </c>
      <c r="AB242" s="3">
        <v>0</v>
      </c>
      <c r="AC242" s="3">
        <v>5546</v>
      </c>
      <c r="AD242" s="3">
        <v>10</v>
      </c>
      <c r="AE242" s="3">
        <v>10</v>
      </c>
      <c r="AF242" s="3">
        <v>0</v>
      </c>
      <c r="AG242" s="3">
        <v>0</v>
      </c>
      <c r="AH242" s="3">
        <v>1328</v>
      </c>
      <c r="AI242" s="3">
        <v>0</v>
      </c>
      <c r="AJ242" s="3">
        <v>0</v>
      </c>
      <c r="AK242" s="3">
        <v>0.97</v>
      </c>
      <c r="AL242" s="3">
        <v>0</v>
      </c>
      <c r="AM242" s="3">
        <v>0</v>
      </c>
      <c r="AN242" s="8">
        <v>154.68</v>
      </c>
      <c r="AO242" s="8">
        <v>117.37</v>
      </c>
      <c r="AP242" s="8">
        <v>0</v>
      </c>
      <c r="AQ242" s="3">
        <v>0</v>
      </c>
      <c r="AR242" s="3">
        <v>0</v>
      </c>
      <c r="AS242" s="8">
        <v>86.2</v>
      </c>
      <c r="AT242" s="3">
        <v>0</v>
      </c>
      <c r="AU242" s="3">
        <v>0</v>
      </c>
      <c r="AV242" s="3">
        <v>0</v>
      </c>
      <c r="AW242" s="3">
        <v>0.84</v>
      </c>
      <c r="AX242" s="3">
        <v>0</v>
      </c>
      <c r="AY242" s="3">
        <v>5.7</v>
      </c>
      <c r="AZ242" s="3">
        <v>4.93</v>
      </c>
      <c r="BA242" s="3">
        <v>2.71</v>
      </c>
      <c r="BB242" s="3">
        <v>0</v>
      </c>
      <c r="BC242" s="3">
        <v>3.35</v>
      </c>
      <c r="BD242" s="3">
        <v>0</v>
      </c>
      <c r="BE242" s="3">
        <v>135.15</v>
      </c>
      <c r="BF242" s="3">
        <v>94.61</v>
      </c>
      <c r="BG242" s="3">
        <v>0</v>
      </c>
      <c r="BH242" s="3">
        <v>0</v>
      </c>
      <c r="BI242" s="3">
        <v>0</v>
      </c>
      <c r="BJ242" s="3">
        <v>0</v>
      </c>
      <c r="BK242" s="3">
        <v>0.14000000000000001</v>
      </c>
      <c r="BL242" s="3">
        <v>-1.22</v>
      </c>
      <c r="BM242" s="3">
        <v>0</v>
      </c>
      <c r="BN242" s="3">
        <v>0</v>
      </c>
      <c r="BO242" s="3">
        <v>0</v>
      </c>
      <c r="BP242" s="3">
        <v>0</v>
      </c>
      <c r="BQ242" s="3">
        <v>604.46</v>
      </c>
      <c r="BR242" s="3">
        <v>126.23</v>
      </c>
      <c r="BS242" s="3">
        <v>730.69</v>
      </c>
      <c r="BT242" s="3">
        <v>0</v>
      </c>
      <c r="BU242" s="3">
        <v>687.42</v>
      </c>
      <c r="BV242" s="3">
        <v>143.65</v>
      </c>
      <c r="BW242" s="3">
        <v>831.07</v>
      </c>
      <c r="BX242" s="8">
        <f t="shared" si="25"/>
        <v>358.25</v>
      </c>
      <c r="BY242" s="10">
        <f t="shared" si="26"/>
        <v>0</v>
      </c>
      <c r="BZ242" s="3">
        <f t="shared" si="27"/>
        <v>14.18</v>
      </c>
    </row>
    <row r="243" spans="1:78" x14ac:dyDescent="0.2">
      <c r="A243" s="1" t="s">
        <v>329</v>
      </c>
      <c r="B243" s="1"/>
      <c r="C243" s="1" t="s">
        <v>75</v>
      </c>
      <c r="D243" s="1" t="s">
        <v>76</v>
      </c>
      <c r="E243" s="1" t="s">
        <v>89</v>
      </c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2"/>
      <c r="S243" s="2"/>
      <c r="T243" s="1" t="s">
        <v>78</v>
      </c>
      <c r="U243" s="4">
        <f t="shared" si="23"/>
        <v>11</v>
      </c>
      <c r="V243" s="4">
        <f t="shared" si="24"/>
        <v>2013</v>
      </c>
      <c r="W243" s="2">
        <v>41605</v>
      </c>
      <c r="X243" s="2">
        <v>41637</v>
      </c>
      <c r="Y243" s="6">
        <v>0</v>
      </c>
      <c r="Z243" s="6">
        <v>0</v>
      </c>
      <c r="AA243" s="6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8">
        <v>0</v>
      </c>
      <c r="AO243" s="8">
        <v>0</v>
      </c>
      <c r="AP243" s="8">
        <v>0</v>
      </c>
      <c r="AQ243" s="3">
        <v>0</v>
      </c>
      <c r="AR243" s="3">
        <v>0</v>
      </c>
      <c r="AS243" s="8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-112.02</v>
      </c>
      <c r="BF243" s="3">
        <v>-78.42</v>
      </c>
      <c r="BG243" s="3">
        <v>130.26</v>
      </c>
      <c r="BH243" s="3">
        <v>143.13999999999999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82.96</v>
      </c>
      <c r="BR243" s="3">
        <v>17.420000000000002</v>
      </c>
      <c r="BS243" s="3">
        <v>100.38</v>
      </c>
      <c r="BT243" s="3">
        <v>0</v>
      </c>
      <c r="BU243" s="3">
        <v>0</v>
      </c>
      <c r="BV243" s="3">
        <v>0</v>
      </c>
      <c r="BW243" s="3">
        <v>0</v>
      </c>
      <c r="BX243" s="8">
        <f t="shared" si="25"/>
        <v>0</v>
      </c>
      <c r="BY243" s="10">
        <f t="shared" si="26"/>
        <v>273.39999999999998</v>
      </c>
      <c r="BZ243" s="3">
        <f t="shared" si="27"/>
        <v>0</v>
      </c>
    </row>
    <row r="244" spans="1:78" x14ac:dyDescent="0.2">
      <c r="A244" s="1" t="s">
        <v>330</v>
      </c>
      <c r="B244" s="1"/>
      <c r="C244" s="1" t="s">
        <v>75</v>
      </c>
      <c r="D244" s="1" t="s">
        <v>76</v>
      </c>
      <c r="E244" s="1" t="s">
        <v>86</v>
      </c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2"/>
      <c r="S244" s="2"/>
      <c r="T244" s="1" t="s">
        <v>77</v>
      </c>
      <c r="U244" s="4">
        <f t="shared" si="23"/>
        <v>12</v>
      </c>
      <c r="V244" s="4">
        <f t="shared" si="24"/>
        <v>2013</v>
      </c>
      <c r="W244" s="2">
        <v>41627</v>
      </c>
      <c r="X244" s="2">
        <v>41639</v>
      </c>
      <c r="Y244" s="6">
        <v>1731.96</v>
      </c>
      <c r="Z244" s="6">
        <v>2980.62</v>
      </c>
      <c r="AA244" s="6">
        <v>0</v>
      </c>
      <c r="AB244" s="3">
        <v>0</v>
      </c>
      <c r="AC244" s="3">
        <v>4712.58</v>
      </c>
      <c r="AD244" s="3">
        <v>0</v>
      </c>
      <c r="AE244" s="3">
        <v>0</v>
      </c>
      <c r="AF244" s="3">
        <v>0</v>
      </c>
      <c r="AG244" s="3">
        <v>0</v>
      </c>
      <c r="AH244" s="3">
        <v>445</v>
      </c>
      <c r="AI244" s="3">
        <v>0</v>
      </c>
      <c r="AJ244" s="3">
        <v>0</v>
      </c>
      <c r="AK244" s="3">
        <v>1</v>
      </c>
      <c r="AL244" s="3">
        <v>0</v>
      </c>
      <c r="AM244" s="3">
        <v>0</v>
      </c>
      <c r="AN244" s="8">
        <v>126.22</v>
      </c>
      <c r="AO244" s="8">
        <v>150.28</v>
      </c>
      <c r="AP244" s="8">
        <v>0</v>
      </c>
      <c r="AQ244" s="3">
        <v>0</v>
      </c>
      <c r="AR244" s="3">
        <v>0</v>
      </c>
      <c r="AS244" s="8">
        <v>91.42</v>
      </c>
      <c r="AT244" s="3">
        <v>0</v>
      </c>
      <c r="AU244" s="3">
        <v>0</v>
      </c>
      <c r="AV244" s="3">
        <v>0</v>
      </c>
      <c r="AW244" s="3">
        <v>0.69</v>
      </c>
      <c r="AX244" s="3">
        <v>0</v>
      </c>
      <c r="AY244" s="3">
        <v>6.74</v>
      </c>
      <c r="AZ244" s="3">
        <v>4.71</v>
      </c>
      <c r="BA244" s="3">
        <v>2.2000000000000002</v>
      </c>
      <c r="BB244" s="3">
        <v>0</v>
      </c>
      <c r="BC244" s="3">
        <v>2.83</v>
      </c>
      <c r="BD244" s="3">
        <v>0</v>
      </c>
      <c r="BE244" s="3">
        <v>155.65</v>
      </c>
      <c r="BF244" s="3">
        <v>83.67</v>
      </c>
      <c r="BG244" s="3">
        <v>0</v>
      </c>
      <c r="BH244" s="3">
        <v>0</v>
      </c>
      <c r="BI244" s="3">
        <v>0</v>
      </c>
      <c r="BJ244" s="3">
        <v>0</v>
      </c>
      <c r="BK244" s="3">
        <v>0.13</v>
      </c>
      <c r="BL244" s="3">
        <v>-2.08</v>
      </c>
      <c r="BM244" s="3">
        <v>0</v>
      </c>
      <c r="BN244" s="3">
        <v>0</v>
      </c>
      <c r="BO244" s="3">
        <v>0</v>
      </c>
      <c r="BP244" s="3">
        <v>0</v>
      </c>
      <c r="BQ244" s="3">
        <v>622.46</v>
      </c>
      <c r="BR244" s="3">
        <v>130.12</v>
      </c>
      <c r="BS244" s="3">
        <v>752.58</v>
      </c>
      <c r="BT244" s="3">
        <v>0</v>
      </c>
      <c r="BU244" s="3">
        <v>622.46</v>
      </c>
      <c r="BV244" s="3">
        <v>130.12</v>
      </c>
      <c r="BW244" s="3">
        <v>752.58</v>
      </c>
      <c r="BX244" s="8">
        <f t="shared" si="25"/>
        <v>367.92</v>
      </c>
      <c r="BY244" s="10">
        <f t="shared" si="26"/>
        <v>0</v>
      </c>
      <c r="BZ244" s="3">
        <f t="shared" si="27"/>
        <v>14.34</v>
      </c>
    </row>
    <row r="245" spans="1:78" x14ac:dyDescent="0.2">
      <c r="A245" s="1" t="s">
        <v>331</v>
      </c>
      <c r="B245" s="1"/>
      <c r="C245" s="1" t="s">
        <v>75</v>
      </c>
      <c r="D245" s="1" t="s">
        <v>76</v>
      </c>
      <c r="E245" s="1" t="s">
        <v>90</v>
      </c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2"/>
      <c r="S245" s="2"/>
      <c r="T245" s="1" t="s">
        <v>77</v>
      </c>
      <c r="U245" s="4">
        <f t="shared" si="23"/>
        <v>1</v>
      </c>
      <c r="V245" s="4">
        <f t="shared" si="24"/>
        <v>2014</v>
      </c>
      <c r="W245" s="2">
        <v>41670</v>
      </c>
      <c r="X245" s="2">
        <v>41697</v>
      </c>
      <c r="Y245" s="6">
        <v>10395</v>
      </c>
      <c r="Z245" s="6">
        <v>16565</v>
      </c>
      <c r="AA245" s="6">
        <v>0</v>
      </c>
      <c r="AB245" s="3">
        <v>0</v>
      </c>
      <c r="AC245" s="3">
        <v>26960</v>
      </c>
      <c r="AD245" s="3">
        <v>56</v>
      </c>
      <c r="AE245" s="3">
        <v>56</v>
      </c>
      <c r="AF245" s="3">
        <v>0</v>
      </c>
      <c r="AG245" s="3">
        <v>0</v>
      </c>
      <c r="AH245" s="3">
        <v>16</v>
      </c>
      <c r="AI245" s="3">
        <v>0</v>
      </c>
      <c r="AJ245" s="3">
        <v>0</v>
      </c>
      <c r="AK245" s="3">
        <v>1</v>
      </c>
      <c r="AL245" s="3">
        <v>0</v>
      </c>
      <c r="AM245" s="3">
        <v>0</v>
      </c>
      <c r="AN245" s="8">
        <v>627.08000000000004</v>
      </c>
      <c r="AO245" s="8">
        <v>631.51</v>
      </c>
      <c r="AP245" s="8">
        <v>0</v>
      </c>
      <c r="AQ245" s="3">
        <v>0</v>
      </c>
      <c r="AR245" s="3">
        <v>0</v>
      </c>
      <c r="AS245" s="8">
        <v>411.84</v>
      </c>
      <c r="AT245" s="3">
        <v>0</v>
      </c>
      <c r="AU245" s="3">
        <v>0</v>
      </c>
      <c r="AV245" s="3">
        <v>0</v>
      </c>
      <c r="AW245" s="3">
        <v>4.12</v>
      </c>
      <c r="AX245" s="3">
        <v>0</v>
      </c>
      <c r="AY245" s="3">
        <v>26.95</v>
      </c>
      <c r="AZ245" s="3">
        <v>23.73</v>
      </c>
      <c r="BA245" s="3">
        <v>13.21</v>
      </c>
      <c r="BB245" s="3">
        <v>0</v>
      </c>
      <c r="BC245" s="3">
        <v>16.18</v>
      </c>
      <c r="BD245" s="3">
        <v>0</v>
      </c>
      <c r="BE245" s="3">
        <v>480.48</v>
      </c>
      <c r="BF245" s="3">
        <v>478.67</v>
      </c>
      <c r="BG245" s="3">
        <v>0</v>
      </c>
      <c r="BH245" s="3">
        <v>0</v>
      </c>
      <c r="BI245" s="3">
        <v>0</v>
      </c>
      <c r="BJ245" s="3">
        <v>0</v>
      </c>
      <c r="BK245" s="3">
        <v>0.61</v>
      </c>
      <c r="BL245" s="3">
        <v>-12.18</v>
      </c>
      <c r="BM245" s="3">
        <v>0</v>
      </c>
      <c r="BN245" s="3">
        <v>0</v>
      </c>
      <c r="BO245" s="3">
        <v>0</v>
      </c>
      <c r="BP245" s="3">
        <v>0</v>
      </c>
      <c r="BQ245" s="3">
        <v>2702.2</v>
      </c>
      <c r="BR245" s="3">
        <v>564.05999999999995</v>
      </c>
      <c r="BS245" s="3">
        <v>3266.26</v>
      </c>
      <c r="BT245" s="3">
        <v>0</v>
      </c>
      <c r="BU245" s="3">
        <v>2702.2</v>
      </c>
      <c r="BV245" s="3">
        <v>564.05999999999995</v>
      </c>
      <c r="BW245" s="3">
        <v>3266.26</v>
      </c>
      <c r="BX245" s="8">
        <f t="shared" si="25"/>
        <v>1670.43</v>
      </c>
      <c r="BY245" s="10">
        <f t="shared" si="26"/>
        <v>0</v>
      </c>
      <c r="BZ245" s="3">
        <f t="shared" si="27"/>
        <v>68.009999999999991</v>
      </c>
    </row>
    <row r="246" spans="1:78" x14ac:dyDescent="0.2">
      <c r="A246" s="1" t="s">
        <v>332</v>
      </c>
      <c r="B246" s="1"/>
      <c r="C246" s="1" t="s">
        <v>75</v>
      </c>
      <c r="D246" s="1" t="s">
        <v>79</v>
      </c>
      <c r="E246" s="1" t="s">
        <v>92</v>
      </c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2"/>
      <c r="S246" s="2"/>
      <c r="T246" s="1" t="s">
        <v>77</v>
      </c>
      <c r="U246" s="4">
        <f t="shared" si="23"/>
        <v>2</v>
      </c>
      <c r="V246" s="4">
        <f t="shared" si="24"/>
        <v>2014</v>
      </c>
      <c r="W246" s="2">
        <v>41671</v>
      </c>
      <c r="X246" s="2">
        <v>41698</v>
      </c>
      <c r="Y246" s="6">
        <v>1737.4</v>
      </c>
      <c r="Z246" s="6">
        <v>2557.4499999999998</v>
      </c>
      <c r="AA246" s="6">
        <v>1138</v>
      </c>
      <c r="AB246" s="3">
        <v>0</v>
      </c>
      <c r="AC246" s="3">
        <v>5432.85</v>
      </c>
      <c r="AD246" s="3">
        <v>15</v>
      </c>
      <c r="AE246" s="3">
        <v>15</v>
      </c>
      <c r="AF246" s="3">
        <v>15</v>
      </c>
      <c r="AG246" s="3">
        <v>15</v>
      </c>
      <c r="AH246" s="3">
        <v>2962</v>
      </c>
      <c r="AI246" s="3">
        <v>0</v>
      </c>
      <c r="AJ246" s="3">
        <v>333</v>
      </c>
      <c r="AK246" s="3">
        <v>0.88</v>
      </c>
      <c r="AL246" s="3">
        <v>0</v>
      </c>
      <c r="AM246" s="3">
        <v>0</v>
      </c>
      <c r="AN246" s="8">
        <v>104.81</v>
      </c>
      <c r="AO246" s="8">
        <v>97.5</v>
      </c>
      <c r="AP246" s="8">
        <v>43.38</v>
      </c>
      <c r="AQ246" s="3">
        <v>0</v>
      </c>
      <c r="AR246" s="3">
        <v>0</v>
      </c>
      <c r="AS246" s="8">
        <v>82.99</v>
      </c>
      <c r="AT246" s="3">
        <v>0</v>
      </c>
      <c r="AU246" s="3">
        <v>0</v>
      </c>
      <c r="AV246" s="3">
        <v>0</v>
      </c>
      <c r="AW246" s="3">
        <v>0.83</v>
      </c>
      <c r="AX246" s="3">
        <v>0</v>
      </c>
      <c r="AY246" s="3">
        <v>5.43</v>
      </c>
      <c r="AZ246" s="3">
        <v>4.78</v>
      </c>
      <c r="BA246" s="3">
        <v>2.66</v>
      </c>
      <c r="BB246" s="3">
        <v>0</v>
      </c>
      <c r="BC246" s="3">
        <v>3.26</v>
      </c>
      <c r="BD246" s="3">
        <v>5</v>
      </c>
      <c r="BE246" s="3">
        <v>166.78</v>
      </c>
      <c r="BF246" s="3">
        <v>66.25</v>
      </c>
      <c r="BG246" s="3">
        <v>0</v>
      </c>
      <c r="BH246" s="3">
        <v>0</v>
      </c>
      <c r="BI246" s="3">
        <v>0</v>
      </c>
      <c r="BJ246" s="3">
        <v>0</v>
      </c>
      <c r="BK246" s="3">
        <v>0.13</v>
      </c>
      <c r="BL246" s="3">
        <v>-1.75</v>
      </c>
      <c r="BM246" s="3">
        <v>0</v>
      </c>
      <c r="BN246" s="3">
        <v>0</v>
      </c>
      <c r="BO246" s="3">
        <v>0</v>
      </c>
      <c r="BP246" s="3">
        <v>0</v>
      </c>
      <c r="BQ246" s="3">
        <v>582.04999999999995</v>
      </c>
      <c r="BR246" s="3">
        <v>121.55</v>
      </c>
      <c r="BS246" s="3">
        <v>703.6</v>
      </c>
      <c r="BT246" s="3">
        <v>0</v>
      </c>
      <c r="BU246" s="3">
        <v>582.04999999999995</v>
      </c>
      <c r="BV246" s="3">
        <v>121.55</v>
      </c>
      <c r="BW246" s="3">
        <v>703.6</v>
      </c>
      <c r="BX246" s="8">
        <f t="shared" si="25"/>
        <v>328.68</v>
      </c>
      <c r="BY246" s="10">
        <f t="shared" si="26"/>
        <v>0</v>
      </c>
      <c r="BZ246" s="3">
        <f t="shared" si="27"/>
        <v>13.7</v>
      </c>
    </row>
    <row r="247" spans="1:78" x14ac:dyDescent="0.2">
      <c r="A247" s="1" t="s">
        <v>333</v>
      </c>
      <c r="B247" s="1"/>
      <c r="C247" s="1" t="s">
        <v>75</v>
      </c>
      <c r="D247" s="1" t="s">
        <v>76</v>
      </c>
      <c r="E247" s="1" t="s">
        <v>91</v>
      </c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2"/>
      <c r="S247" s="2"/>
      <c r="T247" s="1" t="s">
        <v>77</v>
      </c>
      <c r="U247" s="4">
        <f t="shared" si="23"/>
        <v>1</v>
      </c>
      <c r="V247" s="4">
        <f t="shared" si="24"/>
        <v>2014</v>
      </c>
      <c r="W247" s="2">
        <v>41667</v>
      </c>
      <c r="X247" s="2">
        <v>41696</v>
      </c>
      <c r="Y247" s="6">
        <v>2210</v>
      </c>
      <c r="Z247" s="6">
        <v>2840</v>
      </c>
      <c r="AA247" s="6">
        <v>0</v>
      </c>
      <c r="AB247" s="3">
        <v>0</v>
      </c>
      <c r="AC247" s="6">
        <v>5050</v>
      </c>
      <c r="AD247" s="3">
        <v>19</v>
      </c>
      <c r="AE247" s="3">
        <v>12</v>
      </c>
      <c r="AF247" s="3">
        <v>19</v>
      </c>
      <c r="AG247" s="3">
        <v>0</v>
      </c>
      <c r="AH247" s="3">
        <v>56</v>
      </c>
      <c r="AI247" s="3">
        <v>14</v>
      </c>
      <c r="AJ247" s="3">
        <v>0</v>
      </c>
      <c r="AK247" s="3">
        <v>1</v>
      </c>
      <c r="AL247" s="3">
        <v>0</v>
      </c>
      <c r="AM247" s="3">
        <v>0</v>
      </c>
      <c r="AN247" s="8">
        <v>133.32</v>
      </c>
      <c r="AO247" s="8">
        <v>108.27</v>
      </c>
      <c r="AP247" s="8">
        <v>0</v>
      </c>
      <c r="AQ247" s="3">
        <v>0</v>
      </c>
      <c r="AR247" s="12">
        <v>0</v>
      </c>
      <c r="AS247" s="8">
        <v>77.14</v>
      </c>
      <c r="AT247" s="3">
        <v>0</v>
      </c>
      <c r="AU247" s="3">
        <v>0</v>
      </c>
      <c r="AV247" s="10">
        <v>0</v>
      </c>
      <c r="AW247" s="14">
        <v>0.77</v>
      </c>
      <c r="AX247" s="14">
        <v>0</v>
      </c>
      <c r="AY247" s="14">
        <v>5.05</v>
      </c>
      <c r="AZ247" s="14">
        <v>4.45</v>
      </c>
      <c r="BA247" s="14">
        <v>2.4700000000000002</v>
      </c>
      <c r="BB247" s="14">
        <v>0</v>
      </c>
      <c r="BC247" s="16">
        <v>3.03</v>
      </c>
      <c r="BD247" s="16">
        <v>0</v>
      </c>
      <c r="BE247" s="16">
        <v>130.49</v>
      </c>
      <c r="BF247" s="16">
        <v>89.66</v>
      </c>
      <c r="BG247" s="10">
        <v>0</v>
      </c>
      <c r="BH247" s="10">
        <v>0</v>
      </c>
      <c r="BI247" s="3">
        <v>0</v>
      </c>
      <c r="BJ247" s="3">
        <v>0</v>
      </c>
      <c r="BK247" s="3">
        <v>0.13</v>
      </c>
      <c r="BL247" s="3">
        <v>-1.1399999999999999</v>
      </c>
      <c r="BM247" s="3">
        <v>0</v>
      </c>
      <c r="BN247" s="3">
        <v>0</v>
      </c>
      <c r="BO247" s="3">
        <v>0</v>
      </c>
      <c r="BP247" s="3">
        <v>0</v>
      </c>
      <c r="BQ247" s="3">
        <v>553.64</v>
      </c>
      <c r="BR247" s="3">
        <v>115.63</v>
      </c>
      <c r="BS247" s="3">
        <v>669.27</v>
      </c>
      <c r="BT247" s="3">
        <v>0</v>
      </c>
      <c r="BU247" s="3">
        <v>553.64</v>
      </c>
      <c r="BV247" s="3">
        <v>115.63</v>
      </c>
      <c r="BW247" s="3">
        <v>669.27</v>
      </c>
      <c r="BX247" s="8">
        <f t="shared" si="25"/>
        <v>318.72999999999996</v>
      </c>
      <c r="BY247" s="10">
        <f t="shared" si="26"/>
        <v>0</v>
      </c>
      <c r="BZ247" s="3">
        <f t="shared" si="27"/>
        <v>12.74</v>
      </c>
    </row>
    <row r="248" spans="1:78" x14ac:dyDescent="0.2">
      <c r="A248" s="1" t="s">
        <v>334</v>
      </c>
      <c r="B248" s="1"/>
      <c r="C248" s="1" t="s">
        <v>75</v>
      </c>
      <c r="D248" s="1" t="s">
        <v>79</v>
      </c>
      <c r="E248" s="1" t="s">
        <v>87</v>
      </c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2"/>
      <c r="S248" s="2"/>
      <c r="T248" s="1" t="s">
        <v>77</v>
      </c>
      <c r="U248" s="4">
        <f t="shared" si="23"/>
        <v>2</v>
      </c>
      <c r="V248" s="4">
        <f t="shared" si="24"/>
        <v>2014</v>
      </c>
      <c r="W248" s="2">
        <v>41671</v>
      </c>
      <c r="X248" s="2">
        <v>41698</v>
      </c>
      <c r="Y248" s="6">
        <v>3186.97</v>
      </c>
      <c r="Z248" s="6">
        <v>1953.19</v>
      </c>
      <c r="AA248" s="6">
        <v>1265</v>
      </c>
      <c r="AB248" s="3">
        <v>0</v>
      </c>
      <c r="AC248" s="6">
        <v>6405.16</v>
      </c>
      <c r="AD248" s="3">
        <v>20</v>
      </c>
      <c r="AE248" s="3">
        <v>20</v>
      </c>
      <c r="AF248" s="3">
        <v>11</v>
      </c>
      <c r="AG248" s="3">
        <v>11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8">
        <v>192.25</v>
      </c>
      <c r="AO248" s="8">
        <v>74.459999999999994</v>
      </c>
      <c r="AP248" s="8">
        <v>48.23</v>
      </c>
      <c r="AQ248" s="3">
        <v>0</v>
      </c>
      <c r="AR248" s="3">
        <v>12.23</v>
      </c>
      <c r="AS248" s="8">
        <v>97.85</v>
      </c>
      <c r="AT248" s="3">
        <v>0</v>
      </c>
      <c r="AU248" s="3">
        <v>0</v>
      </c>
      <c r="AV248" s="10">
        <v>0</v>
      </c>
      <c r="AW248" s="3">
        <v>1.02</v>
      </c>
      <c r="AX248" s="3">
        <v>0</v>
      </c>
      <c r="AY248" s="3">
        <v>6.66</v>
      </c>
      <c r="AZ248" s="3">
        <v>5.86</v>
      </c>
      <c r="BA248" s="3">
        <v>3.26</v>
      </c>
      <c r="BB248" s="3">
        <v>0</v>
      </c>
      <c r="BC248" s="3">
        <v>4.8099999999999996</v>
      </c>
      <c r="BD248" s="3">
        <v>0</v>
      </c>
      <c r="BE248" s="3">
        <v>0</v>
      </c>
      <c r="BF248" s="3">
        <v>0</v>
      </c>
      <c r="BG248" s="10">
        <v>196.33</v>
      </c>
      <c r="BH248" s="10">
        <v>244.86</v>
      </c>
      <c r="BI248" s="3">
        <v>0</v>
      </c>
      <c r="BJ248" s="3">
        <v>0</v>
      </c>
      <c r="BK248" s="3">
        <v>0.16</v>
      </c>
      <c r="BL248" s="3">
        <v>-2.25</v>
      </c>
      <c r="BM248" s="3">
        <v>0</v>
      </c>
      <c r="BN248" s="3">
        <v>0</v>
      </c>
      <c r="BO248" s="3">
        <v>0</v>
      </c>
      <c r="BP248" s="3">
        <v>0</v>
      </c>
      <c r="BQ248" s="3">
        <v>885.73</v>
      </c>
      <c r="BR248" s="3">
        <v>184.99</v>
      </c>
      <c r="BS248" s="3">
        <v>1070.72</v>
      </c>
      <c r="BT248" s="3">
        <v>0</v>
      </c>
      <c r="BU248" s="3">
        <v>885.73</v>
      </c>
      <c r="BV248" s="3">
        <v>184.99</v>
      </c>
      <c r="BW248" s="3">
        <v>1070.72</v>
      </c>
      <c r="BX248" s="8">
        <f t="shared" si="25"/>
        <v>412.78999999999996</v>
      </c>
      <c r="BY248" s="10">
        <f t="shared" si="26"/>
        <v>441.19000000000005</v>
      </c>
      <c r="BZ248" s="3">
        <f t="shared" si="27"/>
        <v>16.799999999999997</v>
      </c>
    </row>
    <row r="249" spans="1:78" x14ac:dyDescent="0.2">
      <c r="A249" s="1" t="s">
        <v>335</v>
      </c>
      <c r="B249" s="1"/>
      <c r="C249" s="1" t="s">
        <v>75</v>
      </c>
      <c r="D249" s="1" t="s">
        <v>79</v>
      </c>
      <c r="E249" s="1" t="s">
        <v>85</v>
      </c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2"/>
      <c r="S249" s="2"/>
      <c r="T249" s="1" t="s">
        <v>77</v>
      </c>
      <c r="U249" s="4">
        <f t="shared" si="23"/>
        <v>2</v>
      </c>
      <c r="V249" s="4">
        <f t="shared" si="24"/>
        <v>2014</v>
      </c>
      <c r="W249" s="2">
        <v>41671</v>
      </c>
      <c r="X249" s="2">
        <v>41698</v>
      </c>
      <c r="Y249" s="6">
        <v>9679.5</v>
      </c>
      <c r="Z249" s="6">
        <v>7617</v>
      </c>
      <c r="AA249" s="6">
        <v>5373</v>
      </c>
      <c r="AB249" s="3">
        <v>0</v>
      </c>
      <c r="AC249" s="3">
        <v>22669.5</v>
      </c>
      <c r="AD249" s="3">
        <v>59</v>
      </c>
      <c r="AE249" s="3">
        <v>59</v>
      </c>
      <c r="AF249" s="3">
        <v>50</v>
      </c>
      <c r="AG249" s="3">
        <v>51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8">
        <v>583.91999999999996</v>
      </c>
      <c r="AO249" s="8">
        <v>290.38</v>
      </c>
      <c r="AP249" s="8">
        <v>204.83</v>
      </c>
      <c r="AQ249" s="3">
        <v>0</v>
      </c>
      <c r="AR249" s="3">
        <v>43.27</v>
      </c>
      <c r="AS249" s="8">
        <v>346.3</v>
      </c>
      <c r="AT249" s="3">
        <v>0</v>
      </c>
      <c r="AU249" s="3">
        <v>0</v>
      </c>
      <c r="AV249" s="3">
        <v>0</v>
      </c>
      <c r="AW249" s="3">
        <v>3.46</v>
      </c>
      <c r="AX249" s="3">
        <v>0</v>
      </c>
      <c r="AY249" s="3">
        <v>22.66</v>
      </c>
      <c r="AZ249" s="3">
        <v>19.95</v>
      </c>
      <c r="BA249" s="3">
        <v>11.11</v>
      </c>
      <c r="BB249" s="3">
        <v>0</v>
      </c>
      <c r="BC249" s="3">
        <v>17.010000000000002</v>
      </c>
      <c r="BD249" s="3">
        <v>0</v>
      </c>
      <c r="BE249" s="3">
        <v>0</v>
      </c>
      <c r="BF249" s="3">
        <v>0</v>
      </c>
      <c r="BG249" s="3">
        <v>673.18</v>
      </c>
      <c r="BH249" s="3">
        <v>482.75</v>
      </c>
      <c r="BI249" s="3">
        <v>0</v>
      </c>
      <c r="BJ249" s="3">
        <v>0</v>
      </c>
      <c r="BK249" s="3">
        <v>0.51</v>
      </c>
      <c r="BL249" s="3">
        <v>-10.39</v>
      </c>
      <c r="BM249" s="3">
        <v>0</v>
      </c>
      <c r="BN249" s="3">
        <v>0</v>
      </c>
      <c r="BO249" s="3">
        <v>0</v>
      </c>
      <c r="BP249" s="3">
        <v>0</v>
      </c>
      <c r="BQ249" s="3">
        <v>2688.94</v>
      </c>
      <c r="BR249" s="3">
        <v>561.11</v>
      </c>
      <c r="BS249" s="3">
        <v>3250.05</v>
      </c>
      <c r="BT249" s="3">
        <v>0</v>
      </c>
      <c r="BU249" s="3">
        <v>2688.94</v>
      </c>
      <c r="BV249" s="3">
        <v>561.11</v>
      </c>
      <c r="BW249" s="3">
        <v>3250.05</v>
      </c>
      <c r="BX249" s="8">
        <f t="shared" si="25"/>
        <v>1425.4299999999998</v>
      </c>
      <c r="BY249" s="10">
        <f t="shared" si="26"/>
        <v>1155.9299999999998</v>
      </c>
      <c r="BZ249" s="3">
        <f t="shared" si="27"/>
        <v>57.18</v>
      </c>
    </row>
    <row r="250" spans="1:78" x14ac:dyDescent="0.2">
      <c r="A250" s="1" t="s">
        <v>336</v>
      </c>
      <c r="B250" s="1"/>
      <c r="C250" s="1" t="s">
        <v>75</v>
      </c>
      <c r="D250" s="1" t="s">
        <v>76</v>
      </c>
      <c r="E250" s="1" t="s">
        <v>86</v>
      </c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2"/>
      <c r="S250" s="2"/>
      <c r="T250" s="1" t="s">
        <v>77</v>
      </c>
      <c r="U250" s="4">
        <f t="shared" si="23"/>
        <v>1</v>
      </c>
      <c r="V250" s="4">
        <f t="shared" si="24"/>
        <v>2014</v>
      </c>
      <c r="W250" s="2">
        <v>41667</v>
      </c>
      <c r="X250" s="2">
        <v>41689</v>
      </c>
      <c r="Y250" s="6">
        <v>3688.47</v>
      </c>
      <c r="Z250" s="6">
        <v>5329.17</v>
      </c>
      <c r="AA250" s="6">
        <v>0</v>
      </c>
      <c r="AB250" s="3">
        <v>0</v>
      </c>
      <c r="AC250" s="3">
        <v>9017.64</v>
      </c>
      <c r="AD250" s="3">
        <v>40</v>
      </c>
      <c r="AE250" s="3">
        <v>40</v>
      </c>
      <c r="AF250" s="3">
        <v>0</v>
      </c>
      <c r="AG250" s="3">
        <v>0</v>
      </c>
      <c r="AH250" s="3">
        <v>834</v>
      </c>
      <c r="AI250" s="3">
        <v>0</v>
      </c>
      <c r="AJ250" s="3">
        <v>0</v>
      </c>
      <c r="AK250" s="3">
        <v>1</v>
      </c>
      <c r="AL250" s="3">
        <v>0</v>
      </c>
      <c r="AM250" s="3">
        <v>0</v>
      </c>
      <c r="AN250" s="8">
        <v>222.51</v>
      </c>
      <c r="AO250" s="8">
        <v>203.16</v>
      </c>
      <c r="AP250" s="8">
        <v>0</v>
      </c>
      <c r="AQ250" s="3">
        <v>0</v>
      </c>
      <c r="AR250" s="3">
        <v>0</v>
      </c>
      <c r="AS250" s="8">
        <v>137.75</v>
      </c>
      <c r="AT250" s="3">
        <v>0</v>
      </c>
      <c r="AU250" s="3">
        <v>0</v>
      </c>
      <c r="AV250" s="3">
        <v>0</v>
      </c>
      <c r="AW250" s="3">
        <v>1.38</v>
      </c>
      <c r="AX250" s="3">
        <v>0</v>
      </c>
      <c r="AY250" s="3">
        <v>9.02</v>
      </c>
      <c r="AZ250" s="3">
        <v>7.94</v>
      </c>
      <c r="BA250" s="3">
        <v>4.42</v>
      </c>
      <c r="BB250" s="3">
        <v>0</v>
      </c>
      <c r="BC250" s="3">
        <v>5.41</v>
      </c>
      <c r="BD250" s="3">
        <v>0</v>
      </c>
      <c r="BE250" s="3">
        <v>297.83</v>
      </c>
      <c r="BF250" s="3">
        <v>160.11000000000001</v>
      </c>
      <c r="BG250" s="3">
        <v>0</v>
      </c>
      <c r="BH250" s="3">
        <v>0</v>
      </c>
      <c r="BI250" s="3">
        <v>0</v>
      </c>
      <c r="BJ250" s="3">
        <v>0</v>
      </c>
      <c r="BK250" s="3">
        <v>0.21</v>
      </c>
      <c r="BL250" s="3">
        <v>-3.34</v>
      </c>
      <c r="BM250" s="3">
        <v>0</v>
      </c>
      <c r="BN250" s="3">
        <v>0</v>
      </c>
      <c r="BO250" s="3">
        <v>0</v>
      </c>
      <c r="BP250" s="3">
        <v>0</v>
      </c>
      <c r="BQ250" s="3">
        <v>1046.4000000000001</v>
      </c>
      <c r="BR250" s="3">
        <v>218.61</v>
      </c>
      <c r="BS250" s="3">
        <v>1265.01</v>
      </c>
      <c r="BT250" s="3">
        <v>0</v>
      </c>
      <c r="BU250" s="3">
        <v>1046.4000000000001</v>
      </c>
      <c r="BV250" s="3">
        <v>218.61</v>
      </c>
      <c r="BW250" s="3">
        <v>1265.01</v>
      </c>
      <c r="BX250" s="8">
        <f t="shared" si="25"/>
        <v>563.41999999999996</v>
      </c>
      <c r="BY250" s="10">
        <f t="shared" si="26"/>
        <v>0</v>
      </c>
      <c r="BZ250" s="3">
        <f t="shared" si="27"/>
        <v>22.759999999999998</v>
      </c>
    </row>
    <row r="251" spans="1:78" x14ac:dyDescent="0.2">
      <c r="A251" s="1" t="s">
        <v>337</v>
      </c>
      <c r="B251" s="1"/>
      <c r="C251" s="1" t="s">
        <v>75</v>
      </c>
      <c r="D251" s="1" t="s">
        <v>76</v>
      </c>
      <c r="E251" s="1" t="s">
        <v>88</v>
      </c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2"/>
      <c r="S251" s="2"/>
      <c r="T251" s="1" t="s">
        <v>77</v>
      </c>
      <c r="U251" s="4">
        <f t="shared" si="23"/>
        <v>1</v>
      </c>
      <c r="V251" s="4">
        <f t="shared" si="24"/>
        <v>2014</v>
      </c>
      <c r="W251" s="2">
        <v>41669</v>
      </c>
      <c r="X251" s="2">
        <v>41694</v>
      </c>
      <c r="Y251" s="6">
        <v>853</v>
      </c>
      <c r="Z251" s="6">
        <v>1144</v>
      </c>
      <c r="AA251" s="6">
        <v>0</v>
      </c>
      <c r="AB251" s="3">
        <v>0</v>
      </c>
      <c r="AC251" s="3">
        <v>1997</v>
      </c>
      <c r="AD251" s="3">
        <v>10</v>
      </c>
      <c r="AE251" s="3">
        <v>10</v>
      </c>
      <c r="AF251" s="3">
        <v>0</v>
      </c>
      <c r="AG251" s="3">
        <v>0</v>
      </c>
      <c r="AH251" s="3">
        <v>1</v>
      </c>
      <c r="AI251" s="3">
        <v>0</v>
      </c>
      <c r="AJ251" s="3">
        <v>0</v>
      </c>
      <c r="AK251" s="3">
        <v>1</v>
      </c>
      <c r="AL251" s="3">
        <v>0</v>
      </c>
      <c r="AM251" s="3">
        <v>0</v>
      </c>
      <c r="AN251" s="8">
        <v>51.46</v>
      </c>
      <c r="AO251" s="8">
        <v>43.61</v>
      </c>
      <c r="AP251" s="8">
        <v>0</v>
      </c>
      <c r="AQ251" s="3">
        <v>0</v>
      </c>
      <c r="AR251" s="3">
        <v>0</v>
      </c>
      <c r="AS251" s="8">
        <v>30.51</v>
      </c>
      <c r="AT251" s="3">
        <v>0</v>
      </c>
      <c r="AU251" s="3">
        <v>0</v>
      </c>
      <c r="AV251" s="3">
        <v>0</v>
      </c>
      <c r="AW251" s="3">
        <v>0.31</v>
      </c>
      <c r="AX251" s="3">
        <v>0</v>
      </c>
      <c r="AY251" s="3">
        <v>2</v>
      </c>
      <c r="AZ251" s="3">
        <v>1.76</v>
      </c>
      <c r="BA251" s="3">
        <v>0.98</v>
      </c>
      <c r="BB251" s="3">
        <v>0</v>
      </c>
      <c r="BC251" s="3">
        <v>1.2</v>
      </c>
      <c r="BD251" s="3">
        <v>0</v>
      </c>
      <c r="BE251" s="3">
        <v>77.8</v>
      </c>
      <c r="BF251" s="3">
        <v>35.46</v>
      </c>
      <c r="BG251" s="3">
        <v>0</v>
      </c>
      <c r="BH251" s="3">
        <v>0</v>
      </c>
      <c r="BI251" s="3">
        <v>0</v>
      </c>
      <c r="BJ251" s="3">
        <v>0</v>
      </c>
      <c r="BK251" s="3">
        <v>0.06</v>
      </c>
      <c r="BL251" s="3">
        <v>-0.02</v>
      </c>
      <c r="BM251" s="3">
        <v>0</v>
      </c>
      <c r="BN251" s="3">
        <v>0</v>
      </c>
      <c r="BO251" s="3">
        <v>0</v>
      </c>
      <c r="BP251" s="3">
        <v>0</v>
      </c>
      <c r="BQ251" s="3">
        <v>245.13</v>
      </c>
      <c r="BR251" s="3">
        <v>51.23</v>
      </c>
      <c r="BS251" s="3">
        <v>296.36</v>
      </c>
      <c r="BT251" s="3">
        <v>0</v>
      </c>
      <c r="BU251" s="3">
        <v>245.13</v>
      </c>
      <c r="BV251" s="3">
        <v>51.23</v>
      </c>
      <c r="BW251" s="3">
        <v>296.36</v>
      </c>
      <c r="BX251" s="8">
        <f t="shared" si="25"/>
        <v>125.58</v>
      </c>
      <c r="BY251" s="10">
        <f t="shared" si="26"/>
        <v>0</v>
      </c>
      <c r="BZ251" s="3">
        <f t="shared" si="27"/>
        <v>5.0500000000000007</v>
      </c>
    </row>
    <row r="252" spans="1:78" x14ac:dyDescent="0.2">
      <c r="A252" s="1" t="s">
        <v>338</v>
      </c>
      <c r="B252" s="1"/>
      <c r="C252" s="1" t="s">
        <v>75</v>
      </c>
      <c r="D252" s="1" t="s">
        <v>76</v>
      </c>
      <c r="E252" s="1" t="s">
        <v>89</v>
      </c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2"/>
      <c r="S252" s="2"/>
      <c r="T252" s="1" t="s">
        <v>77</v>
      </c>
      <c r="U252" s="4">
        <f t="shared" si="23"/>
        <v>1</v>
      </c>
      <c r="V252" s="4">
        <f t="shared" si="24"/>
        <v>2014</v>
      </c>
      <c r="W252" s="2">
        <v>41669</v>
      </c>
      <c r="X252" s="2">
        <v>41694</v>
      </c>
      <c r="Y252" s="6">
        <v>1714</v>
      </c>
      <c r="Z252" s="6">
        <v>2078</v>
      </c>
      <c r="AA252" s="6">
        <v>0</v>
      </c>
      <c r="AB252" s="3">
        <v>0</v>
      </c>
      <c r="AC252" s="3">
        <v>3792</v>
      </c>
      <c r="AD252" s="3">
        <v>11</v>
      </c>
      <c r="AE252" s="3">
        <v>11</v>
      </c>
      <c r="AF252" s="3">
        <v>0</v>
      </c>
      <c r="AG252" s="3">
        <v>0</v>
      </c>
      <c r="AH252" s="3">
        <v>933</v>
      </c>
      <c r="AI252" s="3">
        <v>0</v>
      </c>
      <c r="AJ252" s="3">
        <v>0</v>
      </c>
      <c r="AK252" s="3">
        <v>0.97</v>
      </c>
      <c r="AL252" s="3">
        <v>0</v>
      </c>
      <c r="AM252" s="3">
        <v>0</v>
      </c>
      <c r="AN252" s="8">
        <v>103.4</v>
      </c>
      <c r="AO252" s="8">
        <v>79.22</v>
      </c>
      <c r="AP252" s="8">
        <v>0</v>
      </c>
      <c r="AQ252" s="3">
        <v>0</v>
      </c>
      <c r="AR252" s="3">
        <v>0</v>
      </c>
      <c r="AS252" s="8">
        <v>57.93</v>
      </c>
      <c r="AT252" s="3">
        <v>0</v>
      </c>
      <c r="AU252" s="3">
        <v>0</v>
      </c>
      <c r="AV252" s="3">
        <v>0</v>
      </c>
      <c r="AW252" s="3">
        <v>0.57999999999999996</v>
      </c>
      <c r="AX252" s="3">
        <v>0</v>
      </c>
      <c r="AY252" s="3">
        <v>3.79</v>
      </c>
      <c r="AZ252" s="3">
        <v>3.34</v>
      </c>
      <c r="BA252" s="3">
        <v>1.86</v>
      </c>
      <c r="BB252" s="3">
        <v>0</v>
      </c>
      <c r="BC252" s="3">
        <v>2.2799999999999998</v>
      </c>
      <c r="BD252" s="3">
        <v>0</v>
      </c>
      <c r="BE252" s="3">
        <v>92.41</v>
      </c>
      <c r="BF252" s="3">
        <v>64.69</v>
      </c>
      <c r="BG252" s="3">
        <v>0</v>
      </c>
      <c r="BH252" s="3">
        <v>0</v>
      </c>
      <c r="BI252" s="3">
        <v>0</v>
      </c>
      <c r="BJ252" s="3">
        <v>0</v>
      </c>
      <c r="BK252" s="3">
        <v>0.1</v>
      </c>
      <c r="BL252" s="3">
        <v>-0.83</v>
      </c>
      <c r="BM252" s="3">
        <v>0</v>
      </c>
      <c r="BN252" s="3">
        <v>0</v>
      </c>
      <c r="BO252" s="3">
        <v>0</v>
      </c>
      <c r="BP252" s="3">
        <v>0</v>
      </c>
      <c r="BQ252" s="3">
        <v>408.77</v>
      </c>
      <c r="BR252" s="3">
        <v>85.36</v>
      </c>
      <c r="BS252" s="3">
        <v>494.13</v>
      </c>
      <c r="BT252" s="3">
        <v>0</v>
      </c>
      <c r="BU252" s="3">
        <v>408.77</v>
      </c>
      <c r="BV252" s="3">
        <v>85.36</v>
      </c>
      <c r="BW252" s="3">
        <v>494.13</v>
      </c>
      <c r="BX252" s="8">
        <f t="shared" si="25"/>
        <v>240.55</v>
      </c>
      <c r="BY252" s="10">
        <f t="shared" si="26"/>
        <v>0</v>
      </c>
      <c r="BZ252" s="3">
        <f t="shared" si="27"/>
        <v>9.57</v>
      </c>
    </row>
    <row r="253" spans="1:78" x14ac:dyDescent="0.2">
      <c r="A253" s="1" t="s">
        <v>339</v>
      </c>
      <c r="B253" s="1"/>
      <c r="C253" s="1" t="s">
        <v>75</v>
      </c>
      <c r="D253" s="1" t="s">
        <v>79</v>
      </c>
      <c r="E253" s="1" t="s">
        <v>92</v>
      </c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2"/>
      <c r="S253" s="2"/>
      <c r="T253" s="1" t="s">
        <v>77</v>
      </c>
      <c r="U253" s="4">
        <f t="shared" si="23"/>
        <v>2</v>
      </c>
      <c r="V253" s="4">
        <f t="shared" si="24"/>
        <v>2013</v>
      </c>
      <c r="W253" s="2">
        <v>41306</v>
      </c>
      <c r="X253" s="2">
        <v>41333</v>
      </c>
      <c r="Y253" s="6">
        <v>7377.3</v>
      </c>
      <c r="Z253" s="6">
        <v>6272.7</v>
      </c>
      <c r="AA253" s="6">
        <v>3127</v>
      </c>
      <c r="AB253" s="3">
        <v>0</v>
      </c>
      <c r="AC253" s="3">
        <v>16777</v>
      </c>
      <c r="AD253" s="3">
        <v>193</v>
      </c>
      <c r="AE253" s="3">
        <v>193</v>
      </c>
      <c r="AF253" s="3">
        <v>180</v>
      </c>
      <c r="AG253" s="3">
        <v>140</v>
      </c>
      <c r="AH253" s="3">
        <v>7420</v>
      </c>
      <c r="AI253" s="3">
        <v>548</v>
      </c>
      <c r="AJ253" s="3">
        <v>0</v>
      </c>
      <c r="AK253" s="3">
        <v>0.9</v>
      </c>
      <c r="AL253" s="3">
        <v>0</v>
      </c>
      <c r="AM253" s="3">
        <v>0</v>
      </c>
      <c r="AN253" s="8">
        <v>537.64</v>
      </c>
      <c r="AO253" s="8">
        <v>316.26</v>
      </c>
      <c r="AP253" s="8">
        <v>157.66</v>
      </c>
      <c r="AQ253" s="3">
        <v>0</v>
      </c>
      <c r="AR253" s="3">
        <v>0</v>
      </c>
      <c r="AS253" s="8">
        <v>325.47000000000003</v>
      </c>
      <c r="AT253" s="3">
        <v>0</v>
      </c>
      <c r="AU253" s="3">
        <v>0</v>
      </c>
      <c r="AV253" s="3">
        <v>0</v>
      </c>
      <c r="AW253" s="3">
        <v>2.44</v>
      </c>
      <c r="AX253" s="3">
        <v>0</v>
      </c>
      <c r="AY253" s="3">
        <v>23.98</v>
      </c>
      <c r="AZ253" s="3">
        <v>16.760000000000002</v>
      </c>
      <c r="BA253" s="3">
        <v>7.83</v>
      </c>
      <c r="BB253" s="3">
        <v>0</v>
      </c>
      <c r="BC253" s="3">
        <v>10.07</v>
      </c>
      <c r="BD253" s="3">
        <v>0</v>
      </c>
      <c r="BE253" s="3">
        <v>515.02</v>
      </c>
      <c r="BF253" s="3">
        <v>204.6</v>
      </c>
      <c r="BG253" s="3">
        <v>0</v>
      </c>
      <c r="BH253" s="3">
        <v>0</v>
      </c>
      <c r="BI253" s="3">
        <v>0</v>
      </c>
      <c r="BJ253" s="3">
        <v>0</v>
      </c>
      <c r="BK253" s="3">
        <v>0.51</v>
      </c>
      <c r="BL253" s="3">
        <v>-4.37</v>
      </c>
      <c r="BM253" s="3">
        <v>0</v>
      </c>
      <c r="BN253" s="3">
        <v>0</v>
      </c>
      <c r="BO253" s="3">
        <v>0</v>
      </c>
      <c r="BP253" s="3">
        <v>0</v>
      </c>
      <c r="BQ253" s="3">
        <v>2113.87</v>
      </c>
      <c r="BR253" s="3">
        <v>441.8</v>
      </c>
      <c r="BS253" s="3">
        <v>2555.67</v>
      </c>
      <c r="BT253" s="3">
        <v>0</v>
      </c>
      <c r="BU253" s="3">
        <v>2113.87</v>
      </c>
      <c r="BV253" s="3">
        <v>441.8</v>
      </c>
      <c r="BW253" s="3">
        <v>2555.67</v>
      </c>
      <c r="BX253" s="8">
        <f t="shared" si="25"/>
        <v>1337.03</v>
      </c>
      <c r="BY253" s="10">
        <f t="shared" si="26"/>
        <v>0</v>
      </c>
      <c r="BZ253" s="3">
        <f t="shared" si="27"/>
        <v>51.010000000000005</v>
      </c>
    </row>
    <row r="254" spans="1:78" x14ac:dyDescent="0.2">
      <c r="A254" s="1" t="s">
        <v>340</v>
      </c>
      <c r="B254" s="1"/>
      <c r="C254" s="1" t="s">
        <v>75</v>
      </c>
      <c r="D254" s="1" t="s">
        <v>76</v>
      </c>
      <c r="E254" s="1" t="s">
        <v>91</v>
      </c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2"/>
      <c r="S254" s="2"/>
      <c r="T254" s="1" t="s">
        <v>77</v>
      </c>
      <c r="U254" s="4">
        <f t="shared" si="23"/>
        <v>1</v>
      </c>
      <c r="V254" s="4">
        <f t="shared" si="24"/>
        <v>2013</v>
      </c>
      <c r="W254" s="2">
        <v>41303</v>
      </c>
      <c r="X254" s="2">
        <v>41332</v>
      </c>
      <c r="Y254" s="6">
        <v>4695</v>
      </c>
      <c r="Z254" s="6">
        <v>5525</v>
      </c>
      <c r="AA254" s="6">
        <v>0</v>
      </c>
      <c r="AB254" s="3">
        <v>0</v>
      </c>
      <c r="AC254" s="6">
        <v>10220</v>
      </c>
      <c r="AD254" s="3">
        <v>22</v>
      </c>
      <c r="AE254" s="3">
        <v>22</v>
      </c>
      <c r="AF254" s="3">
        <v>19</v>
      </c>
      <c r="AG254" s="3">
        <v>0</v>
      </c>
      <c r="AH254" s="3">
        <v>107</v>
      </c>
      <c r="AI254" s="3">
        <v>4</v>
      </c>
      <c r="AJ254" s="3">
        <v>0</v>
      </c>
      <c r="AK254" s="3">
        <v>1</v>
      </c>
      <c r="AL254" s="3">
        <v>0</v>
      </c>
      <c r="AM254" s="3">
        <v>0</v>
      </c>
      <c r="AN254" s="8">
        <v>342.16</v>
      </c>
      <c r="AO254" s="8">
        <v>278.56</v>
      </c>
      <c r="AP254" s="8">
        <v>0</v>
      </c>
      <c r="AQ254" s="3">
        <v>0</v>
      </c>
      <c r="AR254" s="12">
        <v>0</v>
      </c>
      <c r="AS254" s="8">
        <v>198.27</v>
      </c>
      <c r="AT254" s="3">
        <v>0</v>
      </c>
      <c r="AU254" s="3">
        <v>0</v>
      </c>
      <c r="AV254" s="10">
        <v>0</v>
      </c>
      <c r="AW254" s="14">
        <v>1.49</v>
      </c>
      <c r="AX254" s="14">
        <v>0</v>
      </c>
      <c r="AY254" s="14">
        <v>14.61</v>
      </c>
      <c r="AZ254" s="14">
        <v>10.210000000000001</v>
      </c>
      <c r="BA254" s="14">
        <v>4.7699999999999996</v>
      </c>
      <c r="BB254" s="14">
        <v>0</v>
      </c>
      <c r="BC254" s="16">
        <v>6.13</v>
      </c>
      <c r="BD254" s="16">
        <v>0</v>
      </c>
      <c r="BE254" s="16">
        <v>264.08</v>
      </c>
      <c r="BF254" s="16">
        <v>181.46</v>
      </c>
      <c r="BG254" s="10">
        <v>0</v>
      </c>
      <c r="BH254" s="10">
        <v>0</v>
      </c>
      <c r="BI254" s="3">
        <v>0</v>
      </c>
      <c r="BJ254" s="3">
        <v>0</v>
      </c>
      <c r="BK254" s="3">
        <v>0.32</v>
      </c>
      <c r="BL254" s="3">
        <v>-1.81</v>
      </c>
      <c r="BM254" s="3">
        <v>0</v>
      </c>
      <c r="BN254" s="3">
        <v>0</v>
      </c>
      <c r="BO254" s="3">
        <v>0</v>
      </c>
      <c r="BP254" s="3">
        <v>0</v>
      </c>
      <c r="BQ254" s="3">
        <v>1300.25</v>
      </c>
      <c r="BR254" s="3">
        <v>271.77</v>
      </c>
      <c r="BS254" s="3">
        <v>1572.02</v>
      </c>
      <c r="BT254" s="3">
        <v>0</v>
      </c>
      <c r="BU254" s="3">
        <v>1300.25</v>
      </c>
      <c r="BV254" s="3">
        <v>271.77</v>
      </c>
      <c r="BW254" s="3">
        <v>1572.02</v>
      </c>
      <c r="BX254" s="8">
        <f t="shared" si="25"/>
        <v>818.99</v>
      </c>
      <c r="BY254" s="10">
        <f t="shared" si="26"/>
        <v>0</v>
      </c>
      <c r="BZ254" s="3">
        <f t="shared" si="27"/>
        <v>31.08</v>
      </c>
    </row>
    <row r="255" spans="1:78" x14ac:dyDescent="0.2">
      <c r="A255" s="1" t="s">
        <v>341</v>
      </c>
      <c r="B255" s="1"/>
      <c r="C255" s="1" t="s">
        <v>75</v>
      </c>
      <c r="D255" s="1" t="s">
        <v>79</v>
      </c>
      <c r="E255" s="1" t="s">
        <v>87</v>
      </c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2"/>
      <c r="S255" s="2"/>
      <c r="T255" s="1" t="s">
        <v>77</v>
      </c>
      <c r="U255" s="4">
        <f t="shared" si="23"/>
        <v>2</v>
      </c>
      <c r="V255" s="4">
        <f t="shared" si="24"/>
        <v>2013</v>
      </c>
      <c r="W255" s="2">
        <v>41306</v>
      </c>
      <c r="X255" s="2">
        <v>41333</v>
      </c>
      <c r="Y255" s="6">
        <v>3969.69</v>
      </c>
      <c r="Z255" s="6">
        <v>2115.34</v>
      </c>
      <c r="AA255" s="6">
        <v>1406</v>
      </c>
      <c r="AB255" s="3">
        <v>0</v>
      </c>
      <c r="AC255" s="6">
        <v>7491.03</v>
      </c>
      <c r="AD255" s="3">
        <v>26</v>
      </c>
      <c r="AE255" s="3">
        <v>26</v>
      </c>
      <c r="AF255" s="3">
        <v>21</v>
      </c>
      <c r="AG255" s="3">
        <v>11</v>
      </c>
      <c r="AH255" s="3">
        <v>1220</v>
      </c>
      <c r="AI255" s="3">
        <v>445</v>
      </c>
      <c r="AJ255" s="3">
        <v>0</v>
      </c>
      <c r="AK255" s="3">
        <v>0.98</v>
      </c>
      <c r="AL255" s="3">
        <v>0</v>
      </c>
      <c r="AM255" s="3">
        <v>0</v>
      </c>
      <c r="AN255" s="8">
        <v>289.3</v>
      </c>
      <c r="AO255" s="8">
        <v>106.65</v>
      </c>
      <c r="AP255" s="8">
        <v>70.89</v>
      </c>
      <c r="AQ255" s="3">
        <v>0</v>
      </c>
      <c r="AR255" s="3">
        <v>0</v>
      </c>
      <c r="AS255" s="8">
        <v>145.33000000000001</v>
      </c>
      <c r="AT255" s="3">
        <v>0</v>
      </c>
      <c r="AU255" s="3">
        <v>0</v>
      </c>
      <c r="AV255" s="10">
        <v>0</v>
      </c>
      <c r="AW255" s="3">
        <v>1.1100000000000001</v>
      </c>
      <c r="AX255" s="3">
        <v>0</v>
      </c>
      <c r="AY255" s="3">
        <v>10.94</v>
      </c>
      <c r="AZ255" s="3">
        <v>7.64</v>
      </c>
      <c r="BA255" s="3">
        <v>3.57</v>
      </c>
      <c r="BB255" s="3">
        <v>0</v>
      </c>
      <c r="BC255" s="3">
        <v>4.49</v>
      </c>
      <c r="BD255" s="3">
        <v>0</v>
      </c>
      <c r="BE255" s="3">
        <v>156.11000000000001</v>
      </c>
      <c r="BF255" s="3">
        <v>91.35</v>
      </c>
      <c r="BG255" s="10">
        <v>0</v>
      </c>
      <c r="BH255" s="10">
        <v>0</v>
      </c>
      <c r="BI255" s="3">
        <v>0</v>
      </c>
      <c r="BJ255" s="3">
        <v>0</v>
      </c>
      <c r="BK255" s="3">
        <v>0.23</v>
      </c>
      <c r="BL255" s="3">
        <v>-1.92</v>
      </c>
      <c r="BM255" s="3">
        <v>0</v>
      </c>
      <c r="BN255" s="3">
        <v>0</v>
      </c>
      <c r="BO255" s="3">
        <v>0</v>
      </c>
      <c r="BP255" s="3">
        <v>0</v>
      </c>
      <c r="BQ255" s="3">
        <v>885.69</v>
      </c>
      <c r="BR255" s="3">
        <v>185.05</v>
      </c>
      <c r="BS255" s="3">
        <v>1070.74</v>
      </c>
      <c r="BT255" s="3">
        <v>0</v>
      </c>
      <c r="BU255" s="3">
        <v>885.69</v>
      </c>
      <c r="BV255" s="3">
        <v>185.05</v>
      </c>
      <c r="BW255" s="3">
        <v>1070.74</v>
      </c>
      <c r="BX255" s="8">
        <f t="shared" si="25"/>
        <v>612.17000000000007</v>
      </c>
      <c r="BY255" s="10">
        <f t="shared" si="26"/>
        <v>0</v>
      </c>
      <c r="BZ255" s="3">
        <f t="shared" si="27"/>
        <v>23.259999999999998</v>
      </c>
    </row>
    <row r="256" spans="1:78" x14ac:dyDescent="0.2">
      <c r="A256" s="1" t="s">
        <v>342</v>
      </c>
      <c r="B256" s="1"/>
      <c r="C256" s="1" t="s">
        <v>75</v>
      </c>
      <c r="D256" s="1" t="s">
        <v>79</v>
      </c>
      <c r="E256" s="1" t="s">
        <v>85</v>
      </c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2"/>
      <c r="S256" s="2"/>
      <c r="T256" s="1" t="s">
        <v>77</v>
      </c>
      <c r="U256" s="4">
        <f t="shared" si="23"/>
        <v>2</v>
      </c>
      <c r="V256" s="4">
        <f t="shared" si="24"/>
        <v>2013</v>
      </c>
      <c r="W256" s="2">
        <v>41306</v>
      </c>
      <c r="X256" s="2">
        <v>41333</v>
      </c>
      <c r="Y256" s="6">
        <v>10542.45</v>
      </c>
      <c r="Z256" s="6">
        <v>9526.65</v>
      </c>
      <c r="AA256" s="6">
        <v>5545</v>
      </c>
      <c r="AB256" s="3">
        <v>0</v>
      </c>
      <c r="AC256" s="3">
        <v>25614.1</v>
      </c>
      <c r="AD256" s="3">
        <v>63</v>
      </c>
      <c r="AE256" s="3">
        <v>51</v>
      </c>
      <c r="AF256" s="3">
        <v>63</v>
      </c>
      <c r="AG256" s="3">
        <v>62</v>
      </c>
      <c r="AH256" s="3">
        <v>2149</v>
      </c>
      <c r="AI256" s="3">
        <v>590</v>
      </c>
      <c r="AJ256" s="3">
        <v>0</v>
      </c>
      <c r="AK256" s="3">
        <v>0.99</v>
      </c>
      <c r="AL256" s="3">
        <v>0</v>
      </c>
      <c r="AM256" s="3">
        <v>0</v>
      </c>
      <c r="AN256" s="8">
        <v>768.31</v>
      </c>
      <c r="AO256" s="8">
        <v>480.32</v>
      </c>
      <c r="AP256" s="8">
        <v>279.57</v>
      </c>
      <c r="AQ256" s="3">
        <v>0</v>
      </c>
      <c r="AR256" s="3">
        <v>0</v>
      </c>
      <c r="AS256" s="8">
        <v>496.91</v>
      </c>
      <c r="AT256" s="3">
        <v>0</v>
      </c>
      <c r="AU256" s="3">
        <v>0</v>
      </c>
      <c r="AV256" s="3">
        <v>0</v>
      </c>
      <c r="AW256" s="3">
        <v>3.73</v>
      </c>
      <c r="AX256" s="3">
        <v>0</v>
      </c>
      <c r="AY256" s="3">
        <v>36.630000000000003</v>
      </c>
      <c r="AZ256" s="3">
        <v>25.6</v>
      </c>
      <c r="BA256" s="3">
        <v>11.96</v>
      </c>
      <c r="BB256" s="3">
        <v>0</v>
      </c>
      <c r="BC256" s="3">
        <v>15.37</v>
      </c>
      <c r="BD256" s="3">
        <v>0</v>
      </c>
      <c r="BE256" s="3">
        <v>668.76</v>
      </c>
      <c r="BF256" s="3">
        <v>312.36</v>
      </c>
      <c r="BG256" s="3">
        <v>0</v>
      </c>
      <c r="BH256" s="3">
        <v>0</v>
      </c>
      <c r="BI256" s="3">
        <v>0</v>
      </c>
      <c r="BJ256" s="3">
        <v>0</v>
      </c>
      <c r="BK256" s="3">
        <v>0.77</v>
      </c>
      <c r="BL256" s="3">
        <v>-7.47</v>
      </c>
      <c r="BM256" s="3">
        <v>0</v>
      </c>
      <c r="BN256" s="3">
        <v>0</v>
      </c>
      <c r="BO256" s="3">
        <v>0</v>
      </c>
      <c r="BP256" s="3">
        <v>0</v>
      </c>
      <c r="BQ256" s="3">
        <v>3092.82</v>
      </c>
      <c r="BR256" s="3">
        <v>646.26</v>
      </c>
      <c r="BS256" s="3">
        <v>3739.08</v>
      </c>
      <c r="BT256" s="3">
        <v>0</v>
      </c>
      <c r="BU256" s="3">
        <v>3092.82</v>
      </c>
      <c r="BV256" s="3">
        <v>646.26</v>
      </c>
      <c r="BW256" s="3">
        <v>3739.08</v>
      </c>
      <c r="BX256" s="8">
        <f t="shared" si="25"/>
        <v>2025.11</v>
      </c>
      <c r="BY256" s="10">
        <f t="shared" si="26"/>
        <v>0</v>
      </c>
      <c r="BZ256" s="3">
        <f t="shared" si="27"/>
        <v>77.920000000000016</v>
      </c>
    </row>
    <row r="257" spans="1:78" x14ac:dyDescent="0.2">
      <c r="A257" s="1" t="s">
        <v>343</v>
      </c>
      <c r="B257" s="1"/>
      <c r="C257" s="1" t="s">
        <v>75</v>
      </c>
      <c r="D257" s="1" t="s">
        <v>76</v>
      </c>
      <c r="E257" s="1" t="s">
        <v>86</v>
      </c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2"/>
      <c r="S257" s="2"/>
      <c r="T257" s="1" t="s">
        <v>77</v>
      </c>
      <c r="U257" s="4">
        <f t="shared" si="23"/>
        <v>1</v>
      </c>
      <c r="V257" s="4">
        <f t="shared" si="24"/>
        <v>2013</v>
      </c>
      <c r="W257" s="2">
        <v>41297</v>
      </c>
      <c r="X257" s="2">
        <v>41324</v>
      </c>
      <c r="Y257" s="6">
        <v>3472.83</v>
      </c>
      <c r="Z257" s="6">
        <v>6207.93</v>
      </c>
      <c r="AA257" s="6">
        <v>0</v>
      </c>
      <c r="AB257" s="3">
        <v>0</v>
      </c>
      <c r="AC257" s="3">
        <v>9680.76</v>
      </c>
      <c r="AD257" s="3">
        <v>45</v>
      </c>
      <c r="AE257" s="3">
        <v>45</v>
      </c>
      <c r="AF257" s="3">
        <v>0</v>
      </c>
      <c r="AG257" s="3">
        <v>0</v>
      </c>
      <c r="AH257" s="3">
        <v>3978</v>
      </c>
      <c r="AI257" s="3">
        <v>0</v>
      </c>
      <c r="AJ257" s="3">
        <v>0</v>
      </c>
      <c r="AK257" s="3">
        <v>0.92</v>
      </c>
      <c r="AL257" s="3">
        <v>0</v>
      </c>
      <c r="AM257" s="3">
        <v>0</v>
      </c>
      <c r="AN257" s="8">
        <v>253.09</v>
      </c>
      <c r="AO257" s="8">
        <v>313</v>
      </c>
      <c r="AP257" s="8">
        <v>0</v>
      </c>
      <c r="AQ257" s="3">
        <v>0</v>
      </c>
      <c r="AR257" s="3">
        <v>0</v>
      </c>
      <c r="AS257" s="8">
        <v>187.81</v>
      </c>
      <c r="AT257" s="3">
        <v>0</v>
      </c>
      <c r="AU257" s="3">
        <v>0</v>
      </c>
      <c r="AV257" s="3">
        <v>0</v>
      </c>
      <c r="AW257" s="3">
        <v>1.41</v>
      </c>
      <c r="AX257" s="3">
        <v>0</v>
      </c>
      <c r="AY257" s="3">
        <v>13.84</v>
      </c>
      <c r="AZ257" s="3">
        <v>9.68</v>
      </c>
      <c r="BA257" s="3">
        <v>4.5199999999999996</v>
      </c>
      <c r="BB257" s="3">
        <v>0</v>
      </c>
      <c r="BC257" s="3">
        <v>5.81</v>
      </c>
      <c r="BD257" s="3">
        <v>0</v>
      </c>
      <c r="BE257" s="3">
        <v>319.74</v>
      </c>
      <c r="BF257" s="3">
        <v>171.88</v>
      </c>
      <c r="BG257" s="3">
        <v>0</v>
      </c>
      <c r="BH257" s="3">
        <v>0</v>
      </c>
      <c r="BI257" s="3">
        <v>0</v>
      </c>
      <c r="BJ257" s="3">
        <v>0</v>
      </c>
      <c r="BK257" s="3">
        <v>0.3</v>
      </c>
      <c r="BL257" s="3">
        <v>-2.38</v>
      </c>
      <c r="BM257" s="3">
        <v>0</v>
      </c>
      <c r="BN257" s="3">
        <v>0</v>
      </c>
      <c r="BO257" s="3">
        <v>0</v>
      </c>
      <c r="BP257" s="3">
        <v>0</v>
      </c>
      <c r="BQ257" s="3">
        <v>1278.7</v>
      </c>
      <c r="BR257" s="3">
        <v>267.31</v>
      </c>
      <c r="BS257" s="3">
        <v>1546.01</v>
      </c>
      <c r="BT257" s="3">
        <v>0</v>
      </c>
      <c r="BU257" s="3">
        <v>1278.7</v>
      </c>
      <c r="BV257" s="3">
        <v>267.31</v>
      </c>
      <c r="BW257" s="3">
        <v>1546.01</v>
      </c>
      <c r="BX257" s="8">
        <f t="shared" si="25"/>
        <v>753.90000000000009</v>
      </c>
      <c r="BY257" s="10">
        <f t="shared" si="26"/>
        <v>0</v>
      </c>
      <c r="BZ257" s="3">
        <f t="shared" si="27"/>
        <v>29.45</v>
      </c>
    </row>
    <row r="258" spans="1:78" x14ac:dyDescent="0.2">
      <c r="A258" s="1" t="s">
        <v>344</v>
      </c>
      <c r="B258" s="1"/>
      <c r="C258" s="1" t="s">
        <v>75</v>
      </c>
      <c r="D258" s="1" t="s">
        <v>76</v>
      </c>
      <c r="E258" s="1" t="s">
        <v>88</v>
      </c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2"/>
      <c r="S258" s="2"/>
      <c r="T258" s="1" t="s">
        <v>77</v>
      </c>
      <c r="U258" s="4">
        <f t="shared" si="23"/>
        <v>1</v>
      </c>
      <c r="V258" s="4">
        <f t="shared" si="24"/>
        <v>2013</v>
      </c>
      <c r="W258" s="2">
        <v>41298</v>
      </c>
      <c r="X258" s="2">
        <v>41332</v>
      </c>
      <c r="Y258" s="6">
        <v>1539</v>
      </c>
      <c r="Z258" s="6">
        <v>2226</v>
      </c>
      <c r="AA258" s="6">
        <v>0</v>
      </c>
      <c r="AB258" s="3">
        <v>0</v>
      </c>
      <c r="AC258" s="3">
        <v>3765</v>
      </c>
      <c r="AD258" s="3">
        <v>10</v>
      </c>
      <c r="AE258" s="3">
        <v>10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1</v>
      </c>
      <c r="AL258" s="3">
        <v>0</v>
      </c>
      <c r="AM258" s="3">
        <v>0</v>
      </c>
      <c r="AN258" s="8">
        <v>112.16</v>
      </c>
      <c r="AO258" s="8">
        <v>112.23</v>
      </c>
      <c r="AP258" s="8">
        <v>0</v>
      </c>
      <c r="AQ258" s="3">
        <v>0</v>
      </c>
      <c r="AR258" s="3">
        <v>0</v>
      </c>
      <c r="AS258" s="8">
        <v>73.040000000000006</v>
      </c>
      <c r="AT258" s="3">
        <v>0</v>
      </c>
      <c r="AU258" s="3">
        <v>0</v>
      </c>
      <c r="AV258" s="3">
        <v>0</v>
      </c>
      <c r="AW258" s="3">
        <v>0.55000000000000004</v>
      </c>
      <c r="AX258" s="3">
        <v>0</v>
      </c>
      <c r="AY258" s="3">
        <v>5.38</v>
      </c>
      <c r="AZ258" s="3">
        <v>3.76</v>
      </c>
      <c r="BA258" s="3">
        <v>1.76</v>
      </c>
      <c r="BB258" s="3">
        <v>0</v>
      </c>
      <c r="BC258" s="3">
        <v>2.2599999999999998</v>
      </c>
      <c r="BD258" s="3">
        <v>0</v>
      </c>
      <c r="BE258" s="3">
        <v>146.68</v>
      </c>
      <c r="BF258" s="3">
        <v>66.849999999999994</v>
      </c>
      <c r="BG258" s="3">
        <v>0</v>
      </c>
      <c r="BH258" s="3">
        <v>0</v>
      </c>
      <c r="BI258" s="3">
        <v>0</v>
      </c>
      <c r="BJ258" s="3">
        <v>0</v>
      </c>
      <c r="BK258" s="3">
        <v>0.12</v>
      </c>
      <c r="BL258" s="3">
        <v>-0.31</v>
      </c>
      <c r="BM258" s="3">
        <v>0</v>
      </c>
      <c r="BN258" s="3">
        <v>0</v>
      </c>
      <c r="BO258" s="3">
        <v>0</v>
      </c>
      <c r="BP258" s="3">
        <v>0</v>
      </c>
      <c r="BQ258" s="3">
        <v>524.48</v>
      </c>
      <c r="BR258" s="3">
        <v>109.67</v>
      </c>
      <c r="BS258" s="3">
        <v>634.15</v>
      </c>
      <c r="BT258" s="3">
        <v>0</v>
      </c>
      <c r="BU258" s="3">
        <v>524.48</v>
      </c>
      <c r="BV258" s="3">
        <v>109.67</v>
      </c>
      <c r="BW258" s="3">
        <v>634.15</v>
      </c>
      <c r="BX258" s="8">
        <f t="shared" si="25"/>
        <v>297.43</v>
      </c>
      <c r="BY258" s="10">
        <f t="shared" si="26"/>
        <v>0</v>
      </c>
      <c r="BZ258" s="3">
        <f t="shared" si="27"/>
        <v>11.45</v>
      </c>
    </row>
    <row r="259" spans="1:78" x14ac:dyDescent="0.2">
      <c r="A259" s="1" t="s">
        <v>345</v>
      </c>
      <c r="B259" s="1"/>
      <c r="C259" s="1" t="s">
        <v>75</v>
      </c>
      <c r="D259" s="1" t="s">
        <v>76</v>
      </c>
      <c r="E259" s="1" t="s">
        <v>89</v>
      </c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2"/>
      <c r="S259" s="2"/>
      <c r="T259" s="1" t="s">
        <v>77</v>
      </c>
      <c r="U259" s="4">
        <f t="shared" si="23"/>
        <v>1</v>
      </c>
      <c r="V259" s="4">
        <f t="shared" si="24"/>
        <v>2013</v>
      </c>
      <c r="W259" s="2">
        <v>41298</v>
      </c>
      <c r="X259" s="2">
        <v>41332</v>
      </c>
      <c r="Y259" s="6">
        <v>2299</v>
      </c>
      <c r="Z259" s="6">
        <v>2189</v>
      </c>
      <c r="AA259" s="6">
        <v>0</v>
      </c>
      <c r="AB259" s="3">
        <v>0</v>
      </c>
      <c r="AC259" s="3">
        <v>4488</v>
      </c>
      <c r="AD259" s="3">
        <v>11</v>
      </c>
      <c r="AE259" s="3">
        <v>11</v>
      </c>
      <c r="AF259" s="3">
        <v>0</v>
      </c>
      <c r="AG259" s="3">
        <v>0</v>
      </c>
      <c r="AH259" s="3">
        <v>1226</v>
      </c>
      <c r="AI259" s="3">
        <v>0</v>
      </c>
      <c r="AJ259" s="3">
        <v>0</v>
      </c>
      <c r="AK259" s="3">
        <v>0.96</v>
      </c>
      <c r="AL259" s="3">
        <v>0</v>
      </c>
      <c r="AM259" s="3">
        <v>0</v>
      </c>
      <c r="AN259" s="8">
        <v>167.55</v>
      </c>
      <c r="AO259" s="8">
        <v>110.37</v>
      </c>
      <c r="AP259" s="8">
        <v>0</v>
      </c>
      <c r="AQ259" s="3">
        <v>0</v>
      </c>
      <c r="AR259" s="3">
        <v>0</v>
      </c>
      <c r="AS259" s="8">
        <v>87.07</v>
      </c>
      <c r="AT259" s="3">
        <v>0</v>
      </c>
      <c r="AU259" s="3">
        <v>0</v>
      </c>
      <c r="AV259" s="3">
        <v>0</v>
      </c>
      <c r="AW259" s="3">
        <v>0.65</v>
      </c>
      <c r="AX259" s="3">
        <v>0</v>
      </c>
      <c r="AY259" s="3">
        <v>6.41</v>
      </c>
      <c r="AZ259" s="3">
        <v>4.4800000000000004</v>
      </c>
      <c r="BA259" s="3">
        <v>2.09</v>
      </c>
      <c r="BB259" s="3">
        <v>0</v>
      </c>
      <c r="BC259" s="3">
        <v>2.69</v>
      </c>
      <c r="BD259" s="3">
        <v>0</v>
      </c>
      <c r="BE259" s="3">
        <v>109.37</v>
      </c>
      <c r="BF259" s="3">
        <v>76.56</v>
      </c>
      <c r="BG259" s="3">
        <v>0</v>
      </c>
      <c r="BH259" s="3">
        <v>0</v>
      </c>
      <c r="BI259" s="3">
        <v>0</v>
      </c>
      <c r="BJ259" s="3">
        <v>0</v>
      </c>
      <c r="BK259" s="3">
        <v>0.14000000000000001</v>
      </c>
      <c r="BL259" s="3">
        <v>-0.72</v>
      </c>
      <c r="BM259" s="3">
        <v>0</v>
      </c>
      <c r="BN259" s="3">
        <v>0</v>
      </c>
      <c r="BO259" s="3">
        <v>0</v>
      </c>
      <c r="BP259" s="3">
        <v>0</v>
      </c>
      <c r="BQ259" s="3">
        <v>566.66</v>
      </c>
      <c r="BR259" s="3">
        <v>118.43</v>
      </c>
      <c r="BS259" s="3">
        <v>685.09</v>
      </c>
      <c r="BT259" s="3">
        <v>0</v>
      </c>
      <c r="BU259" s="3">
        <v>566.66</v>
      </c>
      <c r="BV259" s="3">
        <v>118.43</v>
      </c>
      <c r="BW259" s="3">
        <v>685.09</v>
      </c>
      <c r="BX259" s="8">
        <f t="shared" si="25"/>
        <v>364.99</v>
      </c>
      <c r="BY259" s="10">
        <f t="shared" si="26"/>
        <v>0</v>
      </c>
      <c r="BZ259" s="3">
        <f t="shared" si="27"/>
        <v>13.63</v>
      </c>
    </row>
    <row r="260" spans="1:78" x14ac:dyDescent="0.2">
      <c r="A260" s="1" t="s">
        <v>346</v>
      </c>
      <c r="B260" s="1"/>
      <c r="C260" s="1" t="s">
        <v>75</v>
      </c>
      <c r="D260" s="1" t="s">
        <v>76</v>
      </c>
      <c r="E260" s="1" t="s">
        <v>90</v>
      </c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2"/>
      <c r="S260" s="2"/>
      <c r="T260" s="1" t="s">
        <v>77</v>
      </c>
      <c r="U260" s="4">
        <f t="shared" si="23"/>
        <v>1</v>
      </c>
      <c r="V260" s="4">
        <f t="shared" si="24"/>
        <v>2013</v>
      </c>
      <c r="W260" s="2">
        <v>41303</v>
      </c>
      <c r="X260" s="2">
        <v>41331</v>
      </c>
      <c r="Y260" s="6">
        <v>15154</v>
      </c>
      <c r="Z260" s="6">
        <v>25516</v>
      </c>
      <c r="AA260" s="6">
        <v>0</v>
      </c>
      <c r="AB260" s="3">
        <v>0</v>
      </c>
      <c r="AC260" s="3">
        <v>40670</v>
      </c>
      <c r="AD260" s="3">
        <v>64</v>
      </c>
      <c r="AE260" s="3">
        <v>64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1</v>
      </c>
      <c r="AL260" s="3">
        <v>0</v>
      </c>
      <c r="AM260" s="3">
        <v>0</v>
      </c>
      <c r="AN260" s="8">
        <v>1104.3900000000001</v>
      </c>
      <c r="AO260" s="8">
        <v>1286.49</v>
      </c>
      <c r="AP260" s="8">
        <v>0</v>
      </c>
      <c r="AQ260" s="3">
        <v>0</v>
      </c>
      <c r="AR260" s="3">
        <v>0</v>
      </c>
      <c r="AS260" s="8">
        <v>789</v>
      </c>
      <c r="AT260" s="3">
        <v>0</v>
      </c>
      <c r="AU260" s="3">
        <v>0</v>
      </c>
      <c r="AV260" s="3">
        <v>0</v>
      </c>
      <c r="AW260" s="3">
        <v>5.91</v>
      </c>
      <c r="AX260" s="3">
        <v>0</v>
      </c>
      <c r="AY260" s="3">
        <v>58.13</v>
      </c>
      <c r="AZ260" s="3">
        <v>40.630000000000003</v>
      </c>
      <c r="BA260" s="3">
        <v>18.97</v>
      </c>
      <c r="BB260" s="3">
        <v>0</v>
      </c>
      <c r="BC260" s="3">
        <v>24.4</v>
      </c>
      <c r="BD260" s="3">
        <v>0</v>
      </c>
      <c r="BE260" s="3">
        <v>724.82</v>
      </c>
      <c r="BF260" s="3">
        <v>722.1</v>
      </c>
      <c r="BG260" s="3">
        <v>0</v>
      </c>
      <c r="BH260" s="3">
        <v>0</v>
      </c>
      <c r="BI260" s="3">
        <v>0</v>
      </c>
      <c r="BJ260" s="3">
        <v>0</v>
      </c>
      <c r="BK260" s="3">
        <v>1.22</v>
      </c>
      <c r="BL260" s="3">
        <v>-12.75</v>
      </c>
      <c r="BM260" s="3">
        <v>0</v>
      </c>
      <c r="BN260" s="3">
        <v>0</v>
      </c>
      <c r="BO260" s="3">
        <v>0</v>
      </c>
      <c r="BP260" s="3">
        <v>0</v>
      </c>
      <c r="BQ260" s="3">
        <v>4763.3100000000004</v>
      </c>
      <c r="BR260" s="3">
        <v>995.17</v>
      </c>
      <c r="BS260" s="3">
        <v>5758.48</v>
      </c>
      <c r="BT260" s="3">
        <v>0</v>
      </c>
      <c r="BU260" s="3">
        <v>4763.3100000000004</v>
      </c>
      <c r="BV260" s="3">
        <v>995.17</v>
      </c>
      <c r="BW260" s="3">
        <v>5758.48</v>
      </c>
      <c r="BX260" s="8">
        <f t="shared" si="25"/>
        <v>3179.88</v>
      </c>
      <c r="BY260" s="10">
        <f t="shared" si="26"/>
        <v>0</v>
      </c>
      <c r="BZ260" s="3">
        <f t="shared" si="27"/>
        <v>123.64000000000001</v>
      </c>
    </row>
    <row r="261" spans="1:78" x14ac:dyDescent="0.2">
      <c r="A261" s="1" t="s">
        <v>347</v>
      </c>
      <c r="B261" s="1"/>
      <c r="C261" s="1" t="s">
        <v>75</v>
      </c>
      <c r="D261" s="1" t="s">
        <v>79</v>
      </c>
      <c r="E261" s="1" t="s">
        <v>92</v>
      </c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2"/>
      <c r="S261" s="2"/>
      <c r="T261" s="1" t="s">
        <v>77</v>
      </c>
      <c r="U261" s="4">
        <f t="shared" si="23"/>
        <v>6</v>
      </c>
      <c r="V261" s="4">
        <f t="shared" si="24"/>
        <v>2013</v>
      </c>
      <c r="W261" s="2">
        <v>41426</v>
      </c>
      <c r="X261" s="2">
        <v>41455</v>
      </c>
      <c r="Y261" s="6">
        <v>1065.05</v>
      </c>
      <c r="Z261" s="6">
        <v>2085.3000000000002</v>
      </c>
      <c r="AA261" s="6">
        <v>950</v>
      </c>
      <c r="AB261" s="3">
        <v>0</v>
      </c>
      <c r="AC261" s="3">
        <v>4100.3500000000004</v>
      </c>
      <c r="AD261" s="3">
        <v>15</v>
      </c>
      <c r="AE261" s="3">
        <v>8</v>
      </c>
      <c r="AF261" s="3">
        <v>15</v>
      </c>
      <c r="AG261" s="3">
        <v>15</v>
      </c>
      <c r="AH261" s="3">
        <v>3273</v>
      </c>
      <c r="AI261" s="3">
        <v>0</v>
      </c>
      <c r="AJ261" s="3">
        <v>1288</v>
      </c>
      <c r="AK261" s="3">
        <v>0.78</v>
      </c>
      <c r="AL261" s="3">
        <v>0</v>
      </c>
      <c r="AM261" s="3">
        <v>0</v>
      </c>
      <c r="AN261" s="8">
        <v>77.62</v>
      </c>
      <c r="AO261" s="8">
        <v>105.14</v>
      </c>
      <c r="AP261" s="8">
        <v>47.9</v>
      </c>
      <c r="AQ261" s="3">
        <v>0</v>
      </c>
      <c r="AR261" s="3">
        <v>0</v>
      </c>
      <c r="AS261" s="8">
        <v>79.55</v>
      </c>
      <c r="AT261" s="3">
        <v>0</v>
      </c>
      <c r="AU261" s="3">
        <v>0</v>
      </c>
      <c r="AV261" s="3">
        <v>0</v>
      </c>
      <c r="AW261" s="3">
        <v>0.6</v>
      </c>
      <c r="AX261" s="3">
        <v>0</v>
      </c>
      <c r="AY261" s="3">
        <v>5.86</v>
      </c>
      <c r="AZ261" s="3">
        <v>4.0999999999999996</v>
      </c>
      <c r="BA261" s="3">
        <v>1.91</v>
      </c>
      <c r="BB261" s="3">
        <v>0</v>
      </c>
      <c r="BC261" s="3">
        <v>2.46</v>
      </c>
      <c r="BD261" s="3">
        <v>19.32</v>
      </c>
      <c r="BE261" s="3">
        <v>125.87</v>
      </c>
      <c r="BF261" s="3">
        <v>50</v>
      </c>
      <c r="BG261" s="3">
        <v>0</v>
      </c>
      <c r="BH261" s="3">
        <v>0</v>
      </c>
      <c r="BI261" s="3">
        <v>0</v>
      </c>
      <c r="BJ261" s="3">
        <v>0</v>
      </c>
      <c r="BK261" s="3">
        <v>0.12</v>
      </c>
      <c r="BL261" s="3">
        <v>-1.89</v>
      </c>
      <c r="BM261" s="3">
        <v>0</v>
      </c>
      <c r="BN261" s="3">
        <v>0</v>
      </c>
      <c r="BO261" s="3">
        <v>0</v>
      </c>
      <c r="BP261" s="3">
        <v>0</v>
      </c>
      <c r="BQ261" s="3">
        <v>518.55999999999995</v>
      </c>
      <c r="BR261" s="3">
        <v>108.38</v>
      </c>
      <c r="BS261" s="3">
        <v>626.94000000000005</v>
      </c>
      <c r="BT261" s="3">
        <v>0</v>
      </c>
      <c r="BU261" s="3">
        <v>1346.64</v>
      </c>
      <c r="BV261" s="3">
        <v>282.27999999999997</v>
      </c>
      <c r="BW261" s="3">
        <v>1628.92</v>
      </c>
      <c r="BX261" s="8">
        <f t="shared" si="25"/>
        <v>310.20999999999998</v>
      </c>
      <c r="BY261" s="10">
        <f t="shared" si="26"/>
        <v>0</v>
      </c>
      <c r="BZ261" s="3">
        <f t="shared" si="27"/>
        <v>12.469999999999999</v>
      </c>
    </row>
    <row r="262" spans="1:78" x14ac:dyDescent="0.2">
      <c r="A262" s="1" t="s">
        <v>348</v>
      </c>
      <c r="B262" s="1"/>
      <c r="C262" s="1" t="s">
        <v>75</v>
      </c>
      <c r="D262" s="1" t="s">
        <v>79</v>
      </c>
      <c r="E262" s="1" t="s">
        <v>92</v>
      </c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2"/>
      <c r="S262" s="2"/>
      <c r="T262" s="1" t="s">
        <v>78</v>
      </c>
      <c r="U262" s="4">
        <f t="shared" si="23"/>
        <v>5</v>
      </c>
      <c r="V262" s="4">
        <f t="shared" si="24"/>
        <v>2013</v>
      </c>
      <c r="W262" s="2">
        <v>41395</v>
      </c>
      <c r="X262" s="2">
        <v>41425</v>
      </c>
      <c r="Y262" s="6">
        <v>0</v>
      </c>
      <c r="Z262" s="6">
        <v>0</v>
      </c>
      <c r="AA262" s="6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8">
        <v>0</v>
      </c>
      <c r="AO262" s="8">
        <v>0</v>
      </c>
      <c r="AP262" s="8">
        <v>0</v>
      </c>
      <c r="AQ262" s="3">
        <v>0</v>
      </c>
      <c r="AR262" s="3">
        <v>0</v>
      </c>
      <c r="AS262" s="8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-131.30000000000001</v>
      </c>
      <c r="BF262" s="3">
        <v>-52.16</v>
      </c>
      <c r="BG262" s="3">
        <v>127.42</v>
      </c>
      <c r="BH262" s="3">
        <v>478.51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422.47</v>
      </c>
      <c r="BR262" s="3">
        <v>88.72</v>
      </c>
      <c r="BS262" s="3">
        <v>511.19</v>
      </c>
      <c r="BT262" s="3">
        <v>0</v>
      </c>
      <c r="BU262" s="3">
        <v>0</v>
      </c>
      <c r="BV262" s="3">
        <v>0</v>
      </c>
      <c r="BW262" s="3">
        <v>0</v>
      </c>
      <c r="BX262" s="8">
        <f t="shared" si="25"/>
        <v>0</v>
      </c>
      <c r="BY262" s="10">
        <f t="shared" si="26"/>
        <v>605.92999999999995</v>
      </c>
      <c r="BZ262" s="3">
        <f t="shared" si="27"/>
        <v>0</v>
      </c>
    </row>
    <row r="263" spans="1:78" x14ac:dyDescent="0.2">
      <c r="A263" s="1" t="s">
        <v>349</v>
      </c>
      <c r="B263" s="1"/>
      <c r="C263" s="1" t="s">
        <v>75</v>
      </c>
      <c r="D263" s="1" t="s">
        <v>79</v>
      </c>
      <c r="E263" s="1" t="s">
        <v>92</v>
      </c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2"/>
      <c r="S263" s="2"/>
      <c r="T263" s="1" t="s">
        <v>78</v>
      </c>
      <c r="U263" s="4">
        <f t="shared" si="23"/>
        <v>6</v>
      </c>
      <c r="V263" s="4">
        <f t="shared" si="24"/>
        <v>2013</v>
      </c>
      <c r="W263" s="2">
        <v>41426</v>
      </c>
      <c r="X263" s="2">
        <v>41455</v>
      </c>
      <c r="Y263" s="6">
        <v>0</v>
      </c>
      <c r="Z263" s="6">
        <v>0</v>
      </c>
      <c r="AA263" s="6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8">
        <v>0</v>
      </c>
      <c r="AO263" s="8">
        <v>0</v>
      </c>
      <c r="AP263" s="8">
        <v>0</v>
      </c>
      <c r="AQ263" s="3">
        <v>0</v>
      </c>
      <c r="AR263" s="3">
        <v>0</v>
      </c>
      <c r="AS263" s="8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-125.87</v>
      </c>
      <c r="BF263" s="3">
        <v>-50</v>
      </c>
      <c r="BG263" s="3">
        <v>122.17</v>
      </c>
      <c r="BH263" s="3">
        <v>459.31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405.61</v>
      </c>
      <c r="BR263" s="3">
        <v>85.18</v>
      </c>
      <c r="BS263" s="3">
        <v>490.79</v>
      </c>
      <c r="BT263" s="3">
        <v>0</v>
      </c>
      <c r="BU263" s="3">
        <v>0</v>
      </c>
      <c r="BV263" s="3">
        <v>0</v>
      </c>
      <c r="BW263" s="3">
        <v>0</v>
      </c>
      <c r="BX263" s="8">
        <f t="shared" si="25"/>
        <v>0</v>
      </c>
      <c r="BY263" s="10">
        <f t="shared" si="26"/>
        <v>581.48</v>
      </c>
      <c r="BZ263" s="3">
        <f t="shared" si="27"/>
        <v>0</v>
      </c>
    </row>
    <row r="264" spans="1:78" x14ac:dyDescent="0.2">
      <c r="A264" s="1" t="s">
        <v>350</v>
      </c>
      <c r="B264" s="1"/>
      <c r="C264" s="1" t="s">
        <v>75</v>
      </c>
      <c r="D264" s="1" t="s">
        <v>76</v>
      </c>
      <c r="E264" s="1" t="s">
        <v>91</v>
      </c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2"/>
      <c r="S264" s="2"/>
      <c r="T264" s="1" t="s">
        <v>77</v>
      </c>
      <c r="U264" s="4">
        <f t="shared" si="23"/>
        <v>5</v>
      </c>
      <c r="V264" s="4">
        <f t="shared" si="24"/>
        <v>2013</v>
      </c>
      <c r="W264" s="2">
        <v>41424</v>
      </c>
      <c r="X264" s="2">
        <v>41449</v>
      </c>
      <c r="Y264" s="6">
        <v>799</v>
      </c>
      <c r="Z264" s="6">
        <v>1264</v>
      </c>
      <c r="AA264" s="6">
        <v>0</v>
      </c>
      <c r="AB264" s="3">
        <v>0</v>
      </c>
      <c r="AC264" s="6">
        <v>2063</v>
      </c>
      <c r="AD264" s="3">
        <v>10</v>
      </c>
      <c r="AE264" s="3">
        <v>10</v>
      </c>
      <c r="AF264" s="3">
        <v>8</v>
      </c>
      <c r="AG264" s="3">
        <v>0</v>
      </c>
      <c r="AH264" s="3">
        <v>102</v>
      </c>
      <c r="AI264" s="3">
        <v>8</v>
      </c>
      <c r="AJ264" s="3">
        <v>0</v>
      </c>
      <c r="AK264" s="3">
        <v>1</v>
      </c>
      <c r="AL264" s="3">
        <v>0</v>
      </c>
      <c r="AM264" s="3">
        <v>0</v>
      </c>
      <c r="AN264" s="8">
        <v>58.23</v>
      </c>
      <c r="AO264" s="8">
        <v>63.73</v>
      </c>
      <c r="AP264" s="8">
        <v>0</v>
      </c>
      <c r="AQ264" s="3">
        <v>0</v>
      </c>
      <c r="AR264" s="12">
        <v>0</v>
      </c>
      <c r="AS264" s="8">
        <v>40.020000000000003</v>
      </c>
      <c r="AT264" s="3">
        <v>0</v>
      </c>
      <c r="AU264" s="3">
        <v>0</v>
      </c>
      <c r="AV264" s="10">
        <v>0</v>
      </c>
      <c r="AW264" s="14">
        <v>0.3</v>
      </c>
      <c r="AX264" s="14">
        <v>0</v>
      </c>
      <c r="AY264" s="14">
        <v>2.95</v>
      </c>
      <c r="AZ264" s="14">
        <v>2.06</v>
      </c>
      <c r="BA264" s="14">
        <v>0.96</v>
      </c>
      <c r="BB264" s="14">
        <v>0</v>
      </c>
      <c r="BC264" s="16">
        <v>1.24</v>
      </c>
      <c r="BD264" s="16">
        <v>0</v>
      </c>
      <c r="BE264" s="16">
        <v>53.31</v>
      </c>
      <c r="BF264" s="16">
        <v>36.630000000000003</v>
      </c>
      <c r="BG264" s="10">
        <v>0</v>
      </c>
      <c r="BH264" s="10">
        <v>0</v>
      </c>
      <c r="BI264" s="3">
        <v>0</v>
      </c>
      <c r="BJ264" s="3">
        <v>0</v>
      </c>
      <c r="BK264" s="3">
        <v>0.06</v>
      </c>
      <c r="BL264" s="3">
        <v>-0.67</v>
      </c>
      <c r="BM264" s="3">
        <v>0</v>
      </c>
      <c r="BN264" s="3">
        <v>0</v>
      </c>
      <c r="BO264" s="3">
        <v>0</v>
      </c>
      <c r="BP264" s="3">
        <v>0</v>
      </c>
      <c r="BQ264" s="3">
        <v>258.82</v>
      </c>
      <c r="BR264" s="3">
        <v>54.09</v>
      </c>
      <c r="BS264" s="3">
        <v>312.91000000000003</v>
      </c>
      <c r="BT264" s="3">
        <v>0</v>
      </c>
      <c r="BU264" s="3">
        <v>368.82</v>
      </c>
      <c r="BV264" s="3">
        <v>77.19</v>
      </c>
      <c r="BW264" s="3">
        <v>446.01</v>
      </c>
      <c r="BX264" s="8">
        <f t="shared" si="25"/>
        <v>161.97999999999999</v>
      </c>
      <c r="BY264" s="10">
        <f t="shared" si="26"/>
        <v>0</v>
      </c>
      <c r="BZ264" s="3">
        <f t="shared" si="27"/>
        <v>6.2700000000000005</v>
      </c>
    </row>
    <row r="265" spans="1:78" x14ac:dyDescent="0.2">
      <c r="A265" s="1" t="s">
        <v>351</v>
      </c>
      <c r="B265" s="1"/>
      <c r="C265" s="1" t="s">
        <v>75</v>
      </c>
      <c r="D265" s="1" t="s">
        <v>76</v>
      </c>
      <c r="E265" s="1" t="s">
        <v>91</v>
      </c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2"/>
      <c r="S265" s="2"/>
      <c r="T265" s="1" t="s">
        <v>78</v>
      </c>
      <c r="U265" s="4">
        <f t="shared" si="23"/>
        <v>4</v>
      </c>
      <c r="V265" s="4">
        <f t="shared" si="24"/>
        <v>2013</v>
      </c>
      <c r="W265" s="2">
        <v>41388</v>
      </c>
      <c r="X265" s="2">
        <v>41423</v>
      </c>
      <c r="Y265" s="6">
        <v>0</v>
      </c>
      <c r="Z265" s="6">
        <v>0</v>
      </c>
      <c r="AA265" s="6">
        <v>0</v>
      </c>
      <c r="AB265" s="3">
        <v>0</v>
      </c>
      <c r="AC265" s="6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8">
        <v>0</v>
      </c>
      <c r="AO265" s="8">
        <v>0</v>
      </c>
      <c r="AP265" s="8">
        <v>0</v>
      </c>
      <c r="AQ265" s="3">
        <v>0</v>
      </c>
      <c r="AR265" s="12">
        <v>0</v>
      </c>
      <c r="AS265" s="8">
        <v>0</v>
      </c>
      <c r="AT265" s="3">
        <v>0</v>
      </c>
      <c r="AU265" s="3">
        <v>0</v>
      </c>
      <c r="AV265" s="10">
        <v>0</v>
      </c>
      <c r="AW265" s="14">
        <v>0</v>
      </c>
      <c r="AX265" s="14">
        <v>0</v>
      </c>
      <c r="AY265" s="14">
        <v>0</v>
      </c>
      <c r="AZ265" s="14">
        <v>0</v>
      </c>
      <c r="BA265" s="14">
        <v>0</v>
      </c>
      <c r="BB265" s="14">
        <v>0</v>
      </c>
      <c r="BC265" s="16">
        <v>0</v>
      </c>
      <c r="BD265" s="16">
        <v>0</v>
      </c>
      <c r="BE265" s="16">
        <v>-108.53</v>
      </c>
      <c r="BF265" s="16">
        <v>-74.569999999999993</v>
      </c>
      <c r="BG265" s="10">
        <v>116.35</v>
      </c>
      <c r="BH265" s="10">
        <v>131.75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65</v>
      </c>
      <c r="BR265" s="3">
        <v>13.65</v>
      </c>
      <c r="BS265" s="3">
        <v>78.650000000000006</v>
      </c>
      <c r="BT265" s="3">
        <v>0</v>
      </c>
      <c r="BU265" s="3">
        <v>0</v>
      </c>
      <c r="BV265" s="3">
        <v>0</v>
      </c>
      <c r="BW265" s="3">
        <v>0</v>
      </c>
      <c r="BX265" s="8">
        <f t="shared" si="25"/>
        <v>0</v>
      </c>
      <c r="BY265" s="10">
        <f t="shared" si="26"/>
        <v>248.1</v>
      </c>
      <c r="BZ265" s="3">
        <f t="shared" si="27"/>
        <v>0</v>
      </c>
    </row>
    <row r="266" spans="1:78" x14ac:dyDescent="0.2">
      <c r="A266" s="1" t="s">
        <v>352</v>
      </c>
      <c r="B266" s="1"/>
      <c r="C266" s="1" t="s">
        <v>75</v>
      </c>
      <c r="D266" s="1" t="s">
        <v>76</v>
      </c>
      <c r="E266" s="1" t="s">
        <v>91</v>
      </c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2"/>
      <c r="S266" s="2"/>
      <c r="T266" s="1" t="s">
        <v>78</v>
      </c>
      <c r="U266" s="4">
        <f t="shared" si="23"/>
        <v>5</v>
      </c>
      <c r="V266" s="4">
        <f t="shared" si="24"/>
        <v>2013</v>
      </c>
      <c r="W266" s="2">
        <v>41424</v>
      </c>
      <c r="X266" s="2">
        <v>41449</v>
      </c>
      <c r="Y266" s="6">
        <v>0</v>
      </c>
      <c r="Z266" s="6">
        <v>0</v>
      </c>
      <c r="AA266" s="6">
        <v>0</v>
      </c>
      <c r="AB266" s="3">
        <v>0</v>
      </c>
      <c r="AC266" s="6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8">
        <v>0</v>
      </c>
      <c r="AO266" s="8">
        <v>0</v>
      </c>
      <c r="AP266" s="8">
        <v>0</v>
      </c>
      <c r="AQ266" s="3">
        <v>0</v>
      </c>
      <c r="AR266" s="12">
        <v>0</v>
      </c>
      <c r="AS266" s="8">
        <v>0</v>
      </c>
      <c r="AT266" s="3">
        <v>0</v>
      </c>
      <c r="AU266" s="3">
        <v>0</v>
      </c>
      <c r="AV266" s="10">
        <v>0</v>
      </c>
      <c r="AW266" s="14">
        <v>0</v>
      </c>
      <c r="AX266" s="14">
        <v>0</v>
      </c>
      <c r="AY266" s="14">
        <v>0</v>
      </c>
      <c r="AZ266" s="14">
        <v>0</v>
      </c>
      <c r="BA266" s="14">
        <v>0</v>
      </c>
      <c r="BB266" s="14">
        <v>0</v>
      </c>
      <c r="BC266" s="16">
        <v>0</v>
      </c>
      <c r="BD266" s="16">
        <v>0</v>
      </c>
      <c r="BE266" s="16">
        <v>-53.31</v>
      </c>
      <c r="BF266" s="16">
        <v>-36.630000000000003</v>
      </c>
      <c r="BG266" s="10">
        <v>58.72</v>
      </c>
      <c r="BH266" s="10">
        <v>76.22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45</v>
      </c>
      <c r="BR266" s="3">
        <v>9.4499999999999993</v>
      </c>
      <c r="BS266" s="3">
        <v>54.45</v>
      </c>
      <c r="BT266" s="3">
        <v>0</v>
      </c>
      <c r="BU266" s="3">
        <v>0</v>
      </c>
      <c r="BV266" s="3">
        <v>0</v>
      </c>
      <c r="BW266" s="3">
        <v>0</v>
      </c>
      <c r="BX266" s="8">
        <f t="shared" si="25"/>
        <v>0</v>
      </c>
      <c r="BY266" s="10">
        <f t="shared" si="26"/>
        <v>134.94</v>
      </c>
      <c r="BZ266" s="3">
        <f t="shared" si="27"/>
        <v>0</v>
      </c>
    </row>
    <row r="267" spans="1:78" x14ac:dyDescent="0.2">
      <c r="A267" s="1" t="s">
        <v>353</v>
      </c>
      <c r="B267" s="1"/>
      <c r="C267" s="1" t="s">
        <v>75</v>
      </c>
      <c r="D267" s="1" t="s">
        <v>79</v>
      </c>
      <c r="E267" s="1" t="s">
        <v>87</v>
      </c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2"/>
      <c r="S267" s="2"/>
      <c r="T267" s="1" t="s">
        <v>77</v>
      </c>
      <c r="U267" s="4">
        <f t="shared" si="23"/>
        <v>6</v>
      </c>
      <c r="V267" s="4">
        <f t="shared" si="24"/>
        <v>2013</v>
      </c>
      <c r="W267" s="2">
        <v>41426</v>
      </c>
      <c r="X267" s="2">
        <v>41455</v>
      </c>
      <c r="Y267" s="6">
        <v>2759.54</v>
      </c>
      <c r="Z267" s="6">
        <v>1847.12</v>
      </c>
      <c r="AA267" s="6">
        <v>1387</v>
      </c>
      <c r="AB267" s="3">
        <v>0</v>
      </c>
      <c r="AC267" s="6">
        <v>5993.66</v>
      </c>
      <c r="AD267" s="3">
        <v>18</v>
      </c>
      <c r="AE267" s="3">
        <v>18</v>
      </c>
      <c r="AF267" s="3">
        <v>12</v>
      </c>
      <c r="AG267" s="3">
        <v>10</v>
      </c>
      <c r="AH267" s="3">
        <v>204</v>
      </c>
      <c r="AI267" s="3">
        <v>1477</v>
      </c>
      <c r="AJ267" s="3">
        <v>0</v>
      </c>
      <c r="AK267" s="3">
        <v>0.96</v>
      </c>
      <c r="AL267" s="3">
        <v>0</v>
      </c>
      <c r="AM267" s="3">
        <v>0</v>
      </c>
      <c r="AN267" s="8">
        <v>201.11</v>
      </c>
      <c r="AO267" s="8">
        <v>93.13</v>
      </c>
      <c r="AP267" s="8">
        <v>69.930000000000007</v>
      </c>
      <c r="AQ267" s="3">
        <v>0</v>
      </c>
      <c r="AR267" s="3">
        <v>0</v>
      </c>
      <c r="AS267" s="8">
        <v>116.28</v>
      </c>
      <c r="AT267" s="3">
        <v>0</v>
      </c>
      <c r="AU267" s="3">
        <v>0</v>
      </c>
      <c r="AV267" s="10">
        <v>0</v>
      </c>
      <c r="AW267" s="3">
        <v>0.89</v>
      </c>
      <c r="AX267" s="3">
        <v>0</v>
      </c>
      <c r="AY267" s="3">
        <v>8.75</v>
      </c>
      <c r="AZ267" s="3">
        <v>6.12</v>
      </c>
      <c r="BA267" s="3">
        <v>2.86</v>
      </c>
      <c r="BB267" s="3">
        <v>0</v>
      </c>
      <c r="BC267" s="3">
        <v>3.6</v>
      </c>
      <c r="BD267" s="3">
        <v>0</v>
      </c>
      <c r="BE267" s="3">
        <v>124.9</v>
      </c>
      <c r="BF267" s="3">
        <v>73.09</v>
      </c>
      <c r="BG267" s="10">
        <v>0</v>
      </c>
      <c r="BH267" s="10">
        <v>0</v>
      </c>
      <c r="BI267" s="3">
        <v>0</v>
      </c>
      <c r="BJ267" s="3">
        <v>0</v>
      </c>
      <c r="BK267" s="3">
        <v>0.18</v>
      </c>
      <c r="BL267" s="3">
        <v>-2.58</v>
      </c>
      <c r="BM267" s="3">
        <v>0</v>
      </c>
      <c r="BN267" s="3">
        <v>0</v>
      </c>
      <c r="BO267" s="3">
        <v>0</v>
      </c>
      <c r="BP267" s="3">
        <v>0</v>
      </c>
      <c r="BQ267" s="3">
        <v>698.26</v>
      </c>
      <c r="BR267" s="3">
        <v>145.88</v>
      </c>
      <c r="BS267" s="3">
        <v>844.14</v>
      </c>
      <c r="BT267" s="3">
        <v>0</v>
      </c>
      <c r="BU267" s="3">
        <v>1022.07</v>
      </c>
      <c r="BV267" s="3">
        <v>213.88</v>
      </c>
      <c r="BW267" s="3">
        <v>1235.95</v>
      </c>
      <c r="BX267" s="8">
        <f t="shared" si="25"/>
        <v>480.45000000000005</v>
      </c>
      <c r="BY267" s="10">
        <f t="shared" si="26"/>
        <v>0</v>
      </c>
      <c r="BZ267" s="3">
        <f t="shared" si="27"/>
        <v>18.62</v>
      </c>
    </row>
    <row r="268" spans="1:78" x14ac:dyDescent="0.2">
      <c r="A268" s="1" t="s">
        <v>354</v>
      </c>
      <c r="B268" s="1"/>
      <c r="C268" s="1" t="s">
        <v>75</v>
      </c>
      <c r="D268" s="1" t="s">
        <v>79</v>
      </c>
      <c r="E268" s="1" t="s">
        <v>87</v>
      </c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2"/>
      <c r="S268" s="2"/>
      <c r="T268" s="1" t="s">
        <v>78</v>
      </c>
      <c r="U268" s="4">
        <f t="shared" si="23"/>
        <v>6</v>
      </c>
      <c r="V268" s="4">
        <f t="shared" si="24"/>
        <v>2013</v>
      </c>
      <c r="W268" s="2">
        <v>41426</v>
      </c>
      <c r="X268" s="2">
        <v>41455</v>
      </c>
      <c r="Y268" s="6">
        <v>0</v>
      </c>
      <c r="Z268" s="6">
        <v>0</v>
      </c>
      <c r="AA268" s="6">
        <v>0</v>
      </c>
      <c r="AB268" s="3">
        <v>0</v>
      </c>
      <c r="AC268" s="6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8">
        <v>0</v>
      </c>
      <c r="AO268" s="8">
        <v>0</v>
      </c>
      <c r="AP268" s="8">
        <v>0</v>
      </c>
      <c r="AQ268" s="3">
        <v>0</v>
      </c>
      <c r="AR268" s="3">
        <v>0</v>
      </c>
      <c r="AS268" s="8">
        <v>0</v>
      </c>
      <c r="AT268" s="3">
        <v>0</v>
      </c>
      <c r="AU268" s="3">
        <v>0</v>
      </c>
      <c r="AV268" s="10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-124.9</v>
      </c>
      <c r="BF268" s="3">
        <v>-73.09</v>
      </c>
      <c r="BG268" s="10">
        <v>180.71</v>
      </c>
      <c r="BH268" s="10">
        <v>341.09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323.81</v>
      </c>
      <c r="BR268" s="3">
        <v>68</v>
      </c>
      <c r="BS268" s="3">
        <v>391.81</v>
      </c>
      <c r="BT268" s="3">
        <v>0</v>
      </c>
      <c r="BU268" s="3">
        <v>0</v>
      </c>
      <c r="BV268" s="3">
        <v>0</v>
      </c>
      <c r="BW268" s="3">
        <v>0</v>
      </c>
      <c r="BX268" s="8">
        <f t="shared" si="25"/>
        <v>0</v>
      </c>
      <c r="BY268" s="10">
        <f t="shared" si="26"/>
        <v>521.79999999999995</v>
      </c>
      <c r="BZ268" s="3">
        <f t="shared" si="27"/>
        <v>0</v>
      </c>
    </row>
    <row r="269" spans="1:78" x14ac:dyDescent="0.2">
      <c r="A269" s="1" t="s">
        <v>355</v>
      </c>
      <c r="B269" s="1"/>
      <c r="C269" s="1" t="s">
        <v>75</v>
      </c>
      <c r="D269" s="1" t="s">
        <v>79</v>
      </c>
      <c r="E269" s="1" t="s">
        <v>85</v>
      </c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2"/>
      <c r="S269" s="2"/>
      <c r="T269" s="1" t="s">
        <v>77</v>
      </c>
      <c r="U269" s="4">
        <f t="shared" si="23"/>
        <v>6</v>
      </c>
      <c r="V269" s="4">
        <f t="shared" si="24"/>
        <v>2013</v>
      </c>
      <c r="W269" s="2">
        <v>41426</v>
      </c>
      <c r="X269" s="2">
        <v>41455</v>
      </c>
      <c r="Y269" s="6">
        <v>2629.5</v>
      </c>
      <c r="Z269" s="6">
        <v>2455.1999999999998</v>
      </c>
      <c r="AA269" s="6">
        <v>1823</v>
      </c>
      <c r="AB269" s="3">
        <v>0</v>
      </c>
      <c r="AC269" s="3">
        <v>6907.7</v>
      </c>
      <c r="AD269" s="3">
        <v>28</v>
      </c>
      <c r="AE269" s="3">
        <v>21</v>
      </c>
      <c r="AF269" s="3">
        <v>28</v>
      </c>
      <c r="AG269" s="3">
        <v>25</v>
      </c>
      <c r="AH269" s="3">
        <v>2477</v>
      </c>
      <c r="AI269" s="3">
        <v>625</v>
      </c>
      <c r="AJ269" s="3">
        <v>0</v>
      </c>
      <c r="AK269" s="3">
        <v>0.91</v>
      </c>
      <c r="AL269" s="3">
        <v>0</v>
      </c>
      <c r="AM269" s="3">
        <v>0</v>
      </c>
      <c r="AN269" s="8">
        <v>191.63</v>
      </c>
      <c r="AO269" s="8">
        <v>123.79</v>
      </c>
      <c r="AP269" s="8">
        <v>91.91</v>
      </c>
      <c r="AQ269" s="3">
        <v>0</v>
      </c>
      <c r="AR269" s="3">
        <v>0</v>
      </c>
      <c r="AS269" s="8">
        <v>134.01</v>
      </c>
      <c r="AT269" s="3">
        <v>0</v>
      </c>
      <c r="AU269" s="3">
        <v>0</v>
      </c>
      <c r="AV269" s="3">
        <v>0</v>
      </c>
      <c r="AW269" s="3">
        <v>1.01</v>
      </c>
      <c r="AX269" s="3">
        <v>0</v>
      </c>
      <c r="AY269" s="3">
        <v>9.8800000000000008</v>
      </c>
      <c r="AZ269" s="3">
        <v>6.9</v>
      </c>
      <c r="BA269" s="3">
        <v>3.22</v>
      </c>
      <c r="BB269" s="3">
        <v>0</v>
      </c>
      <c r="BC269" s="3">
        <v>4.1399999999999997</v>
      </c>
      <c r="BD269" s="3">
        <v>0</v>
      </c>
      <c r="BE269" s="3">
        <v>180.35</v>
      </c>
      <c r="BF269" s="3">
        <v>84.24</v>
      </c>
      <c r="BG269" s="3">
        <v>0</v>
      </c>
      <c r="BH269" s="3">
        <v>0</v>
      </c>
      <c r="BI269" s="3">
        <v>0</v>
      </c>
      <c r="BJ269" s="3">
        <v>0</v>
      </c>
      <c r="BK269" s="3">
        <v>0.19</v>
      </c>
      <c r="BL269" s="3">
        <v>-3.57</v>
      </c>
      <c r="BM269" s="3">
        <v>0</v>
      </c>
      <c r="BN269" s="3">
        <v>0</v>
      </c>
      <c r="BO269" s="3">
        <v>0</v>
      </c>
      <c r="BP269" s="3">
        <v>0</v>
      </c>
      <c r="BQ269" s="3">
        <v>827.7</v>
      </c>
      <c r="BR269" s="3">
        <v>172.95</v>
      </c>
      <c r="BS269" s="3">
        <v>1000.65</v>
      </c>
      <c r="BT269" s="3">
        <v>0</v>
      </c>
      <c r="BU269" s="3">
        <v>1097.1099999999999</v>
      </c>
      <c r="BV269" s="3">
        <v>229.52</v>
      </c>
      <c r="BW269" s="3">
        <v>1326.63</v>
      </c>
      <c r="BX269" s="8">
        <f t="shared" si="25"/>
        <v>541.34</v>
      </c>
      <c r="BY269" s="10">
        <f t="shared" si="26"/>
        <v>0</v>
      </c>
      <c r="BZ269" s="3">
        <f t="shared" si="27"/>
        <v>21.009999999999998</v>
      </c>
    </row>
    <row r="270" spans="1:78" x14ac:dyDescent="0.2">
      <c r="A270" s="1" t="s">
        <v>356</v>
      </c>
      <c r="B270" s="1"/>
      <c r="C270" s="1" t="s">
        <v>75</v>
      </c>
      <c r="D270" s="1" t="s">
        <v>79</v>
      </c>
      <c r="E270" s="1" t="s">
        <v>85</v>
      </c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2"/>
      <c r="S270" s="2"/>
      <c r="T270" s="1" t="s">
        <v>78</v>
      </c>
      <c r="U270" s="4">
        <f t="shared" ref="U270:U329" si="28">MONTH(W270)</f>
        <v>6</v>
      </c>
      <c r="V270" s="4">
        <f t="shared" ref="V270:V329" si="29">YEAR(X270)</f>
        <v>2013</v>
      </c>
      <c r="W270" s="2">
        <v>41426</v>
      </c>
      <c r="X270" s="2">
        <v>41455</v>
      </c>
      <c r="Y270" s="6">
        <v>0</v>
      </c>
      <c r="Z270" s="6">
        <v>0</v>
      </c>
      <c r="AA270" s="6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8">
        <v>0</v>
      </c>
      <c r="AO270" s="8">
        <v>0</v>
      </c>
      <c r="AP270" s="8">
        <v>0</v>
      </c>
      <c r="AQ270" s="3">
        <v>0</v>
      </c>
      <c r="AR270" s="3">
        <v>0</v>
      </c>
      <c r="AS270" s="8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-180.35</v>
      </c>
      <c r="BF270" s="3">
        <v>-84.24</v>
      </c>
      <c r="BG270" s="3">
        <v>205.88</v>
      </c>
      <c r="BH270" s="3">
        <v>328.12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269.41000000000003</v>
      </c>
      <c r="BR270" s="3">
        <v>56.58</v>
      </c>
      <c r="BS270" s="3">
        <v>325.99</v>
      </c>
      <c r="BT270" s="3">
        <v>0</v>
      </c>
      <c r="BU270" s="3">
        <v>0</v>
      </c>
      <c r="BV270" s="3">
        <v>0</v>
      </c>
      <c r="BW270" s="3">
        <v>0</v>
      </c>
      <c r="BX270" s="8">
        <f t="shared" si="25"/>
        <v>0</v>
      </c>
      <c r="BY270" s="10">
        <f t="shared" si="26"/>
        <v>534</v>
      </c>
      <c r="BZ270" s="3">
        <f t="shared" si="27"/>
        <v>0</v>
      </c>
    </row>
    <row r="271" spans="1:78" x14ac:dyDescent="0.2">
      <c r="A271" s="1" t="s">
        <v>357</v>
      </c>
      <c r="B271" s="1"/>
      <c r="C271" s="1" t="s">
        <v>75</v>
      </c>
      <c r="D271" s="1" t="s">
        <v>76</v>
      </c>
      <c r="E271" s="1" t="s">
        <v>86</v>
      </c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2"/>
      <c r="S271" s="2"/>
      <c r="T271" s="1" t="s">
        <v>77</v>
      </c>
      <c r="U271" s="4">
        <f t="shared" si="28"/>
        <v>5</v>
      </c>
      <c r="V271" s="4">
        <f t="shared" si="29"/>
        <v>2013</v>
      </c>
      <c r="W271" s="2">
        <v>41417</v>
      </c>
      <c r="X271" s="2">
        <v>41444</v>
      </c>
      <c r="Y271" s="6">
        <v>2037.69</v>
      </c>
      <c r="Z271" s="6">
        <v>3814.02</v>
      </c>
      <c r="AA271" s="6">
        <v>0</v>
      </c>
      <c r="AB271" s="3">
        <v>0</v>
      </c>
      <c r="AC271" s="3">
        <v>5851.71</v>
      </c>
      <c r="AD271" s="3">
        <v>25</v>
      </c>
      <c r="AE271" s="3">
        <v>25</v>
      </c>
      <c r="AF271" s="3">
        <v>0</v>
      </c>
      <c r="AG271" s="3">
        <v>0</v>
      </c>
      <c r="AH271" s="3">
        <v>1662</v>
      </c>
      <c r="AI271" s="3">
        <v>0</v>
      </c>
      <c r="AJ271" s="3">
        <v>0</v>
      </c>
      <c r="AK271" s="3">
        <v>0.96</v>
      </c>
      <c r="AL271" s="3">
        <v>0</v>
      </c>
      <c r="AM271" s="3">
        <v>0</v>
      </c>
      <c r="AN271" s="8">
        <v>148.5</v>
      </c>
      <c r="AO271" s="8">
        <v>192.3</v>
      </c>
      <c r="AP271" s="8">
        <v>0</v>
      </c>
      <c r="AQ271" s="3">
        <v>0</v>
      </c>
      <c r="AR271" s="3">
        <v>0</v>
      </c>
      <c r="AS271" s="8">
        <v>113.52</v>
      </c>
      <c r="AT271" s="3">
        <v>0</v>
      </c>
      <c r="AU271" s="3">
        <v>0</v>
      </c>
      <c r="AV271" s="3">
        <v>0</v>
      </c>
      <c r="AW271" s="3">
        <v>0.85</v>
      </c>
      <c r="AX271" s="3">
        <v>0</v>
      </c>
      <c r="AY271" s="3">
        <v>8.3699999999999992</v>
      </c>
      <c r="AZ271" s="3">
        <v>5.85</v>
      </c>
      <c r="BA271" s="3">
        <v>2.73</v>
      </c>
      <c r="BB271" s="3">
        <v>0</v>
      </c>
      <c r="BC271" s="3">
        <v>3.51</v>
      </c>
      <c r="BD271" s="3">
        <v>0</v>
      </c>
      <c r="BE271" s="3">
        <v>193.27</v>
      </c>
      <c r="BF271" s="3">
        <v>103.9</v>
      </c>
      <c r="BG271" s="3">
        <v>0</v>
      </c>
      <c r="BH271" s="3">
        <v>0</v>
      </c>
      <c r="BI271" s="3">
        <v>0</v>
      </c>
      <c r="BJ271" s="3">
        <v>0</v>
      </c>
      <c r="BK271" s="3">
        <v>0.17</v>
      </c>
      <c r="BL271" s="3">
        <v>-2.5099999999999998</v>
      </c>
      <c r="BM271" s="3">
        <v>0</v>
      </c>
      <c r="BN271" s="3">
        <v>0</v>
      </c>
      <c r="BO271" s="3">
        <v>0</v>
      </c>
      <c r="BP271" s="3">
        <v>0</v>
      </c>
      <c r="BQ271" s="3">
        <v>770.46</v>
      </c>
      <c r="BR271" s="3">
        <v>161.06</v>
      </c>
      <c r="BS271" s="3">
        <v>931.52</v>
      </c>
      <c r="BT271" s="3">
        <v>0</v>
      </c>
      <c r="BU271" s="3">
        <v>869.72</v>
      </c>
      <c r="BV271" s="3">
        <v>181.9</v>
      </c>
      <c r="BW271" s="3">
        <v>1051.6199999999999</v>
      </c>
      <c r="BX271" s="8">
        <f t="shared" si="25"/>
        <v>454.32</v>
      </c>
      <c r="BY271" s="10">
        <f t="shared" si="26"/>
        <v>0</v>
      </c>
      <c r="BZ271" s="3">
        <f t="shared" si="27"/>
        <v>17.799999999999997</v>
      </c>
    </row>
    <row r="272" spans="1:78" x14ac:dyDescent="0.2">
      <c r="A272" s="1" t="s">
        <v>358</v>
      </c>
      <c r="B272" s="1"/>
      <c r="C272" s="1" t="s">
        <v>75</v>
      </c>
      <c r="D272" s="1" t="s">
        <v>76</v>
      </c>
      <c r="E272" s="1" t="s">
        <v>86</v>
      </c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2"/>
      <c r="S272" s="2"/>
      <c r="T272" s="1" t="s">
        <v>78</v>
      </c>
      <c r="U272" s="4">
        <f t="shared" si="28"/>
        <v>5</v>
      </c>
      <c r="V272" s="4">
        <f t="shared" si="29"/>
        <v>2013</v>
      </c>
      <c r="W272" s="2">
        <v>41417</v>
      </c>
      <c r="X272" s="2">
        <v>41444</v>
      </c>
      <c r="Y272" s="6">
        <v>0</v>
      </c>
      <c r="Z272" s="6">
        <v>0</v>
      </c>
      <c r="AA272" s="6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8">
        <v>0</v>
      </c>
      <c r="AO272" s="8">
        <v>0</v>
      </c>
      <c r="AP272" s="8">
        <v>0</v>
      </c>
      <c r="AQ272" s="3">
        <v>0</v>
      </c>
      <c r="AR272" s="3">
        <v>0</v>
      </c>
      <c r="AS272" s="8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-193.27</v>
      </c>
      <c r="BF272" s="3">
        <v>-103.9</v>
      </c>
      <c r="BG272" s="3">
        <v>174.4</v>
      </c>
      <c r="BH272" s="3">
        <v>222.03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99.26</v>
      </c>
      <c r="BR272" s="3">
        <v>20.84</v>
      </c>
      <c r="BS272" s="3">
        <v>120.1</v>
      </c>
      <c r="BT272" s="3">
        <v>0</v>
      </c>
      <c r="BU272" s="3">
        <v>0</v>
      </c>
      <c r="BV272" s="3">
        <v>0</v>
      </c>
      <c r="BW272" s="3">
        <v>0</v>
      </c>
      <c r="BX272" s="8">
        <f t="shared" si="25"/>
        <v>0</v>
      </c>
      <c r="BY272" s="10">
        <f t="shared" si="26"/>
        <v>396.43</v>
      </c>
      <c r="BZ272" s="3">
        <f t="shared" si="27"/>
        <v>0</v>
      </c>
    </row>
    <row r="273" spans="1:78" x14ac:dyDescent="0.2">
      <c r="A273" s="1" t="s">
        <v>359</v>
      </c>
      <c r="B273" s="1"/>
      <c r="C273" s="1" t="s">
        <v>75</v>
      </c>
      <c r="D273" s="1" t="s">
        <v>76</v>
      </c>
      <c r="E273" s="1" t="s">
        <v>89</v>
      </c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2"/>
      <c r="S273" s="2"/>
      <c r="T273" s="1" t="s">
        <v>77</v>
      </c>
      <c r="U273" s="4">
        <f t="shared" si="28"/>
        <v>5</v>
      </c>
      <c r="V273" s="4">
        <f t="shared" si="29"/>
        <v>2013</v>
      </c>
      <c r="W273" s="2">
        <v>41423</v>
      </c>
      <c r="X273" s="2">
        <v>41450</v>
      </c>
      <c r="Y273" s="6">
        <v>1277</v>
      </c>
      <c r="Z273" s="6">
        <v>1581</v>
      </c>
      <c r="AA273" s="6">
        <v>0</v>
      </c>
      <c r="AB273" s="3">
        <v>0</v>
      </c>
      <c r="AC273" s="3">
        <v>2858</v>
      </c>
      <c r="AD273" s="3">
        <v>12</v>
      </c>
      <c r="AE273" s="3">
        <v>12</v>
      </c>
      <c r="AF273" s="3">
        <v>0</v>
      </c>
      <c r="AG273" s="3">
        <v>0</v>
      </c>
      <c r="AH273" s="3">
        <v>1343</v>
      </c>
      <c r="AI273" s="3">
        <v>0</v>
      </c>
      <c r="AJ273" s="3">
        <v>0</v>
      </c>
      <c r="AK273" s="3">
        <v>0.91</v>
      </c>
      <c r="AL273" s="3">
        <v>0</v>
      </c>
      <c r="AM273" s="3">
        <v>0</v>
      </c>
      <c r="AN273" s="8">
        <v>93.07</v>
      </c>
      <c r="AO273" s="8">
        <v>79.709999999999994</v>
      </c>
      <c r="AP273" s="8">
        <v>0</v>
      </c>
      <c r="AQ273" s="3">
        <v>0</v>
      </c>
      <c r="AR273" s="3">
        <v>0</v>
      </c>
      <c r="AS273" s="8">
        <v>55.45</v>
      </c>
      <c r="AT273" s="3">
        <v>0</v>
      </c>
      <c r="AU273" s="3">
        <v>0</v>
      </c>
      <c r="AV273" s="3">
        <v>0</v>
      </c>
      <c r="AW273" s="3">
        <v>0.42</v>
      </c>
      <c r="AX273" s="3">
        <v>0</v>
      </c>
      <c r="AY273" s="3">
        <v>4.08</v>
      </c>
      <c r="AZ273" s="3">
        <v>2.86</v>
      </c>
      <c r="BA273" s="3">
        <v>1.33</v>
      </c>
      <c r="BB273" s="3">
        <v>0</v>
      </c>
      <c r="BC273" s="3">
        <v>1.71</v>
      </c>
      <c r="BD273" s="3">
        <v>0</v>
      </c>
      <c r="BE273" s="3">
        <v>69.650000000000006</v>
      </c>
      <c r="BF273" s="3">
        <v>48.75</v>
      </c>
      <c r="BG273" s="3">
        <v>0</v>
      </c>
      <c r="BH273" s="3">
        <v>0</v>
      </c>
      <c r="BI273" s="3">
        <v>0</v>
      </c>
      <c r="BJ273" s="3">
        <v>0</v>
      </c>
      <c r="BK273" s="3">
        <v>0.09</v>
      </c>
      <c r="BL273" s="3">
        <v>-0.82</v>
      </c>
      <c r="BM273" s="3">
        <v>0</v>
      </c>
      <c r="BN273" s="3">
        <v>0</v>
      </c>
      <c r="BO273" s="3">
        <v>0</v>
      </c>
      <c r="BP273" s="3">
        <v>0</v>
      </c>
      <c r="BQ273" s="3">
        <v>356.3</v>
      </c>
      <c r="BR273" s="3">
        <v>74.459999999999994</v>
      </c>
      <c r="BS273" s="3">
        <v>430.76</v>
      </c>
      <c r="BT273" s="3">
        <v>0</v>
      </c>
      <c r="BU273" s="3">
        <v>484.69</v>
      </c>
      <c r="BV273" s="3">
        <v>101.43</v>
      </c>
      <c r="BW273" s="3">
        <v>586.12</v>
      </c>
      <c r="BX273" s="8">
        <f t="shared" si="25"/>
        <v>228.22999999999996</v>
      </c>
      <c r="BY273" s="10">
        <f t="shared" si="26"/>
        <v>0</v>
      </c>
      <c r="BZ273" s="3">
        <f t="shared" si="27"/>
        <v>8.69</v>
      </c>
    </row>
    <row r="274" spans="1:78" x14ac:dyDescent="0.2">
      <c r="A274" s="1" t="s">
        <v>360</v>
      </c>
      <c r="B274" s="1"/>
      <c r="C274" s="1" t="s">
        <v>75</v>
      </c>
      <c r="D274" s="1" t="s">
        <v>76</v>
      </c>
      <c r="E274" s="1" t="s">
        <v>89</v>
      </c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2"/>
      <c r="S274" s="2"/>
      <c r="T274" s="1" t="s">
        <v>78</v>
      </c>
      <c r="U274" s="4">
        <f t="shared" si="28"/>
        <v>4</v>
      </c>
      <c r="V274" s="4">
        <f t="shared" si="29"/>
        <v>2013</v>
      </c>
      <c r="W274" s="2">
        <v>41390</v>
      </c>
      <c r="X274" s="2">
        <v>41422</v>
      </c>
      <c r="Y274" s="6">
        <v>0</v>
      </c>
      <c r="Z274" s="6">
        <v>0</v>
      </c>
      <c r="AA274" s="6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8">
        <v>0</v>
      </c>
      <c r="AO274" s="8">
        <v>0</v>
      </c>
      <c r="AP274" s="8">
        <v>0</v>
      </c>
      <c r="AQ274" s="3">
        <v>0</v>
      </c>
      <c r="AR274" s="3">
        <v>0</v>
      </c>
      <c r="AS274" s="8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-78.83</v>
      </c>
      <c r="BF274" s="3">
        <v>-55.19</v>
      </c>
      <c r="BG274" s="3">
        <v>89.62</v>
      </c>
      <c r="BH274" s="3">
        <v>112.48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68.08</v>
      </c>
      <c r="BR274" s="3">
        <v>14.3</v>
      </c>
      <c r="BS274" s="3">
        <v>82.38</v>
      </c>
      <c r="BT274" s="3">
        <v>0</v>
      </c>
      <c r="BU274" s="3">
        <v>0</v>
      </c>
      <c r="BV274" s="3">
        <v>0</v>
      </c>
      <c r="BW274" s="3">
        <v>0</v>
      </c>
      <c r="BX274" s="8">
        <f t="shared" si="25"/>
        <v>0</v>
      </c>
      <c r="BY274" s="10">
        <f t="shared" si="26"/>
        <v>202.10000000000002</v>
      </c>
      <c r="BZ274" s="3">
        <f t="shared" si="27"/>
        <v>0</v>
      </c>
    </row>
    <row r="275" spans="1:78" x14ac:dyDescent="0.2">
      <c r="A275" s="1" t="s">
        <v>361</v>
      </c>
      <c r="B275" s="1"/>
      <c r="C275" s="1" t="s">
        <v>75</v>
      </c>
      <c r="D275" s="1" t="s">
        <v>76</v>
      </c>
      <c r="E275" s="1" t="s">
        <v>89</v>
      </c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2"/>
      <c r="S275" s="2"/>
      <c r="T275" s="1" t="s">
        <v>78</v>
      </c>
      <c r="U275" s="4">
        <f t="shared" si="28"/>
        <v>5</v>
      </c>
      <c r="V275" s="4">
        <f t="shared" si="29"/>
        <v>2013</v>
      </c>
      <c r="W275" s="2">
        <v>41423</v>
      </c>
      <c r="X275" s="2">
        <v>41450</v>
      </c>
      <c r="Y275" s="6">
        <v>0</v>
      </c>
      <c r="Z275" s="6">
        <v>0</v>
      </c>
      <c r="AA275" s="6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8">
        <v>0</v>
      </c>
      <c r="AO275" s="8">
        <v>0</v>
      </c>
      <c r="AP275" s="8">
        <v>0</v>
      </c>
      <c r="AQ275" s="3">
        <v>0</v>
      </c>
      <c r="AR275" s="3">
        <v>0</v>
      </c>
      <c r="AS275" s="8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-69.650000000000006</v>
      </c>
      <c r="BF275" s="3">
        <v>-48.75</v>
      </c>
      <c r="BG275" s="3">
        <v>81.260000000000005</v>
      </c>
      <c r="BH275" s="3">
        <v>97.45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60.31</v>
      </c>
      <c r="BR275" s="3">
        <v>12.67</v>
      </c>
      <c r="BS275" s="3">
        <v>72.98</v>
      </c>
      <c r="BT275" s="3">
        <v>0</v>
      </c>
      <c r="BU275" s="3">
        <v>0</v>
      </c>
      <c r="BV275" s="3">
        <v>0</v>
      </c>
      <c r="BW275" s="3">
        <v>0</v>
      </c>
      <c r="BX275" s="8">
        <f t="shared" si="25"/>
        <v>0</v>
      </c>
      <c r="BY275" s="10">
        <f t="shared" si="26"/>
        <v>178.71</v>
      </c>
      <c r="BZ275" s="3">
        <f t="shared" si="27"/>
        <v>0</v>
      </c>
    </row>
    <row r="276" spans="1:78" x14ac:dyDescent="0.2">
      <c r="A276" s="1" t="s">
        <v>362</v>
      </c>
      <c r="B276" s="1"/>
      <c r="C276" s="1" t="s">
        <v>75</v>
      </c>
      <c r="D276" s="1" t="s">
        <v>76</v>
      </c>
      <c r="E276" s="1" t="s">
        <v>88</v>
      </c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2"/>
      <c r="S276" s="2"/>
      <c r="T276" s="1" t="s">
        <v>77</v>
      </c>
      <c r="U276" s="4">
        <f t="shared" si="28"/>
        <v>4</v>
      </c>
      <c r="V276" s="4">
        <f t="shared" si="29"/>
        <v>2013</v>
      </c>
      <c r="W276" s="2">
        <v>41390</v>
      </c>
      <c r="X276" s="2">
        <v>41423</v>
      </c>
      <c r="Y276" s="6">
        <v>468</v>
      </c>
      <c r="Z276" s="6">
        <v>816</v>
      </c>
      <c r="AA276" s="6">
        <v>0</v>
      </c>
      <c r="AB276" s="3">
        <v>0</v>
      </c>
      <c r="AC276" s="3">
        <v>1284</v>
      </c>
      <c r="AD276" s="3">
        <v>8</v>
      </c>
      <c r="AE276" s="3">
        <v>8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1</v>
      </c>
      <c r="AL276" s="3">
        <v>0</v>
      </c>
      <c r="AM276" s="3">
        <v>0</v>
      </c>
      <c r="AN276" s="8">
        <v>34.11</v>
      </c>
      <c r="AO276" s="8">
        <v>41.14</v>
      </c>
      <c r="AP276" s="8">
        <v>0</v>
      </c>
      <c r="AQ276" s="3">
        <v>0</v>
      </c>
      <c r="AR276" s="3">
        <v>0</v>
      </c>
      <c r="AS276" s="8">
        <v>24.91</v>
      </c>
      <c r="AT276" s="3">
        <v>0</v>
      </c>
      <c r="AU276" s="3">
        <v>0</v>
      </c>
      <c r="AV276" s="3">
        <v>0</v>
      </c>
      <c r="AW276" s="3">
        <v>0.19</v>
      </c>
      <c r="AX276" s="3">
        <v>0</v>
      </c>
      <c r="AY276" s="3">
        <v>1.84</v>
      </c>
      <c r="AZ276" s="3">
        <v>1.28</v>
      </c>
      <c r="BA276" s="3">
        <v>0.6</v>
      </c>
      <c r="BB276" s="3">
        <v>0</v>
      </c>
      <c r="BC276" s="3">
        <v>0.77</v>
      </c>
      <c r="BD276" s="3">
        <v>0</v>
      </c>
      <c r="BE276" s="3">
        <v>50.02</v>
      </c>
      <c r="BF276" s="3">
        <v>22.8</v>
      </c>
      <c r="BG276" s="3">
        <v>0</v>
      </c>
      <c r="BH276" s="3">
        <v>0</v>
      </c>
      <c r="BI276" s="3">
        <v>0</v>
      </c>
      <c r="BJ276" s="3">
        <v>0</v>
      </c>
      <c r="BK276" s="3">
        <v>0.04</v>
      </c>
      <c r="BL276" s="3">
        <v>-0.04</v>
      </c>
      <c r="BM276" s="3">
        <v>0</v>
      </c>
      <c r="BN276" s="3">
        <v>0</v>
      </c>
      <c r="BO276" s="3">
        <v>0</v>
      </c>
      <c r="BP276" s="3">
        <v>0</v>
      </c>
      <c r="BQ276" s="3">
        <v>177.66</v>
      </c>
      <c r="BR276" s="3">
        <v>37.15</v>
      </c>
      <c r="BS276" s="3">
        <v>214.81</v>
      </c>
      <c r="BT276" s="3">
        <v>0</v>
      </c>
      <c r="BU276" s="3">
        <v>399.71</v>
      </c>
      <c r="BV276" s="3">
        <v>83.62</v>
      </c>
      <c r="BW276" s="3">
        <v>483.33</v>
      </c>
      <c r="BX276" s="8">
        <f t="shared" si="25"/>
        <v>100.16</v>
      </c>
      <c r="BY276" s="10">
        <f t="shared" si="26"/>
        <v>0</v>
      </c>
      <c r="BZ276" s="3">
        <f t="shared" si="27"/>
        <v>3.9100000000000006</v>
      </c>
    </row>
    <row r="277" spans="1:78" x14ac:dyDescent="0.2">
      <c r="A277" s="1" t="s">
        <v>363</v>
      </c>
      <c r="B277" s="1"/>
      <c r="C277" s="1" t="s">
        <v>75</v>
      </c>
      <c r="D277" s="1" t="s">
        <v>76</v>
      </c>
      <c r="E277" s="1" t="s">
        <v>88</v>
      </c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2"/>
      <c r="S277" s="2"/>
      <c r="T277" s="1" t="s">
        <v>77</v>
      </c>
      <c r="U277" s="4">
        <f t="shared" si="28"/>
        <v>5</v>
      </c>
      <c r="V277" s="4">
        <f t="shared" si="29"/>
        <v>2013</v>
      </c>
      <c r="W277" s="2">
        <v>41424</v>
      </c>
      <c r="X277" s="2">
        <v>41450</v>
      </c>
      <c r="Y277" s="6">
        <v>468</v>
      </c>
      <c r="Z277" s="6">
        <v>806</v>
      </c>
      <c r="AA277" s="6">
        <v>0</v>
      </c>
      <c r="AB277" s="3">
        <v>0</v>
      </c>
      <c r="AC277" s="3">
        <v>1274</v>
      </c>
      <c r="AD277" s="3">
        <v>8</v>
      </c>
      <c r="AE277" s="3">
        <v>8</v>
      </c>
      <c r="AF277" s="3">
        <v>0</v>
      </c>
      <c r="AG277" s="3">
        <v>0</v>
      </c>
      <c r="AH277" s="3">
        <v>2</v>
      </c>
      <c r="AI277" s="3">
        <v>0</v>
      </c>
      <c r="AJ277" s="3">
        <v>0</v>
      </c>
      <c r="AK277" s="3">
        <v>1</v>
      </c>
      <c r="AL277" s="3">
        <v>0</v>
      </c>
      <c r="AM277" s="3">
        <v>0</v>
      </c>
      <c r="AN277" s="8">
        <v>34.11</v>
      </c>
      <c r="AO277" s="8">
        <v>40.64</v>
      </c>
      <c r="AP277" s="8">
        <v>0</v>
      </c>
      <c r="AQ277" s="3">
        <v>0</v>
      </c>
      <c r="AR277" s="3">
        <v>0</v>
      </c>
      <c r="AS277" s="8">
        <v>24.72</v>
      </c>
      <c r="AT277" s="3">
        <v>0</v>
      </c>
      <c r="AU277" s="3">
        <v>0</v>
      </c>
      <c r="AV277" s="3">
        <v>0</v>
      </c>
      <c r="AW277" s="3">
        <v>0.19</v>
      </c>
      <c r="AX277" s="3">
        <v>0</v>
      </c>
      <c r="AY277" s="3">
        <v>1.82</v>
      </c>
      <c r="AZ277" s="3">
        <v>1.27</v>
      </c>
      <c r="BA277" s="3">
        <v>0.59</v>
      </c>
      <c r="BB277" s="3">
        <v>0</v>
      </c>
      <c r="BC277" s="3">
        <v>0.76</v>
      </c>
      <c r="BD277" s="3">
        <v>0</v>
      </c>
      <c r="BE277" s="3">
        <v>49.64</v>
      </c>
      <c r="BF277" s="3">
        <v>22.62</v>
      </c>
      <c r="BG277" s="3">
        <v>0</v>
      </c>
      <c r="BH277" s="3">
        <v>0</v>
      </c>
      <c r="BI277" s="3">
        <v>0</v>
      </c>
      <c r="BJ277" s="3">
        <v>0</v>
      </c>
      <c r="BK277" s="3">
        <v>0.04</v>
      </c>
      <c r="BL277" s="3">
        <v>-0.05</v>
      </c>
      <c r="BM277" s="3">
        <v>0</v>
      </c>
      <c r="BN277" s="3">
        <v>0</v>
      </c>
      <c r="BO277" s="3">
        <v>0</v>
      </c>
      <c r="BP277" s="3">
        <v>0</v>
      </c>
      <c r="BQ277" s="3">
        <v>176.35</v>
      </c>
      <c r="BR277" s="3">
        <v>36.869999999999997</v>
      </c>
      <c r="BS277" s="3">
        <v>213.22</v>
      </c>
      <c r="BT277" s="3">
        <v>0</v>
      </c>
      <c r="BU277" s="3">
        <v>0</v>
      </c>
      <c r="BV277" s="3">
        <v>0</v>
      </c>
      <c r="BW277" s="3">
        <v>0</v>
      </c>
      <c r="BX277" s="8">
        <f t="shared" si="25"/>
        <v>99.47</v>
      </c>
      <c r="BY277" s="10">
        <f t="shared" si="26"/>
        <v>0</v>
      </c>
      <c r="BZ277" s="3">
        <f t="shared" si="27"/>
        <v>3.87</v>
      </c>
    </row>
    <row r="278" spans="1:78" x14ac:dyDescent="0.2">
      <c r="A278" s="1" t="s">
        <v>364</v>
      </c>
      <c r="B278" s="1"/>
      <c r="C278" s="1" t="s">
        <v>75</v>
      </c>
      <c r="D278" s="1" t="s">
        <v>76</v>
      </c>
      <c r="E278" s="1" t="s">
        <v>88</v>
      </c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2"/>
      <c r="S278" s="2"/>
      <c r="T278" s="1" t="s">
        <v>78</v>
      </c>
      <c r="U278" s="4">
        <f t="shared" si="28"/>
        <v>3</v>
      </c>
      <c r="V278" s="4">
        <f t="shared" si="29"/>
        <v>2013</v>
      </c>
      <c r="W278" s="2">
        <v>41362</v>
      </c>
      <c r="X278" s="2">
        <v>41389</v>
      </c>
      <c r="Y278" s="6">
        <v>0</v>
      </c>
      <c r="Z278" s="6">
        <v>0</v>
      </c>
      <c r="AA278" s="6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8">
        <v>0</v>
      </c>
      <c r="AO278" s="8">
        <v>0</v>
      </c>
      <c r="AP278" s="8">
        <v>0</v>
      </c>
      <c r="AQ278" s="3">
        <v>0</v>
      </c>
      <c r="AR278" s="3">
        <v>0</v>
      </c>
      <c r="AS278" s="8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-72.930000000000007</v>
      </c>
      <c r="BF278" s="3">
        <v>-33.24</v>
      </c>
      <c r="BG278" s="3">
        <v>51.85</v>
      </c>
      <c r="BH278" s="3">
        <v>75.150000000000006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20.83</v>
      </c>
      <c r="BR278" s="3">
        <v>4.37</v>
      </c>
      <c r="BS278" s="3">
        <v>25.2</v>
      </c>
      <c r="BT278" s="3">
        <v>0</v>
      </c>
      <c r="BU278" s="3">
        <v>0</v>
      </c>
      <c r="BV278" s="3">
        <v>0</v>
      </c>
      <c r="BW278" s="3">
        <v>0</v>
      </c>
      <c r="BX278" s="8">
        <f t="shared" si="25"/>
        <v>0</v>
      </c>
      <c r="BY278" s="10">
        <f t="shared" si="26"/>
        <v>127</v>
      </c>
      <c r="BZ278" s="3">
        <f t="shared" si="27"/>
        <v>0</v>
      </c>
    </row>
    <row r="279" spans="1:78" x14ac:dyDescent="0.2">
      <c r="A279" s="1" t="s">
        <v>365</v>
      </c>
      <c r="B279" s="1"/>
      <c r="C279" s="1" t="s">
        <v>75</v>
      </c>
      <c r="D279" s="1" t="s">
        <v>76</v>
      </c>
      <c r="E279" s="1" t="s">
        <v>88</v>
      </c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2"/>
      <c r="S279" s="2"/>
      <c r="T279" s="1" t="s">
        <v>78</v>
      </c>
      <c r="U279" s="4">
        <f t="shared" si="28"/>
        <v>5</v>
      </c>
      <c r="V279" s="4">
        <f t="shared" si="29"/>
        <v>2013</v>
      </c>
      <c r="W279" s="2">
        <v>41424</v>
      </c>
      <c r="X279" s="2">
        <v>41450</v>
      </c>
      <c r="Y279" s="6">
        <v>0</v>
      </c>
      <c r="Z279" s="6">
        <v>0</v>
      </c>
      <c r="AA279" s="6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8">
        <v>0</v>
      </c>
      <c r="AO279" s="8">
        <v>0</v>
      </c>
      <c r="AP279" s="8">
        <v>0</v>
      </c>
      <c r="AQ279" s="3">
        <v>0</v>
      </c>
      <c r="AR279" s="3">
        <v>0</v>
      </c>
      <c r="AS279" s="8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-49.64</v>
      </c>
      <c r="BF279" s="3">
        <v>-22.62</v>
      </c>
      <c r="BG279" s="3">
        <v>36.26</v>
      </c>
      <c r="BH279" s="3">
        <v>60.87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24.87</v>
      </c>
      <c r="BR279" s="3">
        <v>5.22</v>
      </c>
      <c r="BS279" s="3">
        <v>30.09</v>
      </c>
      <c r="BT279" s="3">
        <v>0</v>
      </c>
      <c r="BU279" s="3">
        <v>0</v>
      </c>
      <c r="BV279" s="3">
        <v>0</v>
      </c>
      <c r="BW279" s="3">
        <v>0</v>
      </c>
      <c r="BX279" s="8">
        <f t="shared" si="25"/>
        <v>0</v>
      </c>
      <c r="BY279" s="10">
        <f t="shared" si="26"/>
        <v>97.13</v>
      </c>
      <c r="BZ279" s="3">
        <f t="shared" si="27"/>
        <v>0</v>
      </c>
    </row>
    <row r="280" spans="1:78" x14ac:dyDescent="0.2">
      <c r="A280" s="1" t="s">
        <v>366</v>
      </c>
      <c r="B280" s="1"/>
      <c r="C280" s="1" t="s">
        <v>75</v>
      </c>
      <c r="D280" s="1" t="s">
        <v>76</v>
      </c>
      <c r="E280" s="1" t="s">
        <v>88</v>
      </c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2"/>
      <c r="S280" s="1"/>
      <c r="T280" s="1" t="s">
        <v>77</v>
      </c>
      <c r="U280" s="4">
        <f t="shared" si="28"/>
        <v>5</v>
      </c>
      <c r="V280" s="4">
        <f t="shared" si="29"/>
        <v>2013</v>
      </c>
      <c r="W280" s="2">
        <v>41424</v>
      </c>
      <c r="X280" s="2">
        <v>41450</v>
      </c>
      <c r="Y280" s="6">
        <v>-468</v>
      </c>
      <c r="Z280" s="6">
        <v>-806</v>
      </c>
      <c r="AA280" s="6">
        <v>0</v>
      </c>
      <c r="AB280" s="3">
        <v>0</v>
      </c>
      <c r="AC280" s="3">
        <v>-1274</v>
      </c>
      <c r="AD280" s="3">
        <v>-8</v>
      </c>
      <c r="AE280" s="3">
        <v>-8</v>
      </c>
      <c r="AF280" s="3">
        <v>0</v>
      </c>
      <c r="AG280" s="3">
        <v>0</v>
      </c>
      <c r="AH280" s="3">
        <v>-2</v>
      </c>
      <c r="AI280" s="3">
        <v>0</v>
      </c>
      <c r="AJ280" s="3">
        <v>0</v>
      </c>
      <c r="AK280" s="3">
        <v>-1</v>
      </c>
      <c r="AL280" s="3">
        <v>0</v>
      </c>
      <c r="AM280" s="3">
        <v>0</v>
      </c>
      <c r="AN280" s="8">
        <v>-34.11</v>
      </c>
      <c r="AO280" s="8">
        <v>-40.64</v>
      </c>
      <c r="AP280" s="8">
        <v>0</v>
      </c>
      <c r="AQ280" s="3">
        <v>0</v>
      </c>
      <c r="AR280" s="3">
        <v>0</v>
      </c>
      <c r="AS280" s="8">
        <v>-24.72</v>
      </c>
      <c r="AT280" s="3">
        <v>0</v>
      </c>
      <c r="AU280" s="3">
        <v>0</v>
      </c>
      <c r="AV280" s="3">
        <v>0</v>
      </c>
      <c r="AW280" s="3">
        <v>-0.19</v>
      </c>
      <c r="AX280" s="3">
        <v>0</v>
      </c>
      <c r="AY280" s="3">
        <v>-1.82</v>
      </c>
      <c r="AZ280" s="3">
        <v>-1.27</v>
      </c>
      <c r="BA280" s="3">
        <v>-0.59</v>
      </c>
      <c r="BB280" s="3">
        <v>0</v>
      </c>
      <c r="BC280" s="3">
        <v>-0.76</v>
      </c>
      <c r="BD280" s="3">
        <v>0</v>
      </c>
      <c r="BE280" s="3">
        <v>-49.64</v>
      </c>
      <c r="BF280" s="3">
        <v>-22.62</v>
      </c>
      <c r="BG280" s="3">
        <v>0</v>
      </c>
      <c r="BH280" s="3">
        <v>0</v>
      </c>
      <c r="BI280" s="3">
        <v>0</v>
      </c>
      <c r="BJ280" s="3">
        <v>0</v>
      </c>
      <c r="BK280" s="3">
        <v>-0.04</v>
      </c>
      <c r="BL280" s="3">
        <v>0.08</v>
      </c>
      <c r="BM280" s="3">
        <v>0</v>
      </c>
      <c r="BN280" s="3">
        <v>0</v>
      </c>
      <c r="BO280" s="3">
        <v>0</v>
      </c>
      <c r="BP280" s="3">
        <v>0</v>
      </c>
      <c r="BQ280" s="3">
        <v>-176.32</v>
      </c>
      <c r="BR280" s="3">
        <v>-36.869999999999997</v>
      </c>
      <c r="BS280" s="3">
        <v>-213.19</v>
      </c>
      <c r="BT280" s="3">
        <v>0</v>
      </c>
      <c r="BU280" s="3">
        <v>-176.32</v>
      </c>
      <c r="BV280" s="3">
        <v>-36.869999999999997</v>
      </c>
      <c r="BW280" s="3">
        <v>-213.19</v>
      </c>
      <c r="BX280" s="8">
        <f t="shared" si="25"/>
        <v>-99.47</v>
      </c>
      <c r="BY280" s="10">
        <f t="shared" si="26"/>
        <v>0</v>
      </c>
      <c r="BZ280" s="3">
        <f t="shared" si="27"/>
        <v>-3.87</v>
      </c>
    </row>
    <row r="281" spans="1:78" x14ac:dyDescent="0.2">
      <c r="A281" s="1" t="s">
        <v>367</v>
      </c>
      <c r="B281" s="1"/>
      <c r="C281" s="1" t="s">
        <v>75</v>
      </c>
      <c r="D281" s="1" t="s">
        <v>76</v>
      </c>
      <c r="E281" s="1" t="s">
        <v>88</v>
      </c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2"/>
      <c r="S281" s="1"/>
      <c r="T281" s="1" t="s">
        <v>77</v>
      </c>
      <c r="U281" s="4">
        <f t="shared" si="28"/>
        <v>4</v>
      </c>
      <c r="V281" s="4">
        <f t="shared" si="29"/>
        <v>2013</v>
      </c>
      <c r="W281" s="2">
        <v>41390</v>
      </c>
      <c r="X281" s="2">
        <v>41423</v>
      </c>
      <c r="Y281" s="6">
        <v>-1017</v>
      </c>
      <c r="Z281" s="6">
        <v>-1503</v>
      </c>
      <c r="AA281" s="6">
        <v>0</v>
      </c>
      <c r="AB281" s="3">
        <v>0</v>
      </c>
      <c r="AC281" s="3">
        <v>-2520</v>
      </c>
      <c r="AD281" s="3">
        <v>-6</v>
      </c>
      <c r="AE281" s="3">
        <v>-6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-1</v>
      </c>
      <c r="AL281" s="3">
        <v>0</v>
      </c>
      <c r="AM281" s="3">
        <v>0</v>
      </c>
      <c r="AN281" s="8">
        <v>-74.12</v>
      </c>
      <c r="AO281" s="8">
        <v>-75.78</v>
      </c>
      <c r="AP281" s="8">
        <v>0</v>
      </c>
      <c r="AQ281" s="3">
        <v>0</v>
      </c>
      <c r="AR281" s="3">
        <v>0</v>
      </c>
      <c r="AS281" s="8">
        <v>-48.89</v>
      </c>
      <c r="AT281" s="3">
        <v>0</v>
      </c>
      <c r="AU281" s="3">
        <v>0</v>
      </c>
      <c r="AV281" s="3">
        <v>0</v>
      </c>
      <c r="AW281" s="3">
        <v>-0.37</v>
      </c>
      <c r="AX281" s="3">
        <v>0</v>
      </c>
      <c r="AY281" s="3">
        <v>-3.6</v>
      </c>
      <c r="AZ281" s="3">
        <v>-2.52</v>
      </c>
      <c r="BA281" s="3">
        <v>-1.18</v>
      </c>
      <c r="BB281" s="3">
        <v>0</v>
      </c>
      <c r="BC281" s="3">
        <v>-1.51</v>
      </c>
      <c r="BD281" s="3">
        <v>0</v>
      </c>
      <c r="BE281" s="3">
        <v>-98.18</v>
      </c>
      <c r="BF281" s="3">
        <v>-44.74</v>
      </c>
      <c r="BG281" s="3">
        <v>0</v>
      </c>
      <c r="BH281" s="3">
        <v>0</v>
      </c>
      <c r="BI281" s="3">
        <v>0</v>
      </c>
      <c r="BJ281" s="3">
        <v>0</v>
      </c>
      <c r="BK281" s="3">
        <v>-0.08</v>
      </c>
      <c r="BL281" s="3">
        <v>0.13</v>
      </c>
      <c r="BM281" s="3">
        <v>0</v>
      </c>
      <c r="BN281" s="3">
        <v>0</v>
      </c>
      <c r="BO281" s="3">
        <v>0</v>
      </c>
      <c r="BP281" s="3">
        <v>0</v>
      </c>
      <c r="BQ281" s="3">
        <v>-350.84</v>
      </c>
      <c r="BR281" s="3">
        <v>-73.36</v>
      </c>
      <c r="BS281" s="3">
        <v>-424.2</v>
      </c>
      <c r="BT281" s="3">
        <v>0</v>
      </c>
      <c r="BU281" s="3">
        <v>-371.67</v>
      </c>
      <c r="BV281" s="3">
        <v>-77.73</v>
      </c>
      <c r="BW281" s="3">
        <v>-449.4</v>
      </c>
      <c r="BX281" s="8">
        <f t="shared" si="25"/>
        <v>-198.79000000000002</v>
      </c>
      <c r="BY281" s="10">
        <f t="shared" si="26"/>
        <v>0</v>
      </c>
      <c r="BZ281" s="3">
        <f t="shared" si="27"/>
        <v>-7.67</v>
      </c>
    </row>
    <row r="282" spans="1:78" x14ac:dyDescent="0.2">
      <c r="A282" s="1" t="s">
        <v>368</v>
      </c>
      <c r="B282" s="1"/>
      <c r="C282" s="1" t="s">
        <v>75</v>
      </c>
      <c r="D282" s="1" t="s">
        <v>76</v>
      </c>
      <c r="E282" s="1" t="s">
        <v>88</v>
      </c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2"/>
      <c r="S282" s="1"/>
      <c r="T282" s="1" t="s">
        <v>78</v>
      </c>
      <c r="U282" s="4">
        <f t="shared" si="28"/>
        <v>3</v>
      </c>
      <c r="V282" s="4">
        <f t="shared" si="29"/>
        <v>2013</v>
      </c>
      <c r="W282" s="2">
        <v>41362</v>
      </c>
      <c r="X282" s="2">
        <v>41389</v>
      </c>
      <c r="Y282" s="6">
        <v>0</v>
      </c>
      <c r="Z282" s="6">
        <v>0</v>
      </c>
      <c r="AA282" s="6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8">
        <v>0</v>
      </c>
      <c r="AO282" s="8">
        <v>0</v>
      </c>
      <c r="AP282" s="8">
        <v>0</v>
      </c>
      <c r="AQ282" s="3">
        <v>0</v>
      </c>
      <c r="AR282" s="3">
        <v>0</v>
      </c>
      <c r="AS282" s="8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72.930000000000007</v>
      </c>
      <c r="BF282" s="3">
        <v>33.24</v>
      </c>
      <c r="BG282" s="3">
        <v>-51.85</v>
      </c>
      <c r="BH282" s="3">
        <v>-75.150000000000006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-20.83</v>
      </c>
      <c r="BR282" s="3">
        <v>-4.37</v>
      </c>
      <c r="BS282" s="3">
        <v>-25.2</v>
      </c>
      <c r="BT282" s="3">
        <v>0</v>
      </c>
      <c r="BU282" s="3">
        <v>0</v>
      </c>
      <c r="BV282" s="3">
        <v>0</v>
      </c>
      <c r="BW282" s="3">
        <v>0</v>
      </c>
      <c r="BX282" s="8">
        <f t="shared" si="25"/>
        <v>0</v>
      </c>
      <c r="BY282" s="10">
        <f t="shared" si="26"/>
        <v>-127</v>
      </c>
      <c r="BZ282" s="3">
        <f t="shared" si="27"/>
        <v>0</v>
      </c>
    </row>
    <row r="283" spans="1:78" x14ac:dyDescent="0.2">
      <c r="A283" s="1" t="s">
        <v>88</v>
      </c>
      <c r="B283" s="1"/>
      <c r="C283" s="1" t="s">
        <v>75</v>
      </c>
      <c r="D283" s="1" t="s">
        <v>76</v>
      </c>
      <c r="E283" s="1" t="s">
        <v>90</v>
      </c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2"/>
      <c r="S283" s="2"/>
      <c r="T283" s="1" t="s">
        <v>77</v>
      </c>
      <c r="U283" s="4">
        <f t="shared" si="28"/>
        <v>5</v>
      </c>
      <c r="V283" s="4">
        <f t="shared" si="29"/>
        <v>2013</v>
      </c>
      <c r="W283" s="2">
        <v>41424</v>
      </c>
      <c r="X283" s="2">
        <v>41449</v>
      </c>
      <c r="Y283" s="6">
        <v>7306</v>
      </c>
      <c r="Z283" s="6">
        <v>11898</v>
      </c>
      <c r="AA283" s="6">
        <v>0</v>
      </c>
      <c r="AB283" s="3">
        <v>0</v>
      </c>
      <c r="AC283" s="3">
        <v>19204</v>
      </c>
      <c r="AD283" s="3">
        <v>60</v>
      </c>
      <c r="AE283" s="3">
        <v>60</v>
      </c>
      <c r="AF283" s="3">
        <v>0</v>
      </c>
      <c r="AG283" s="3">
        <v>0</v>
      </c>
      <c r="AH283" s="3">
        <v>2</v>
      </c>
      <c r="AI283" s="3">
        <v>0</v>
      </c>
      <c r="AJ283" s="3">
        <v>0</v>
      </c>
      <c r="AK283" s="3">
        <v>1</v>
      </c>
      <c r="AL283" s="3">
        <v>0</v>
      </c>
      <c r="AM283" s="3">
        <v>0</v>
      </c>
      <c r="AN283" s="8">
        <v>532.45000000000005</v>
      </c>
      <c r="AO283" s="8">
        <v>599.89</v>
      </c>
      <c r="AP283" s="8">
        <v>0</v>
      </c>
      <c r="AQ283" s="3">
        <v>0</v>
      </c>
      <c r="AR283" s="3">
        <v>0</v>
      </c>
      <c r="AS283" s="8">
        <v>372.56</v>
      </c>
      <c r="AT283" s="3">
        <v>0</v>
      </c>
      <c r="AU283" s="3">
        <v>0</v>
      </c>
      <c r="AV283" s="3">
        <v>0</v>
      </c>
      <c r="AW283" s="3">
        <v>2.79</v>
      </c>
      <c r="AX283" s="3">
        <v>0</v>
      </c>
      <c r="AY283" s="3">
        <v>27.45</v>
      </c>
      <c r="AZ283" s="3">
        <v>19.18</v>
      </c>
      <c r="BA283" s="3">
        <v>8.9600000000000009</v>
      </c>
      <c r="BB283" s="3">
        <v>0</v>
      </c>
      <c r="BC283" s="3">
        <v>11.52</v>
      </c>
      <c r="BD283" s="3">
        <v>0</v>
      </c>
      <c r="BE283" s="3">
        <v>342.25</v>
      </c>
      <c r="BF283" s="3">
        <v>340.97</v>
      </c>
      <c r="BG283" s="3">
        <v>0</v>
      </c>
      <c r="BH283" s="3">
        <v>0</v>
      </c>
      <c r="BI283" s="3">
        <v>0</v>
      </c>
      <c r="BJ283" s="3">
        <v>0</v>
      </c>
      <c r="BK283" s="3">
        <v>0.53</v>
      </c>
      <c r="BL283" s="3">
        <v>-10.55</v>
      </c>
      <c r="BM283" s="3">
        <v>0</v>
      </c>
      <c r="BN283" s="3">
        <v>0</v>
      </c>
      <c r="BO283" s="3">
        <v>0</v>
      </c>
      <c r="BP283" s="3">
        <v>0</v>
      </c>
      <c r="BQ283" s="3">
        <v>2248</v>
      </c>
      <c r="BR283" s="3">
        <v>469.66</v>
      </c>
      <c r="BS283" s="3">
        <v>2717.66</v>
      </c>
      <c r="BT283" s="3">
        <v>0</v>
      </c>
      <c r="BU283" s="3">
        <v>2835.19</v>
      </c>
      <c r="BV283" s="3">
        <v>592.97</v>
      </c>
      <c r="BW283" s="3">
        <v>3428.16</v>
      </c>
      <c r="BX283" s="8">
        <f t="shared" si="25"/>
        <v>1504.9</v>
      </c>
      <c r="BY283" s="10">
        <f t="shared" si="26"/>
        <v>0</v>
      </c>
      <c r="BZ283" s="3">
        <f t="shared" si="27"/>
        <v>58.38</v>
      </c>
    </row>
    <row r="284" spans="1:78" x14ac:dyDescent="0.2">
      <c r="A284" s="1" t="s">
        <v>369</v>
      </c>
      <c r="B284" s="1"/>
      <c r="C284" s="1" t="s">
        <v>75</v>
      </c>
      <c r="D284" s="1" t="s">
        <v>76</v>
      </c>
      <c r="E284" s="1" t="s">
        <v>90</v>
      </c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2"/>
      <c r="S284" s="2"/>
      <c r="T284" s="1" t="s">
        <v>78</v>
      </c>
      <c r="U284" s="4">
        <f t="shared" si="28"/>
        <v>5</v>
      </c>
      <c r="V284" s="4">
        <f t="shared" si="29"/>
        <v>2013</v>
      </c>
      <c r="W284" s="2">
        <v>41400</v>
      </c>
      <c r="X284" s="2">
        <v>41423</v>
      </c>
      <c r="Y284" s="6">
        <v>0</v>
      </c>
      <c r="Z284" s="6">
        <v>0</v>
      </c>
      <c r="AA284" s="6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8">
        <v>0</v>
      </c>
      <c r="AO284" s="8">
        <v>0</v>
      </c>
      <c r="AP284" s="8">
        <v>0</v>
      </c>
      <c r="AQ284" s="3">
        <v>0</v>
      </c>
      <c r="AR284" s="3">
        <v>0</v>
      </c>
      <c r="AS284" s="8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-372.19</v>
      </c>
      <c r="BF284" s="3">
        <v>-370.8</v>
      </c>
      <c r="BG284" s="3">
        <v>578.52</v>
      </c>
      <c r="BH284" s="3">
        <v>459.57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295.10000000000002</v>
      </c>
      <c r="BR284" s="3">
        <v>61.97</v>
      </c>
      <c r="BS284" s="3">
        <v>357.07</v>
      </c>
      <c r="BT284" s="3">
        <v>0</v>
      </c>
      <c r="BU284" s="3">
        <v>0</v>
      </c>
      <c r="BV284" s="3">
        <v>0</v>
      </c>
      <c r="BW284" s="3">
        <v>0</v>
      </c>
      <c r="BX284" s="8">
        <f t="shared" si="25"/>
        <v>0</v>
      </c>
      <c r="BY284" s="10">
        <f t="shared" si="26"/>
        <v>1038.0899999999999</v>
      </c>
      <c r="BZ284" s="3">
        <f t="shared" si="27"/>
        <v>0</v>
      </c>
    </row>
    <row r="285" spans="1:78" x14ac:dyDescent="0.2">
      <c r="A285" s="1" t="s">
        <v>370</v>
      </c>
      <c r="B285" s="1"/>
      <c r="C285" s="1" t="s">
        <v>75</v>
      </c>
      <c r="D285" s="1" t="s">
        <v>76</v>
      </c>
      <c r="E285" s="1" t="s">
        <v>90</v>
      </c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2"/>
      <c r="S285" s="2"/>
      <c r="T285" s="1" t="s">
        <v>78</v>
      </c>
      <c r="U285" s="4">
        <f t="shared" si="28"/>
        <v>5</v>
      </c>
      <c r="V285" s="4">
        <f t="shared" si="29"/>
        <v>2013</v>
      </c>
      <c r="W285" s="2">
        <v>41424</v>
      </c>
      <c r="X285" s="2">
        <v>41449</v>
      </c>
      <c r="Y285" s="6">
        <v>0</v>
      </c>
      <c r="Z285" s="6">
        <v>0</v>
      </c>
      <c r="AA285" s="6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8">
        <v>0</v>
      </c>
      <c r="AO285" s="8">
        <v>0</v>
      </c>
      <c r="AP285" s="8">
        <v>0</v>
      </c>
      <c r="AQ285" s="3">
        <v>0</v>
      </c>
      <c r="AR285" s="3">
        <v>0</v>
      </c>
      <c r="AS285" s="8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-342.25</v>
      </c>
      <c r="BF285" s="3">
        <v>-340.97</v>
      </c>
      <c r="BG285" s="3">
        <v>546.54999999999995</v>
      </c>
      <c r="BH285" s="3">
        <v>428.76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292.08999999999997</v>
      </c>
      <c r="BR285" s="3">
        <v>61.34</v>
      </c>
      <c r="BS285" s="3">
        <v>353.43</v>
      </c>
      <c r="BT285" s="3">
        <v>0</v>
      </c>
      <c r="BU285" s="3">
        <v>0</v>
      </c>
      <c r="BV285" s="3">
        <v>0</v>
      </c>
      <c r="BW285" s="3">
        <v>0</v>
      </c>
      <c r="BX285" s="8">
        <f t="shared" si="25"/>
        <v>0</v>
      </c>
      <c r="BY285" s="10">
        <f t="shared" si="26"/>
        <v>975.31</v>
      </c>
      <c r="BZ285" s="3">
        <f t="shared" si="27"/>
        <v>0</v>
      </c>
    </row>
    <row r="286" spans="1:78" x14ac:dyDescent="0.2">
      <c r="A286" s="1" t="s">
        <v>371</v>
      </c>
      <c r="B286" s="1"/>
      <c r="C286" s="1" t="s">
        <v>75</v>
      </c>
      <c r="D286" s="1" t="s">
        <v>79</v>
      </c>
      <c r="E286" s="1" t="s">
        <v>92</v>
      </c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2"/>
      <c r="S286" s="2"/>
      <c r="T286" s="1" t="s">
        <v>77</v>
      </c>
      <c r="U286" s="4">
        <f t="shared" si="28"/>
        <v>8</v>
      </c>
      <c r="V286" s="4">
        <f t="shared" si="29"/>
        <v>2012</v>
      </c>
      <c r="W286" s="2">
        <v>41122</v>
      </c>
      <c r="X286" s="2">
        <v>41152</v>
      </c>
      <c r="Y286" s="6">
        <v>1237.25</v>
      </c>
      <c r="Z286" s="6">
        <v>1999.2</v>
      </c>
      <c r="AA286" s="6">
        <v>736</v>
      </c>
      <c r="AB286" s="3">
        <v>0</v>
      </c>
      <c r="AC286" s="3">
        <v>3972.45</v>
      </c>
      <c r="AD286" s="3">
        <v>9</v>
      </c>
      <c r="AE286" s="3">
        <v>9</v>
      </c>
      <c r="AF286" s="3">
        <v>9</v>
      </c>
      <c r="AG286" s="3">
        <v>9</v>
      </c>
      <c r="AH286" s="3">
        <v>2304</v>
      </c>
      <c r="AI286" s="3">
        <v>2</v>
      </c>
      <c r="AJ286" s="3">
        <v>383</v>
      </c>
      <c r="AK286" s="3">
        <v>0.86</v>
      </c>
      <c r="AL286" s="3">
        <v>0</v>
      </c>
      <c r="AM286" s="3">
        <v>0</v>
      </c>
      <c r="AN286" s="8">
        <v>89.34</v>
      </c>
      <c r="AO286" s="8">
        <v>99.89</v>
      </c>
      <c r="AP286" s="8">
        <v>36.770000000000003</v>
      </c>
      <c r="AQ286" s="3">
        <v>0</v>
      </c>
      <c r="AR286" s="3">
        <v>0</v>
      </c>
      <c r="AS286" s="8">
        <v>62.57</v>
      </c>
      <c r="AT286" s="3">
        <v>0</v>
      </c>
      <c r="AU286" s="3">
        <v>0</v>
      </c>
      <c r="AV286" s="3">
        <v>0</v>
      </c>
      <c r="AW286" s="3">
        <v>0.55000000000000004</v>
      </c>
      <c r="AX286" s="3">
        <v>0</v>
      </c>
      <c r="AY286" s="3">
        <v>0</v>
      </c>
      <c r="AZ286" s="3">
        <v>4.5999999999999996</v>
      </c>
      <c r="BA286" s="3">
        <v>1.75</v>
      </c>
      <c r="BB286" s="3">
        <v>0</v>
      </c>
      <c r="BC286" s="3">
        <v>2.38</v>
      </c>
      <c r="BD286" s="3">
        <v>5.75</v>
      </c>
      <c r="BE286" s="3">
        <v>70.150000000000006</v>
      </c>
      <c r="BF286" s="3">
        <v>29.56</v>
      </c>
      <c r="BG286" s="3">
        <v>0</v>
      </c>
      <c r="BH286" s="3">
        <v>0</v>
      </c>
      <c r="BI286" s="3">
        <v>0</v>
      </c>
      <c r="BJ286" s="3">
        <v>0</v>
      </c>
      <c r="BK286" s="3">
        <v>0.06</v>
      </c>
      <c r="BL286" s="3">
        <v>-1.1000000000000001</v>
      </c>
      <c r="BM286" s="3">
        <v>0</v>
      </c>
      <c r="BN286" s="3">
        <v>0</v>
      </c>
      <c r="BO286" s="3">
        <v>0</v>
      </c>
      <c r="BP286" s="3">
        <v>0</v>
      </c>
      <c r="BQ286" s="3">
        <v>402.27</v>
      </c>
      <c r="BR286" s="3">
        <v>83.98</v>
      </c>
      <c r="BS286" s="3">
        <v>486.25</v>
      </c>
      <c r="BT286" s="3">
        <v>0</v>
      </c>
      <c r="BU286" s="3">
        <v>813.56</v>
      </c>
      <c r="BV286" s="3">
        <v>170.35</v>
      </c>
      <c r="BW286" s="3">
        <v>983.91</v>
      </c>
      <c r="BX286" s="8">
        <f t="shared" ref="BX286:BX343" si="30">AN286+AO286+AP286+AS286</f>
        <v>288.57000000000005</v>
      </c>
      <c r="BY286" s="10">
        <f t="shared" ref="BY286:BY343" si="31">AV286+BG286+BH286</f>
        <v>0</v>
      </c>
      <c r="BZ286" s="3">
        <f t="shared" ref="BZ286:BZ343" si="32">AW286+AX286+AY286+AZ286+BA286+BB286</f>
        <v>6.8999999999999995</v>
      </c>
    </row>
    <row r="287" spans="1:78" x14ac:dyDescent="0.2">
      <c r="A287" s="1" t="s">
        <v>372</v>
      </c>
      <c r="B287" s="1"/>
      <c r="C287" s="1" t="s">
        <v>75</v>
      </c>
      <c r="D287" s="1" t="s">
        <v>79</v>
      </c>
      <c r="E287" s="1" t="s">
        <v>92</v>
      </c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2"/>
      <c r="S287" s="2"/>
      <c r="T287" s="1" t="s">
        <v>78</v>
      </c>
      <c r="U287" s="4">
        <f t="shared" si="28"/>
        <v>8</v>
      </c>
      <c r="V287" s="4">
        <f t="shared" si="29"/>
        <v>2012</v>
      </c>
      <c r="W287" s="2">
        <v>41122</v>
      </c>
      <c r="X287" s="2">
        <v>41152</v>
      </c>
      <c r="Y287" s="6">
        <v>0</v>
      </c>
      <c r="Z287" s="6">
        <v>0</v>
      </c>
      <c r="AA287" s="6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8">
        <v>0</v>
      </c>
      <c r="AO287" s="8">
        <v>0</v>
      </c>
      <c r="AP287" s="8">
        <v>0</v>
      </c>
      <c r="AQ287" s="3">
        <v>0</v>
      </c>
      <c r="AR287" s="3">
        <v>0</v>
      </c>
      <c r="AS287" s="8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-70.150000000000006</v>
      </c>
      <c r="BF287" s="3">
        <v>-29.56</v>
      </c>
      <c r="BG287" s="3">
        <v>62.33</v>
      </c>
      <c r="BH287" s="3">
        <v>448.67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411.29</v>
      </c>
      <c r="BR287" s="3">
        <v>86.37</v>
      </c>
      <c r="BS287" s="3">
        <v>497.66</v>
      </c>
      <c r="BT287" s="3">
        <v>0</v>
      </c>
      <c r="BU287" s="3">
        <v>0</v>
      </c>
      <c r="BV287" s="3">
        <v>0</v>
      </c>
      <c r="BW287" s="3">
        <v>0</v>
      </c>
      <c r="BX287" s="8">
        <f t="shared" si="30"/>
        <v>0</v>
      </c>
      <c r="BY287" s="10">
        <f t="shared" si="31"/>
        <v>511</v>
      </c>
      <c r="BZ287" s="3">
        <f t="shared" si="32"/>
        <v>0</v>
      </c>
    </row>
    <row r="288" spans="1:78" x14ac:dyDescent="0.2">
      <c r="A288" s="1" t="s">
        <v>373</v>
      </c>
      <c r="B288" s="1"/>
      <c r="C288" s="1" t="s">
        <v>75</v>
      </c>
      <c r="D288" s="1" t="s">
        <v>76</v>
      </c>
      <c r="E288" s="1" t="s">
        <v>91</v>
      </c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2"/>
      <c r="S288" s="2"/>
      <c r="T288" s="1" t="s">
        <v>77</v>
      </c>
      <c r="U288" s="4">
        <f t="shared" si="28"/>
        <v>7</v>
      </c>
      <c r="V288" s="4">
        <f t="shared" si="29"/>
        <v>2012</v>
      </c>
      <c r="W288" s="2">
        <v>41121</v>
      </c>
      <c r="X288" s="2">
        <v>41151</v>
      </c>
      <c r="Y288" s="6">
        <v>656</v>
      </c>
      <c r="Z288" s="6">
        <v>980</v>
      </c>
      <c r="AA288" s="6">
        <v>0</v>
      </c>
      <c r="AB288" s="3">
        <v>0</v>
      </c>
      <c r="AC288" s="6">
        <v>1636</v>
      </c>
      <c r="AD288" s="3">
        <v>7</v>
      </c>
      <c r="AE288" s="3">
        <v>7</v>
      </c>
      <c r="AF288" s="3">
        <v>7</v>
      </c>
      <c r="AG288" s="3">
        <v>0</v>
      </c>
      <c r="AH288" s="3">
        <v>434</v>
      </c>
      <c r="AI288" s="3">
        <v>0</v>
      </c>
      <c r="AJ288" s="3">
        <v>0</v>
      </c>
      <c r="AK288" s="3">
        <v>0.97</v>
      </c>
      <c r="AL288" s="3">
        <v>0</v>
      </c>
      <c r="AM288" s="3">
        <v>0</v>
      </c>
      <c r="AN288" s="8">
        <v>47.37</v>
      </c>
      <c r="AO288" s="8">
        <v>48.96</v>
      </c>
      <c r="AP288" s="8">
        <v>0</v>
      </c>
      <c r="AQ288" s="3">
        <v>0</v>
      </c>
      <c r="AR288" s="12">
        <v>0</v>
      </c>
      <c r="AS288" s="8">
        <v>25.77</v>
      </c>
      <c r="AT288" s="3">
        <v>0</v>
      </c>
      <c r="AU288" s="3">
        <v>0</v>
      </c>
      <c r="AV288" s="10">
        <v>0</v>
      </c>
      <c r="AW288" s="14">
        <v>0.23</v>
      </c>
      <c r="AX288" s="14">
        <v>0</v>
      </c>
      <c r="AY288" s="14">
        <v>0</v>
      </c>
      <c r="AZ288" s="14">
        <v>1.89</v>
      </c>
      <c r="BA288" s="14">
        <v>0.72</v>
      </c>
      <c r="BB288" s="14">
        <v>0</v>
      </c>
      <c r="BC288" s="16">
        <v>0.98</v>
      </c>
      <c r="BD288" s="16">
        <v>0</v>
      </c>
      <c r="BE288" s="16">
        <v>42.61</v>
      </c>
      <c r="BF288" s="16">
        <v>21.27</v>
      </c>
      <c r="BG288" s="10">
        <v>0</v>
      </c>
      <c r="BH288" s="10">
        <v>0</v>
      </c>
      <c r="BI288" s="3">
        <v>0</v>
      </c>
      <c r="BJ288" s="3">
        <v>0</v>
      </c>
      <c r="BK288" s="3">
        <v>0.03</v>
      </c>
      <c r="BL288" s="3">
        <v>-0.32</v>
      </c>
      <c r="BM288" s="3">
        <v>0</v>
      </c>
      <c r="BN288" s="3">
        <v>0</v>
      </c>
      <c r="BO288" s="3">
        <v>0</v>
      </c>
      <c r="BP288" s="3">
        <v>0</v>
      </c>
      <c r="BQ288" s="3">
        <v>189.51</v>
      </c>
      <c r="BR288" s="3">
        <v>39.590000000000003</v>
      </c>
      <c r="BS288" s="3">
        <v>229.1</v>
      </c>
      <c r="BT288" s="3">
        <v>0</v>
      </c>
      <c r="BU288" s="3">
        <v>217.34</v>
      </c>
      <c r="BV288" s="3">
        <v>45.44</v>
      </c>
      <c r="BW288" s="3">
        <v>262.77999999999997</v>
      </c>
      <c r="BX288" s="8">
        <f t="shared" si="30"/>
        <v>122.1</v>
      </c>
      <c r="BY288" s="10">
        <f t="shared" si="31"/>
        <v>0</v>
      </c>
      <c r="BZ288" s="3">
        <f t="shared" si="32"/>
        <v>2.84</v>
      </c>
    </row>
    <row r="289" spans="1:78" x14ac:dyDescent="0.2">
      <c r="A289" s="1" t="s">
        <v>374</v>
      </c>
      <c r="B289" s="1"/>
      <c r="C289" s="1" t="s">
        <v>75</v>
      </c>
      <c r="D289" s="1" t="s">
        <v>76</v>
      </c>
      <c r="E289" s="1" t="s">
        <v>91</v>
      </c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2"/>
      <c r="S289" s="2"/>
      <c r="T289" s="1" t="s">
        <v>78</v>
      </c>
      <c r="U289" s="4">
        <f t="shared" si="28"/>
        <v>7</v>
      </c>
      <c r="V289" s="4">
        <f t="shared" si="29"/>
        <v>2012</v>
      </c>
      <c r="W289" s="2">
        <v>41121</v>
      </c>
      <c r="X289" s="2">
        <v>41151</v>
      </c>
      <c r="Y289" s="6">
        <v>0</v>
      </c>
      <c r="Z289" s="6">
        <v>0</v>
      </c>
      <c r="AA289" s="6">
        <v>0</v>
      </c>
      <c r="AB289" s="3">
        <v>0</v>
      </c>
      <c r="AC289" s="6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8">
        <v>0</v>
      </c>
      <c r="AO289" s="8">
        <v>0</v>
      </c>
      <c r="AP289" s="8">
        <v>0</v>
      </c>
      <c r="AQ289" s="3">
        <v>0</v>
      </c>
      <c r="AR289" s="12">
        <v>0</v>
      </c>
      <c r="AS289" s="8">
        <v>0</v>
      </c>
      <c r="AT289" s="3">
        <v>0</v>
      </c>
      <c r="AU289" s="3">
        <v>0</v>
      </c>
      <c r="AV289" s="10">
        <v>0</v>
      </c>
      <c r="AW289" s="14">
        <v>0</v>
      </c>
      <c r="AX289" s="14">
        <v>0</v>
      </c>
      <c r="AY289" s="14">
        <v>0</v>
      </c>
      <c r="AZ289" s="14">
        <v>0</v>
      </c>
      <c r="BA289" s="14">
        <v>0</v>
      </c>
      <c r="BB289" s="14">
        <v>0</v>
      </c>
      <c r="BC289" s="16">
        <v>0</v>
      </c>
      <c r="BD289" s="16">
        <v>0</v>
      </c>
      <c r="BE289" s="16">
        <v>-42.61</v>
      </c>
      <c r="BF289" s="16">
        <v>-21.27</v>
      </c>
      <c r="BG289" s="10">
        <v>13.81</v>
      </c>
      <c r="BH289" s="10">
        <v>77.900000000000006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27.83</v>
      </c>
      <c r="BR289" s="3">
        <v>5.84</v>
      </c>
      <c r="BS289" s="3">
        <v>33.67</v>
      </c>
      <c r="BT289" s="3">
        <v>0</v>
      </c>
      <c r="BU289" s="3">
        <v>0</v>
      </c>
      <c r="BV289" s="3">
        <v>0</v>
      </c>
      <c r="BW289" s="3">
        <v>0</v>
      </c>
      <c r="BX289" s="8">
        <f t="shared" si="30"/>
        <v>0</v>
      </c>
      <c r="BY289" s="10">
        <f t="shared" si="31"/>
        <v>91.710000000000008</v>
      </c>
      <c r="BZ289" s="3">
        <f t="shared" si="32"/>
        <v>0</v>
      </c>
    </row>
    <row r="290" spans="1:78" x14ac:dyDescent="0.2">
      <c r="A290" s="1" t="s">
        <v>375</v>
      </c>
      <c r="B290" s="1"/>
      <c r="C290" s="1" t="s">
        <v>75</v>
      </c>
      <c r="D290" s="1" t="s">
        <v>79</v>
      </c>
      <c r="E290" s="1" t="s">
        <v>87</v>
      </c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2"/>
      <c r="S290" s="2"/>
      <c r="T290" s="1" t="s">
        <v>77</v>
      </c>
      <c r="U290" s="4">
        <f t="shared" si="28"/>
        <v>8</v>
      </c>
      <c r="V290" s="4">
        <f t="shared" si="29"/>
        <v>2012</v>
      </c>
      <c r="W290" s="2">
        <v>41122</v>
      </c>
      <c r="X290" s="2">
        <v>41152</v>
      </c>
      <c r="Y290" s="6">
        <v>3074.1</v>
      </c>
      <c r="Z290" s="6">
        <v>1991.65</v>
      </c>
      <c r="AA290" s="6">
        <v>1153</v>
      </c>
      <c r="AB290" s="3">
        <v>0</v>
      </c>
      <c r="AC290" s="6">
        <v>6218.75</v>
      </c>
      <c r="AD290" s="3">
        <v>15</v>
      </c>
      <c r="AE290" s="3">
        <v>15</v>
      </c>
      <c r="AF290" s="3">
        <v>10</v>
      </c>
      <c r="AG290" s="3">
        <v>9</v>
      </c>
      <c r="AH290" s="3">
        <v>291</v>
      </c>
      <c r="AI290" s="3">
        <v>1434</v>
      </c>
      <c r="AJ290" s="3">
        <v>0</v>
      </c>
      <c r="AK290" s="3">
        <v>0.96</v>
      </c>
      <c r="AL290" s="3">
        <v>0</v>
      </c>
      <c r="AM290" s="3">
        <v>0</v>
      </c>
      <c r="AN290" s="8">
        <v>221.97</v>
      </c>
      <c r="AO290" s="8">
        <v>99.51</v>
      </c>
      <c r="AP290" s="8">
        <v>57.61</v>
      </c>
      <c r="AQ290" s="3">
        <v>0</v>
      </c>
      <c r="AR290" s="3">
        <v>0</v>
      </c>
      <c r="AS290" s="8">
        <v>97.95</v>
      </c>
      <c r="AT290" s="3">
        <v>0</v>
      </c>
      <c r="AU290" s="3">
        <v>0</v>
      </c>
      <c r="AV290" s="10">
        <v>0</v>
      </c>
      <c r="AW290" s="3">
        <v>0.88</v>
      </c>
      <c r="AX290" s="3">
        <v>0</v>
      </c>
      <c r="AY290" s="3">
        <v>0</v>
      </c>
      <c r="AZ290" s="3">
        <v>7.36</v>
      </c>
      <c r="BA290" s="3">
        <v>2.79</v>
      </c>
      <c r="BB290" s="3">
        <v>0</v>
      </c>
      <c r="BC290" s="3">
        <v>3.73</v>
      </c>
      <c r="BD290" s="3">
        <v>0</v>
      </c>
      <c r="BE290" s="3">
        <v>77.09</v>
      </c>
      <c r="BF290" s="3">
        <v>46.27</v>
      </c>
      <c r="BG290" s="10">
        <v>0</v>
      </c>
      <c r="BH290" s="10">
        <v>0</v>
      </c>
      <c r="BI290" s="3">
        <v>0</v>
      </c>
      <c r="BJ290" s="3">
        <v>0</v>
      </c>
      <c r="BK290" s="3">
        <v>0.1</v>
      </c>
      <c r="BL290" s="3">
        <v>-1.68</v>
      </c>
      <c r="BM290" s="3">
        <v>0</v>
      </c>
      <c r="BN290" s="3">
        <v>0</v>
      </c>
      <c r="BO290" s="3">
        <v>0</v>
      </c>
      <c r="BP290" s="3">
        <v>0</v>
      </c>
      <c r="BQ290" s="3">
        <v>613.58000000000004</v>
      </c>
      <c r="BR290" s="3">
        <v>128.07</v>
      </c>
      <c r="BS290" s="3">
        <v>741.65</v>
      </c>
      <c r="BT290" s="3">
        <v>0</v>
      </c>
      <c r="BU290" s="3">
        <v>933.4</v>
      </c>
      <c r="BV290" s="3">
        <v>195.23</v>
      </c>
      <c r="BW290" s="3">
        <v>1128.6300000000001</v>
      </c>
      <c r="BX290" s="8">
        <f t="shared" si="30"/>
        <v>477.04</v>
      </c>
      <c r="BY290" s="10">
        <f t="shared" si="31"/>
        <v>0</v>
      </c>
      <c r="BZ290" s="3">
        <f t="shared" si="32"/>
        <v>11.030000000000001</v>
      </c>
    </row>
    <row r="291" spans="1:78" x14ac:dyDescent="0.2">
      <c r="A291" s="1" t="s">
        <v>376</v>
      </c>
      <c r="B291" s="1"/>
      <c r="C291" s="1" t="s">
        <v>75</v>
      </c>
      <c r="D291" s="1" t="s">
        <v>79</v>
      </c>
      <c r="E291" s="1" t="s">
        <v>87</v>
      </c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2"/>
      <c r="S291" s="2"/>
      <c r="T291" s="1" t="s">
        <v>78</v>
      </c>
      <c r="U291" s="4">
        <f t="shared" si="28"/>
        <v>8</v>
      </c>
      <c r="V291" s="4">
        <f t="shared" si="29"/>
        <v>2012</v>
      </c>
      <c r="W291" s="2">
        <v>41122</v>
      </c>
      <c r="X291" s="2">
        <v>41152</v>
      </c>
      <c r="Y291" s="6">
        <v>0</v>
      </c>
      <c r="Z291" s="6">
        <v>0</v>
      </c>
      <c r="AA291" s="6">
        <v>0</v>
      </c>
      <c r="AB291" s="3">
        <v>0</v>
      </c>
      <c r="AC291" s="6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8">
        <v>0</v>
      </c>
      <c r="AO291" s="8">
        <v>0</v>
      </c>
      <c r="AP291" s="8">
        <v>0</v>
      </c>
      <c r="AQ291" s="3">
        <v>0</v>
      </c>
      <c r="AR291" s="3">
        <v>0</v>
      </c>
      <c r="AS291" s="8">
        <v>0</v>
      </c>
      <c r="AT291" s="3">
        <v>0</v>
      </c>
      <c r="AU291" s="3">
        <v>0</v>
      </c>
      <c r="AV291" s="10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-77.09</v>
      </c>
      <c r="BF291" s="3">
        <v>-46.27</v>
      </c>
      <c r="BG291" s="10">
        <v>97.91</v>
      </c>
      <c r="BH291" s="10">
        <v>345.27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319.82</v>
      </c>
      <c r="BR291" s="3">
        <v>67.16</v>
      </c>
      <c r="BS291" s="3">
        <v>386.98</v>
      </c>
      <c r="BT291" s="3">
        <v>0</v>
      </c>
      <c r="BU291" s="3">
        <v>0</v>
      </c>
      <c r="BV291" s="3">
        <v>0</v>
      </c>
      <c r="BW291" s="3">
        <v>0</v>
      </c>
      <c r="BX291" s="8">
        <f t="shared" si="30"/>
        <v>0</v>
      </c>
      <c r="BY291" s="10">
        <f t="shared" si="31"/>
        <v>443.17999999999995</v>
      </c>
      <c r="BZ291" s="3">
        <f t="shared" si="32"/>
        <v>0</v>
      </c>
    </row>
    <row r="292" spans="1:78" x14ac:dyDescent="0.2">
      <c r="A292" s="1" t="s">
        <v>377</v>
      </c>
      <c r="B292" s="1"/>
      <c r="C292" s="1" t="s">
        <v>75</v>
      </c>
      <c r="D292" s="1" t="s">
        <v>79</v>
      </c>
      <c r="E292" s="1" t="s">
        <v>85</v>
      </c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2"/>
      <c r="S292" s="2"/>
      <c r="T292" s="1" t="s">
        <v>77</v>
      </c>
      <c r="U292" s="4">
        <f t="shared" si="28"/>
        <v>8</v>
      </c>
      <c r="V292" s="4">
        <f t="shared" si="29"/>
        <v>2012</v>
      </c>
      <c r="W292" s="2">
        <v>41122</v>
      </c>
      <c r="X292" s="2">
        <v>41152</v>
      </c>
      <c r="Y292" s="6">
        <v>2292.75</v>
      </c>
      <c r="Z292" s="6">
        <v>2480.5500000000002</v>
      </c>
      <c r="AA292" s="6">
        <v>1116</v>
      </c>
      <c r="AB292" s="3">
        <v>0</v>
      </c>
      <c r="AC292" s="3">
        <v>5889.3</v>
      </c>
      <c r="AD292" s="3">
        <v>23</v>
      </c>
      <c r="AE292" s="3">
        <v>23</v>
      </c>
      <c r="AF292" s="3">
        <v>16</v>
      </c>
      <c r="AG292" s="3">
        <v>16</v>
      </c>
      <c r="AH292" s="3">
        <v>2895</v>
      </c>
      <c r="AI292" s="3">
        <v>188</v>
      </c>
      <c r="AJ292" s="3">
        <v>233</v>
      </c>
      <c r="AK292" s="3">
        <v>0.89</v>
      </c>
      <c r="AL292" s="3">
        <v>0</v>
      </c>
      <c r="AM292" s="3">
        <v>0</v>
      </c>
      <c r="AN292" s="8">
        <v>165.55</v>
      </c>
      <c r="AO292" s="8">
        <v>123.94</v>
      </c>
      <c r="AP292" s="8">
        <v>55.76</v>
      </c>
      <c r="AQ292" s="3">
        <v>0</v>
      </c>
      <c r="AR292" s="3">
        <v>0</v>
      </c>
      <c r="AS292" s="8">
        <v>92.76</v>
      </c>
      <c r="AT292" s="3">
        <v>0</v>
      </c>
      <c r="AU292" s="3">
        <v>0</v>
      </c>
      <c r="AV292" s="3">
        <v>0</v>
      </c>
      <c r="AW292" s="3">
        <v>0.82</v>
      </c>
      <c r="AX292" s="3">
        <v>0</v>
      </c>
      <c r="AY292" s="3">
        <v>0</v>
      </c>
      <c r="AZ292" s="3">
        <v>6.82</v>
      </c>
      <c r="BA292" s="3">
        <v>2.59</v>
      </c>
      <c r="BB292" s="3">
        <v>0</v>
      </c>
      <c r="BC292" s="3">
        <v>3.53</v>
      </c>
      <c r="BD292" s="3">
        <v>3.5</v>
      </c>
      <c r="BE292" s="3">
        <v>106.7</v>
      </c>
      <c r="BF292" s="3">
        <v>43.82</v>
      </c>
      <c r="BG292" s="3">
        <v>0</v>
      </c>
      <c r="BH292" s="3">
        <v>0</v>
      </c>
      <c r="BI292" s="3">
        <v>0</v>
      </c>
      <c r="BJ292" s="3">
        <v>0</v>
      </c>
      <c r="BK292" s="3">
        <v>0.09</v>
      </c>
      <c r="BL292" s="3">
        <v>-1.75</v>
      </c>
      <c r="BM292" s="3">
        <v>0</v>
      </c>
      <c r="BN292" s="3">
        <v>0</v>
      </c>
      <c r="BO292" s="3">
        <v>0</v>
      </c>
      <c r="BP292" s="3">
        <v>0</v>
      </c>
      <c r="BQ292" s="3">
        <v>604.13</v>
      </c>
      <c r="BR292" s="3">
        <v>126.13</v>
      </c>
      <c r="BS292" s="3">
        <v>730.26</v>
      </c>
      <c r="BT292" s="3">
        <v>0</v>
      </c>
      <c r="BU292" s="3">
        <v>839</v>
      </c>
      <c r="BV292" s="3">
        <v>175.45</v>
      </c>
      <c r="BW292" s="3">
        <v>1014.45</v>
      </c>
      <c r="BX292" s="8">
        <f t="shared" si="30"/>
        <v>438.01</v>
      </c>
      <c r="BY292" s="10">
        <f t="shared" si="31"/>
        <v>0</v>
      </c>
      <c r="BZ292" s="3">
        <f t="shared" si="32"/>
        <v>10.23</v>
      </c>
    </row>
    <row r="293" spans="1:78" x14ac:dyDescent="0.2">
      <c r="A293" s="1" t="s">
        <v>378</v>
      </c>
      <c r="B293" s="1"/>
      <c r="C293" s="1" t="s">
        <v>75</v>
      </c>
      <c r="D293" s="1" t="s">
        <v>79</v>
      </c>
      <c r="E293" s="1" t="s">
        <v>85</v>
      </c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2"/>
      <c r="S293" s="2"/>
      <c r="T293" s="1" t="s">
        <v>78</v>
      </c>
      <c r="U293" s="4">
        <f t="shared" si="28"/>
        <v>8</v>
      </c>
      <c r="V293" s="4">
        <f t="shared" si="29"/>
        <v>2012</v>
      </c>
      <c r="W293" s="2">
        <v>41122</v>
      </c>
      <c r="X293" s="2">
        <v>41152</v>
      </c>
      <c r="Y293" s="6">
        <v>0</v>
      </c>
      <c r="Z293" s="6">
        <v>0</v>
      </c>
      <c r="AA293" s="6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8">
        <v>0</v>
      </c>
      <c r="AO293" s="8">
        <v>0</v>
      </c>
      <c r="AP293" s="8">
        <v>0</v>
      </c>
      <c r="AQ293" s="3">
        <v>0</v>
      </c>
      <c r="AR293" s="3">
        <v>0</v>
      </c>
      <c r="AS293" s="8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-106.7</v>
      </c>
      <c r="BF293" s="3">
        <v>-43.82</v>
      </c>
      <c r="BG293" s="3">
        <v>92.42</v>
      </c>
      <c r="BH293" s="3">
        <v>292.97000000000003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234.87</v>
      </c>
      <c r="BR293" s="3">
        <v>49.32</v>
      </c>
      <c r="BS293" s="3">
        <v>284.19</v>
      </c>
      <c r="BT293" s="3">
        <v>0</v>
      </c>
      <c r="BU293" s="3">
        <v>0</v>
      </c>
      <c r="BV293" s="3">
        <v>0</v>
      </c>
      <c r="BW293" s="3">
        <v>0</v>
      </c>
      <c r="BX293" s="8">
        <f t="shared" si="30"/>
        <v>0</v>
      </c>
      <c r="BY293" s="10">
        <f t="shared" si="31"/>
        <v>385.39000000000004</v>
      </c>
      <c r="BZ293" s="3">
        <f t="shared" si="32"/>
        <v>0</v>
      </c>
    </row>
    <row r="294" spans="1:78" x14ac:dyDescent="0.2">
      <c r="A294" s="1" t="s">
        <v>379</v>
      </c>
      <c r="B294" s="1"/>
      <c r="C294" s="1" t="s">
        <v>75</v>
      </c>
      <c r="D294" s="1" t="s">
        <v>76</v>
      </c>
      <c r="E294" s="1" t="s">
        <v>86</v>
      </c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2"/>
      <c r="S294" s="2"/>
      <c r="T294" s="1" t="s">
        <v>77</v>
      </c>
      <c r="U294" s="4">
        <f t="shared" si="28"/>
        <v>7</v>
      </c>
      <c r="V294" s="4">
        <f t="shared" si="29"/>
        <v>2012</v>
      </c>
      <c r="W294" s="2">
        <v>41113</v>
      </c>
      <c r="X294" s="2">
        <v>41143</v>
      </c>
      <c r="Y294" s="6">
        <v>1443.69</v>
      </c>
      <c r="Z294" s="6">
        <v>2861.82</v>
      </c>
      <c r="AA294" s="6">
        <v>0</v>
      </c>
      <c r="AB294" s="3">
        <v>0</v>
      </c>
      <c r="AC294" s="3">
        <v>4305.51</v>
      </c>
      <c r="AD294" s="3">
        <v>17</v>
      </c>
      <c r="AE294" s="3">
        <v>17</v>
      </c>
      <c r="AF294" s="3">
        <v>0</v>
      </c>
      <c r="AG294" s="3">
        <v>0</v>
      </c>
      <c r="AH294" s="3">
        <v>3316</v>
      </c>
      <c r="AI294" s="3">
        <v>0</v>
      </c>
      <c r="AJ294" s="3">
        <v>1232</v>
      </c>
      <c r="AK294" s="3">
        <v>0.79</v>
      </c>
      <c r="AL294" s="3">
        <v>0</v>
      </c>
      <c r="AM294" s="3">
        <v>0</v>
      </c>
      <c r="AN294" s="8">
        <v>104.24</v>
      </c>
      <c r="AO294" s="8">
        <v>142.99</v>
      </c>
      <c r="AP294" s="8">
        <v>0</v>
      </c>
      <c r="AQ294" s="3">
        <v>0</v>
      </c>
      <c r="AR294" s="3">
        <v>0</v>
      </c>
      <c r="AS294" s="8">
        <v>67.81</v>
      </c>
      <c r="AT294" s="3">
        <v>0</v>
      </c>
      <c r="AU294" s="3">
        <v>0</v>
      </c>
      <c r="AV294" s="3">
        <v>0</v>
      </c>
      <c r="AW294" s="3">
        <v>0.6</v>
      </c>
      <c r="AX294" s="3">
        <v>0</v>
      </c>
      <c r="AY294" s="3">
        <v>0</v>
      </c>
      <c r="AZ294" s="3">
        <v>4.99</v>
      </c>
      <c r="BA294" s="3">
        <v>1.89</v>
      </c>
      <c r="BB294" s="3">
        <v>0</v>
      </c>
      <c r="BC294" s="3">
        <v>2.58</v>
      </c>
      <c r="BD294" s="3">
        <v>18.48</v>
      </c>
      <c r="BE294" s="3">
        <v>112.64</v>
      </c>
      <c r="BF294" s="3">
        <v>55.97</v>
      </c>
      <c r="BG294" s="3">
        <v>0</v>
      </c>
      <c r="BH294" s="3">
        <v>0</v>
      </c>
      <c r="BI294" s="3">
        <v>0</v>
      </c>
      <c r="BJ294" s="3">
        <v>0</v>
      </c>
      <c r="BK294" s="3">
        <v>7.0000000000000007E-2</v>
      </c>
      <c r="BL294" s="3">
        <v>-1.08</v>
      </c>
      <c r="BM294" s="3">
        <v>0</v>
      </c>
      <c r="BN294" s="3">
        <v>0</v>
      </c>
      <c r="BO294" s="3">
        <v>0</v>
      </c>
      <c r="BP294" s="3">
        <v>0</v>
      </c>
      <c r="BQ294" s="3">
        <v>511.18</v>
      </c>
      <c r="BR294" s="3">
        <v>106.81</v>
      </c>
      <c r="BS294" s="3">
        <v>617.99</v>
      </c>
      <c r="BT294" s="3">
        <v>0</v>
      </c>
      <c r="BU294" s="3">
        <v>572.91999999999996</v>
      </c>
      <c r="BV294" s="3">
        <v>119.77</v>
      </c>
      <c r="BW294" s="3">
        <v>692.69</v>
      </c>
      <c r="BX294" s="8">
        <f t="shared" si="30"/>
        <v>315.04000000000002</v>
      </c>
      <c r="BY294" s="10">
        <f t="shared" si="31"/>
        <v>0</v>
      </c>
      <c r="BZ294" s="3">
        <f t="shared" si="32"/>
        <v>7.4799999999999995</v>
      </c>
    </row>
    <row r="295" spans="1:78" x14ac:dyDescent="0.2">
      <c r="A295" s="1" t="s">
        <v>380</v>
      </c>
      <c r="B295" s="1"/>
      <c r="C295" s="1" t="s">
        <v>75</v>
      </c>
      <c r="D295" s="1" t="s">
        <v>76</v>
      </c>
      <c r="E295" s="1" t="s">
        <v>86</v>
      </c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2"/>
      <c r="S295" s="2"/>
      <c r="T295" s="1" t="s">
        <v>78</v>
      </c>
      <c r="U295" s="4">
        <f t="shared" si="28"/>
        <v>7</v>
      </c>
      <c r="V295" s="4">
        <f t="shared" si="29"/>
        <v>2012</v>
      </c>
      <c r="W295" s="2">
        <v>41113</v>
      </c>
      <c r="X295" s="2">
        <v>41143</v>
      </c>
      <c r="Y295" s="6">
        <v>0</v>
      </c>
      <c r="Z295" s="6">
        <v>0</v>
      </c>
      <c r="AA295" s="6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8">
        <v>0</v>
      </c>
      <c r="AO295" s="8">
        <v>0</v>
      </c>
      <c r="AP295" s="8">
        <v>0</v>
      </c>
      <c r="AQ295" s="3">
        <v>0</v>
      </c>
      <c r="AR295" s="3">
        <v>0</v>
      </c>
      <c r="AS295" s="8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-112.64</v>
      </c>
      <c r="BF295" s="3">
        <v>-55.97</v>
      </c>
      <c r="BG295" s="3">
        <v>67.55</v>
      </c>
      <c r="BH295" s="3">
        <v>162.80000000000001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61.74</v>
      </c>
      <c r="BR295" s="3">
        <v>12.97</v>
      </c>
      <c r="BS295" s="3">
        <v>74.709999999999994</v>
      </c>
      <c r="BT295" s="3">
        <v>0</v>
      </c>
      <c r="BU295" s="3">
        <v>0</v>
      </c>
      <c r="BV295" s="3">
        <v>0</v>
      </c>
      <c r="BW295" s="3">
        <v>0</v>
      </c>
      <c r="BX295" s="8">
        <f t="shared" si="30"/>
        <v>0</v>
      </c>
      <c r="BY295" s="10">
        <f t="shared" si="31"/>
        <v>230.35000000000002</v>
      </c>
      <c r="BZ295" s="3">
        <f t="shared" si="32"/>
        <v>0</v>
      </c>
    </row>
    <row r="296" spans="1:78" x14ac:dyDescent="0.2">
      <c r="A296" s="1" t="s">
        <v>381</v>
      </c>
      <c r="B296" s="1"/>
      <c r="C296" s="1" t="s">
        <v>75</v>
      </c>
      <c r="D296" s="1" t="s">
        <v>76</v>
      </c>
      <c r="E296" s="1" t="s">
        <v>88</v>
      </c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2"/>
      <c r="S296" s="2"/>
      <c r="T296" s="1" t="s">
        <v>77</v>
      </c>
      <c r="U296" s="4">
        <f t="shared" si="28"/>
        <v>7</v>
      </c>
      <c r="V296" s="4">
        <f t="shared" si="29"/>
        <v>2012</v>
      </c>
      <c r="W296" s="2">
        <v>41121</v>
      </c>
      <c r="X296" s="2">
        <v>41149</v>
      </c>
      <c r="Y296" s="6">
        <v>28</v>
      </c>
      <c r="Z296" s="6">
        <v>556</v>
      </c>
      <c r="AA296" s="6">
        <v>0</v>
      </c>
      <c r="AB296" s="3">
        <v>0</v>
      </c>
      <c r="AC296" s="3">
        <v>584</v>
      </c>
      <c r="AD296" s="3">
        <v>10</v>
      </c>
      <c r="AE296" s="3">
        <v>10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1</v>
      </c>
      <c r="AL296" s="3">
        <v>0</v>
      </c>
      <c r="AM296" s="3">
        <v>0</v>
      </c>
      <c r="AN296" s="8">
        <v>2.02</v>
      </c>
      <c r="AO296" s="8">
        <v>27.78</v>
      </c>
      <c r="AP296" s="8">
        <v>0</v>
      </c>
      <c r="AQ296" s="3">
        <v>0</v>
      </c>
      <c r="AR296" s="3">
        <v>0</v>
      </c>
      <c r="AS296" s="8">
        <v>9.1999999999999993</v>
      </c>
      <c r="AT296" s="3">
        <v>0</v>
      </c>
      <c r="AU296" s="3">
        <v>0</v>
      </c>
      <c r="AV296" s="3">
        <v>0</v>
      </c>
      <c r="AW296" s="3">
        <v>0.08</v>
      </c>
      <c r="AX296" s="3">
        <v>0</v>
      </c>
      <c r="AY296" s="3">
        <v>0</v>
      </c>
      <c r="AZ296" s="3">
        <v>0.68</v>
      </c>
      <c r="BA296" s="3">
        <v>0.26</v>
      </c>
      <c r="BB296" s="3">
        <v>0</v>
      </c>
      <c r="BC296" s="3">
        <v>0.35</v>
      </c>
      <c r="BD296" s="3">
        <v>0</v>
      </c>
      <c r="BE296" s="3">
        <v>22.32</v>
      </c>
      <c r="BF296" s="3">
        <v>7.59</v>
      </c>
      <c r="BG296" s="3">
        <v>0</v>
      </c>
      <c r="BH296" s="3">
        <v>0</v>
      </c>
      <c r="BI296" s="3">
        <v>0</v>
      </c>
      <c r="BJ296" s="3">
        <v>0</v>
      </c>
      <c r="BK296" s="3">
        <v>0.01</v>
      </c>
      <c r="BL296" s="3">
        <v>-0.04</v>
      </c>
      <c r="BM296" s="3">
        <v>0</v>
      </c>
      <c r="BN296" s="3">
        <v>0</v>
      </c>
      <c r="BO296" s="3">
        <v>0</v>
      </c>
      <c r="BP296" s="3">
        <v>0</v>
      </c>
      <c r="BQ296" s="3">
        <v>70.25</v>
      </c>
      <c r="BR296" s="3">
        <v>14.68</v>
      </c>
      <c r="BS296" s="3">
        <v>84.93</v>
      </c>
      <c r="BT296" s="3">
        <v>0</v>
      </c>
      <c r="BU296" s="3">
        <v>92.99</v>
      </c>
      <c r="BV296" s="3">
        <v>19.45</v>
      </c>
      <c r="BW296" s="3">
        <v>112.44</v>
      </c>
      <c r="BX296" s="8">
        <f t="shared" si="30"/>
        <v>39</v>
      </c>
      <c r="BY296" s="10">
        <f t="shared" si="31"/>
        <v>0</v>
      </c>
      <c r="BZ296" s="3">
        <f t="shared" si="32"/>
        <v>1.02</v>
      </c>
    </row>
    <row r="297" spans="1:78" x14ac:dyDescent="0.2">
      <c r="A297" s="1" t="s">
        <v>382</v>
      </c>
      <c r="B297" s="1"/>
      <c r="C297" s="1" t="s">
        <v>75</v>
      </c>
      <c r="D297" s="1" t="s">
        <v>76</v>
      </c>
      <c r="E297" s="1" t="s">
        <v>88</v>
      </c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2"/>
      <c r="S297" s="2"/>
      <c r="T297" s="1" t="s">
        <v>78</v>
      </c>
      <c r="U297" s="4">
        <f t="shared" si="28"/>
        <v>7</v>
      </c>
      <c r="V297" s="4">
        <f t="shared" si="29"/>
        <v>2012</v>
      </c>
      <c r="W297" s="2">
        <v>41121</v>
      </c>
      <c r="X297" s="2">
        <v>41149</v>
      </c>
      <c r="Y297" s="6">
        <v>0</v>
      </c>
      <c r="Z297" s="6">
        <v>0</v>
      </c>
      <c r="AA297" s="6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8">
        <v>0</v>
      </c>
      <c r="AO297" s="8">
        <v>0</v>
      </c>
      <c r="AP297" s="8">
        <v>0</v>
      </c>
      <c r="AQ297" s="3">
        <v>0</v>
      </c>
      <c r="AR297" s="3">
        <v>0</v>
      </c>
      <c r="AS297" s="8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-22.32</v>
      </c>
      <c r="BF297" s="3">
        <v>-7.59</v>
      </c>
      <c r="BG297" s="3">
        <v>4.93</v>
      </c>
      <c r="BH297" s="3">
        <v>47.72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22.74</v>
      </c>
      <c r="BR297" s="3">
        <v>4.78</v>
      </c>
      <c r="BS297" s="3">
        <v>27.52</v>
      </c>
      <c r="BT297" s="3">
        <v>0</v>
      </c>
      <c r="BU297" s="3">
        <v>0</v>
      </c>
      <c r="BV297" s="3">
        <v>0</v>
      </c>
      <c r="BW297" s="3">
        <v>0</v>
      </c>
      <c r="BX297" s="8">
        <f t="shared" si="30"/>
        <v>0</v>
      </c>
      <c r="BY297" s="10">
        <f t="shared" si="31"/>
        <v>52.65</v>
      </c>
      <c r="BZ297" s="3">
        <f t="shared" si="32"/>
        <v>0</v>
      </c>
    </row>
    <row r="298" spans="1:78" x14ac:dyDescent="0.2">
      <c r="A298" s="1" t="s">
        <v>383</v>
      </c>
      <c r="B298" s="1"/>
      <c r="C298" s="1" t="s">
        <v>75</v>
      </c>
      <c r="D298" s="1" t="s">
        <v>76</v>
      </c>
      <c r="E298" s="1" t="s">
        <v>89</v>
      </c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2"/>
      <c r="S298" s="2"/>
      <c r="T298" s="1" t="s">
        <v>77</v>
      </c>
      <c r="U298" s="4">
        <f t="shared" si="28"/>
        <v>7</v>
      </c>
      <c r="V298" s="4">
        <f t="shared" si="29"/>
        <v>2012</v>
      </c>
      <c r="W298" s="2">
        <v>41121</v>
      </c>
      <c r="X298" s="2">
        <v>41150</v>
      </c>
      <c r="Y298" s="6">
        <v>2422</v>
      </c>
      <c r="Z298" s="6">
        <v>2808</v>
      </c>
      <c r="AA298" s="6">
        <v>0</v>
      </c>
      <c r="AB298" s="3">
        <v>0</v>
      </c>
      <c r="AC298" s="3">
        <v>5230</v>
      </c>
      <c r="AD298" s="3">
        <v>4</v>
      </c>
      <c r="AE298" s="3">
        <v>4</v>
      </c>
      <c r="AF298" s="3">
        <v>0</v>
      </c>
      <c r="AG298" s="3">
        <v>0</v>
      </c>
      <c r="AH298" s="3">
        <v>2142</v>
      </c>
      <c r="AI298" s="3">
        <v>0</v>
      </c>
      <c r="AJ298" s="3">
        <v>0</v>
      </c>
      <c r="AK298" s="3">
        <v>0.93</v>
      </c>
      <c r="AL298" s="3">
        <v>0</v>
      </c>
      <c r="AM298" s="3">
        <v>0</v>
      </c>
      <c r="AN298" s="8">
        <v>174.88</v>
      </c>
      <c r="AO298" s="8">
        <v>140.30000000000001</v>
      </c>
      <c r="AP298" s="8">
        <v>0</v>
      </c>
      <c r="AQ298" s="3">
        <v>0</v>
      </c>
      <c r="AR298" s="3">
        <v>0</v>
      </c>
      <c r="AS298" s="8">
        <v>82.37</v>
      </c>
      <c r="AT298" s="3">
        <v>0</v>
      </c>
      <c r="AU298" s="3">
        <v>0</v>
      </c>
      <c r="AV298" s="3">
        <v>0</v>
      </c>
      <c r="AW298" s="3">
        <v>0.72</v>
      </c>
      <c r="AX298" s="3">
        <v>0</v>
      </c>
      <c r="AY298" s="3">
        <v>0</v>
      </c>
      <c r="AZ298" s="3">
        <v>6.06</v>
      </c>
      <c r="BA298" s="3">
        <v>2.2999999999999998</v>
      </c>
      <c r="BB298" s="3">
        <v>0</v>
      </c>
      <c r="BC298" s="3">
        <v>3.14</v>
      </c>
      <c r="BD298" s="3">
        <v>0</v>
      </c>
      <c r="BE298" s="3">
        <v>116.3</v>
      </c>
      <c r="BF298" s="3">
        <v>64.349999999999994</v>
      </c>
      <c r="BG298" s="3">
        <v>0</v>
      </c>
      <c r="BH298" s="3">
        <v>0</v>
      </c>
      <c r="BI298" s="3">
        <v>0</v>
      </c>
      <c r="BJ298" s="3">
        <v>0</v>
      </c>
      <c r="BK298" s="3">
        <v>0.09</v>
      </c>
      <c r="BL298" s="3">
        <v>-0.87</v>
      </c>
      <c r="BM298" s="3">
        <v>0</v>
      </c>
      <c r="BN298" s="3">
        <v>0</v>
      </c>
      <c r="BO298" s="3">
        <v>0</v>
      </c>
      <c r="BP298" s="3">
        <v>0</v>
      </c>
      <c r="BQ298" s="3">
        <v>589.64</v>
      </c>
      <c r="BR298" s="3">
        <v>123.17</v>
      </c>
      <c r="BS298" s="3">
        <v>712.81</v>
      </c>
      <c r="BT298" s="3">
        <v>0</v>
      </c>
      <c r="BU298" s="3">
        <v>618.24</v>
      </c>
      <c r="BV298" s="3">
        <v>129.16999999999999</v>
      </c>
      <c r="BW298" s="3">
        <v>747.41</v>
      </c>
      <c r="BX298" s="8">
        <f t="shared" si="30"/>
        <v>397.55</v>
      </c>
      <c r="BY298" s="10">
        <f t="shared" si="31"/>
        <v>0</v>
      </c>
      <c r="BZ298" s="3">
        <f t="shared" si="32"/>
        <v>9.0799999999999983</v>
      </c>
    </row>
    <row r="299" spans="1:78" x14ac:dyDescent="0.2">
      <c r="A299" s="1" t="s">
        <v>384</v>
      </c>
      <c r="B299" s="1"/>
      <c r="C299" s="1" t="s">
        <v>75</v>
      </c>
      <c r="D299" s="1" t="s">
        <v>76</v>
      </c>
      <c r="E299" s="1" t="s">
        <v>89</v>
      </c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2"/>
      <c r="S299" s="2"/>
      <c r="T299" s="1" t="s">
        <v>78</v>
      </c>
      <c r="U299" s="4">
        <f t="shared" si="28"/>
        <v>7</v>
      </c>
      <c r="V299" s="4">
        <f t="shared" si="29"/>
        <v>2012</v>
      </c>
      <c r="W299" s="2">
        <v>41121</v>
      </c>
      <c r="X299" s="2">
        <v>41150</v>
      </c>
      <c r="Y299" s="6">
        <v>0</v>
      </c>
      <c r="Z299" s="6">
        <v>0</v>
      </c>
      <c r="AA299" s="6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8">
        <v>0</v>
      </c>
      <c r="AO299" s="8">
        <v>0</v>
      </c>
      <c r="AP299" s="8">
        <v>0</v>
      </c>
      <c r="AQ299" s="3">
        <v>0</v>
      </c>
      <c r="AR299" s="3">
        <v>0</v>
      </c>
      <c r="AS299" s="8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-116.3</v>
      </c>
      <c r="BF299" s="3">
        <v>-64.349999999999994</v>
      </c>
      <c r="BG299" s="3">
        <v>44.17</v>
      </c>
      <c r="BH299" s="3">
        <v>165.08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28.6</v>
      </c>
      <c r="BR299" s="3">
        <v>6.01</v>
      </c>
      <c r="BS299" s="3">
        <v>34.61</v>
      </c>
      <c r="BT299" s="3">
        <v>0</v>
      </c>
      <c r="BU299" s="3">
        <v>0</v>
      </c>
      <c r="BV299" s="3">
        <v>0</v>
      </c>
      <c r="BW299" s="3">
        <v>0</v>
      </c>
      <c r="BX299" s="8">
        <f t="shared" si="30"/>
        <v>0</v>
      </c>
      <c r="BY299" s="10">
        <f t="shared" si="31"/>
        <v>209.25</v>
      </c>
      <c r="BZ299" s="3">
        <f t="shared" si="32"/>
        <v>0</v>
      </c>
    </row>
    <row r="300" spans="1:78" x14ac:dyDescent="0.2">
      <c r="A300" s="1" t="s">
        <v>385</v>
      </c>
      <c r="B300" s="1"/>
      <c r="C300" s="1" t="s">
        <v>75</v>
      </c>
      <c r="D300" s="1" t="s">
        <v>76</v>
      </c>
      <c r="E300" s="1" t="s">
        <v>90</v>
      </c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2"/>
      <c r="S300" s="2"/>
      <c r="T300" s="1" t="s">
        <v>77</v>
      </c>
      <c r="U300" s="4">
        <f t="shared" si="28"/>
        <v>7</v>
      </c>
      <c r="V300" s="4">
        <f t="shared" si="29"/>
        <v>2012</v>
      </c>
      <c r="W300" s="2">
        <v>41121</v>
      </c>
      <c r="X300" s="2">
        <v>41154</v>
      </c>
      <c r="Y300" s="6">
        <v>6027</v>
      </c>
      <c r="Z300" s="6">
        <v>12453</v>
      </c>
      <c r="AA300" s="6">
        <v>0</v>
      </c>
      <c r="AB300" s="3">
        <v>0</v>
      </c>
      <c r="AC300" s="3">
        <v>18480</v>
      </c>
      <c r="AD300" s="3">
        <v>44</v>
      </c>
      <c r="AE300" s="3">
        <v>44</v>
      </c>
      <c r="AF300" s="3">
        <v>0</v>
      </c>
      <c r="AG300" s="3">
        <v>0</v>
      </c>
      <c r="AH300" s="3">
        <v>5</v>
      </c>
      <c r="AI300" s="3">
        <v>0</v>
      </c>
      <c r="AJ300" s="3">
        <v>0</v>
      </c>
      <c r="AK300" s="3">
        <v>1</v>
      </c>
      <c r="AL300" s="3">
        <v>0</v>
      </c>
      <c r="AM300" s="3">
        <v>0</v>
      </c>
      <c r="AN300" s="8">
        <v>435.19</v>
      </c>
      <c r="AO300" s="8">
        <v>622.20000000000005</v>
      </c>
      <c r="AP300" s="8">
        <v>0</v>
      </c>
      <c r="AQ300" s="3">
        <v>0</v>
      </c>
      <c r="AR300" s="3">
        <v>0</v>
      </c>
      <c r="AS300" s="8">
        <v>291.06</v>
      </c>
      <c r="AT300" s="3">
        <v>0</v>
      </c>
      <c r="AU300" s="3">
        <v>0</v>
      </c>
      <c r="AV300" s="3">
        <v>0</v>
      </c>
      <c r="AW300" s="3">
        <v>2.56</v>
      </c>
      <c r="AX300" s="3">
        <v>0</v>
      </c>
      <c r="AY300" s="3">
        <v>0</v>
      </c>
      <c r="AZ300" s="3">
        <v>21.4</v>
      </c>
      <c r="BA300" s="3">
        <v>8.1300000000000008</v>
      </c>
      <c r="BB300" s="3">
        <v>0</v>
      </c>
      <c r="BC300" s="3">
        <v>11.09</v>
      </c>
      <c r="BD300" s="3">
        <v>0</v>
      </c>
      <c r="BE300" s="3">
        <v>336.72</v>
      </c>
      <c r="BF300" s="3">
        <v>240.24</v>
      </c>
      <c r="BG300" s="3">
        <v>0</v>
      </c>
      <c r="BH300" s="3">
        <v>0</v>
      </c>
      <c r="BI300" s="3">
        <v>0</v>
      </c>
      <c r="BJ300" s="3">
        <v>0</v>
      </c>
      <c r="BK300" s="3">
        <v>0.28999999999999998</v>
      </c>
      <c r="BL300" s="3">
        <v>-5.8</v>
      </c>
      <c r="BM300" s="3">
        <v>0</v>
      </c>
      <c r="BN300" s="3">
        <v>0</v>
      </c>
      <c r="BO300" s="3">
        <v>0</v>
      </c>
      <c r="BP300" s="3">
        <v>0</v>
      </c>
      <c r="BQ300" s="3">
        <v>1963.08</v>
      </c>
      <c r="BR300" s="3">
        <v>409.92</v>
      </c>
      <c r="BS300" s="3">
        <v>2373</v>
      </c>
      <c r="BT300" s="3">
        <v>0</v>
      </c>
      <c r="BU300" s="3">
        <v>1993.75</v>
      </c>
      <c r="BV300" s="3">
        <v>416.36</v>
      </c>
      <c r="BW300" s="3">
        <v>2410.11</v>
      </c>
      <c r="BX300" s="8">
        <f t="shared" si="30"/>
        <v>1348.45</v>
      </c>
      <c r="BY300" s="10">
        <f t="shared" si="31"/>
        <v>0</v>
      </c>
      <c r="BZ300" s="3">
        <f t="shared" si="32"/>
        <v>32.089999999999996</v>
      </c>
    </row>
    <row r="301" spans="1:78" x14ac:dyDescent="0.2">
      <c r="A301" s="1" t="s">
        <v>386</v>
      </c>
      <c r="B301" s="1"/>
      <c r="C301" s="1" t="s">
        <v>75</v>
      </c>
      <c r="D301" s="1" t="s">
        <v>76</v>
      </c>
      <c r="E301" s="1" t="s">
        <v>90</v>
      </c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2"/>
      <c r="S301" s="2"/>
      <c r="T301" s="1" t="s">
        <v>78</v>
      </c>
      <c r="U301" s="4">
        <f t="shared" si="28"/>
        <v>7</v>
      </c>
      <c r="V301" s="4">
        <f t="shared" si="29"/>
        <v>2012</v>
      </c>
      <c r="W301" s="2">
        <v>41121</v>
      </c>
      <c r="X301" s="2">
        <v>41154</v>
      </c>
      <c r="Y301" s="6">
        <v>0</v>
      </c>
      <c r="Z301" s="6">
        <v>0</v>
      </c>
      <c r="AA301" s="6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8">
        <v>0</v>
      </c>
      <c r="AO301" s="8">
        <v>0</v>
      </c>
      <c r="AP301" s="8">
        <v>0</v>
      </c>
      <c r="AQ301" s="3">
        <v>0</v>
      </c>
      <c r="AR301" s="3">
        <v>0</v>
      </c>
      <c r="AS301" s="8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-336.72</v>
      </c>
      <c r="BF301" s="3">
        <v>-240.24</v>
      </c>
      <c r="BG301" s="3">
        <v>156.13</v>
      </c>
      <c r="BH301" s="3">
        <v>451.5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30.67</v>
      </c>
      <c r="BR301" s="3">
        <v>6.44</v>
      </c>
      <c r="BS301" s="3">
        <v>37.11</v>
      </c>
      <c r="BT301" s="3">
        <v>0</v>
      </c>
      <c r="BU301" s="3">
        <v>0</v>
      </c>
      <c r="BV301" s="3">
        <v>0</v>
      </c>
      <c r="BW301" s="3">
        <v>0</v>
      </c>
      <c r="BX301" s="8">
        <f t="shared" si="30"/>
        <v>0</v>
      </c>
      <c r="BY301" s="10">
        <f t="shared" si="31"/>
        <v>607.63</v>
      </c>
      <c r="BZ301" s="3">
        <f t="shared" si="32"/>
        <v>0</v>
      </c>
    </row>
    <row r="302" spans="1:78" x14ac:dyDescent="0.2">
      <c r="A302" s="1" t="s">
        <v>387</v>
      </c>
      <c r="B302" s="1"/>
      <c r="C302" s="1" t="s">
        <v>75</v>
      </c>
      <c r="D302" s="1" t="s">
        <v>76</v>
      </c>
      <c r="E302" s="1" t="s">
        <v>88</v>
      </c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2"/>
      <c r="S302" s="1"/>
      <c r="T302" s="1" t="s">
        <v>77</v>
      </c>
      <c r="U302" s="4">
        <f t="shared" si="28"/>
        <v>5</v>
      </c>
      <c r="V302" s="4">
        <f t="shared" si="29"/>
        <v>2012</v>
      </c>
      <c r="W302" s="2">
        <v>41060</v>
      </c>
      <c r="X302" s="2">
        <v>41085</v>
      </c>
      <c r="Y302" s="6">
        <v>-845</v>
      </c>
      <c r="Z302" s="6">
        <v>-420</v>
      </c>
      <c r="AA302" s="6">
        <v>0</v>
      </c>
      <c r="AB302" s="3">
        <v>0</v>
      </c>
      <c r="AC302" s="3">
        <v>-1265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1</v>
      </c>
      <c r="AL302" s="3">
        <v>0</v>
      </c>
      <c r="AM302" s="3">
        <v>0</v>
      </c>
      <c r="AN302" s="8">
        <v>-61.01</v>
      </c>
      <c r="AO302" s="8">
        <v>-20.98</v>
      </c>
      <c r="AP302" s="8">
        <v>0</v>
      </c>
      <c r="AQ302" s="3">
        <v>0</v>
      </c>
      <c r="AR302" s="3">
        <v>0</v>
      </c>
      <c r="AS302" s="8">
        <v>-19.920000000000002</v>
      </c>
      <c r="AT302" s="3">
        <v>0</v>
      </c>
      <c r="AU302" s="3">
        <v>0</v>
      </c>
      <c r="AV302" s="3">
        <v>0</v>
      </c>
      <c r="AW302" s="3">
        <v>-0.18</v>
      </c>
      <c r="AX302" s="3">
        <v>0</v>
      </c>
      <c r="AY302" s="3">
        <v>0</v>
      </c>
      <c r="AZ302" s="3">
        <v>-1.47</v>
      </c>
      <c r="BA302" s="3">
        <v>-0.55000000000000004</v>
      </c>
      <c r="BB302" s="3">
        <v>0</v>
      </c>
      <c r="BC302" s="3">
        <v>-0.76</v>
      </c>
      <c r="BD302" s="3">
        <v>0</v>
      </c>
      <c r="BE302" s="3">
        <v>-48.34</v>
      </c>
      <c r="BF302" s="3">
        <v>-16.45</v>
      </c>
      <c r="BG302" s="3">
        <v>0</v>
      </c>
      <c r="BH302" s="3">
        <v>0</v>
      </c>
      <c r="BI302" s="3">
        <v>0</v>
      </c>
      <c r="BJ302" s="3">
        <v>0</v>
      </c>
      <c r="BK302" s="3">
        <v>-0.02</v>
      </c>
      <c r="BL302" s="3">
        <v>0.09</v>
      </c>
      <c r="BM302" s="3">
        <v>0</v>
      </c>
      <c r="BN302" s="3">
        <v>0</v>
      </c>
      <c r="BO302" s="3">
        <v>0</v>
      </c>
      <c r="BP302" s="3">
        <v>0</v>
      </c>
      <c r="BQ302" s="3">
        <v>-169.59</v>
      </c>
      <c r="BR302" s="3">
        <v>-35.450000000000003</v>
      </c>
      <c r="BS302" s="3">
        <v>-205.04</v>
      </c>
      <c r="BT302" s="3">
        <v>0</v>
      </c>
      <c r="BU302" s="3">
        <v>-475.89</v>
      </c>
      <c r="BV302" s="3">
        <v>-99.49</v>
      </c>
      <c r="BW302" s="3">
        <v>-575.38</v>
      </c>
      <c r="BX302" s="8">
        <f t="shared" si="30"/>
        <v>-101.91</v>
      </c>
      <c r="BY302" s="10">
        <f t="shared" si="31"/>
        <v>0</v>
      </c>
      <c r="BZ302" s="3">
        <f t="shared" si="32"/>
        <v>-2.2000000000000002</v>
      </c>
    </row>
    <row r="303" spans="1:78" x14ac:dyDescent="0.2">
      <c r="A303" s="1" t="s">
        <v>388</v>
      </c>
      <c r="B303" s="1"/>
      <c r="C303" s="1" t="s">
        <v>75</v>
      </c>
      <c r="D303" s="1" t="s">
        <v>76</v>
      </c>
      <c r="E303" s="1" t="s">
        <v>88</v>
      </c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2"/>
      <c r="S303" s="1"/>
      <c r="T303" s="1" t="s">
        <v>77</v>
      </c>
      <c r="U303" s="4">
        <f t="shared" si="28"/>
        <v>6</v>
      </c>
      <c r="V303" s="4">
        <f t="shared" si="29"/>
        <v>2012</v>
      </c>
      <c r="W303" s="2">
        <v>41086</v>
      </c>
      <c r="X303" s="2">
        <v>41120</v>
      </c>
      <c r="Y303" s="6">
        <v>-1393</v>
      </c>
      <c r="Z303" s="6">
        <v>-917</v>
      </c>
      <c r="AA303" s="6">
        <v>0</v>
      </c>
      <c r="AB303" s="3">
        <v>0</v>
      </c>
      <c r="AC303" s="3">
        <v>-2310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1</v>
      </c>
      <c r="AL303" s="3">
        <v>0</v>
      </c>
      <c r="AM303" s="3">
        <v>0</v>
      </c>
      <c r="AN303" s="8">
        <v>-100.58</v>
      </c>
      <c r="AO303" s="8">
        <v>-45.82</v>
      </c>
      <c r="AP303" s="8">
        <v>0</v>
      </c>
      <c r="AQ303" s="3">
        <v>0</v>
      </c>
      <c r="AR303" s="3">
        <v>0</v>
      </c>
      <c r="AS303" s="8">
        <v>-36.380000000000003</v>
      </c>
      <c r="AT303" s="3">
        <v>0</v>
      </c>
      <c r="AU303" s="3">
        <v>0</v>
      </c>
      <c r="AV303" s="3">
        <v>0</v>
      </c>
      <c r="AW303" s="3">
        <v>-0.32</v>
      </c>
      <c r="AX303" s="3">
        <v>0</v>
      </c>
      <c r="AY303" s="3">
        <v>0</v>
      </c>
      <c r="AZ303" s="3">
        <v>-2.68</v>
      </c>
      <c r="BA303" s="3">
        <v>-1.01</v>
      </c>
      <c r="BB303" s="3">
        <v>0</v>
      </c>
      <c r="BC303" s="3">
        <v>-1.38</v>
      </c>
      <c r="BD303" s="3">
        <v>0</v>
      </c>
      <c r="BE303" s="3">
        <v>-88.28</v>
      </c>
      <c r="BF303" s="3">
        <v>-30.03</v>
      </c>
      <c r="BG303" s="3">
        <v>0</v>
      </c>
      <c r="BH303" s="3">
        <v>0</v>
      </c>
      <c r="BI303" s="3">
        <v>0</v>
      </c>
      <c r="BJ303" s="3">
        <v>0</v>
      </c>
      <c r="BK303" s="3">
        <v>-0.04</v>
      </c>
      <c r="BL303" s="3">
        <v>0.22</v>
      </c>
      <c r="BM303" s="3">
        <v>0</v>
      </c>
      <c r="BN303" s="3">
        <v>0</v>
      </c>
      <c r="BO303" s="3">
        <v>0</v>
      </c>
      <c r="BP303" s="3">
        <v>0</v>
      </c>
      <c r="BQ303" s="3">
        <v>-306.3</v>
      </c>
      <c r="BR303" s="3">
        <v>-64.03</v>
      </c>
      <c r="BS303" s="3">
        <v>-370.33</v>
      </c>
      <c r="BT303" s="3">
        <v>0</v>
      </c>
      <c r="BU303" s="3">
        <v>0</v>
      </c>
      <c r="BV303" s="3">
        <v>0</v>
      </c>
      <c r="BW303" s="3">
        <v>0</v>
      </c>
      <c r="BX303" s="8">
        <f t="shared" si="30"/>
        <v>-182.78</v>
      </c>
      <c r="BY303" s="10">
        <f t="shared" si="31"/>
        <v>0</v>
      </c>
      <c r="BZ303" s="3">
        <f t="shared" si="32"/>
        <v>-4.01</v>
      </c>
    </row>
    <row r="304" spans="1:78" x14ac:dyDescent="0.2">
      <c r="A304" s="1" t="s">
        <v>389</v>
      </c>
      <c r="B304" s="1"/>
      <c r="C304" s="1" t="s">
        <v>75</v>
      </c>
      <c r="D304" s="1" t="s">
        <v>76</v>
      </c>
      <c r="E304" s="1" t="s">
        <v>90</v>
      </c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2"/>
      <c r="S304" s="1"/>
      <c r="T304" s="1" t="s">
        <v>77</v>
      </c>
      <c r="U304" s="4">
        <f t="shared" si="28"/>
        <v>1</v>
      </c>
      <c r="V304" s="4">
        <f t="shared" si="29"/>
        <v>2012</v>
      </c>
      <c r="W304" s="2">
        <v>40932</v>
      </c>
      <c r="X304" s="2">
        <v>40967</v>
      </c>
      <c r="Y304" s="6">
        <v>-7116</v>
      </c>
      <c r="Z304" s="6">
        <v>-3243</v>
      </c>
      <c r="AA304" s="6">
        <v>0</v>
      </c>
      <c r="AB304" s="3">
        <v>0</v>
      </c>
      <c r="AC304" s="3">
        <v>-10359</v>
      </c>
      <c r="AD304" s="3">
        <v>10</v>
      </c>
      <c r="AE304" s="3">
        <v>10</v>
      </c>
      <c r="AF304" s="3">
        <v>0</v>
      </c>
      <c r="AG304" s="3">
        <v>0</v>
      </c>
      <c r="AH304" s="3">
        <v>260</v>
      </c>
      <c r="AI304" s="3">
        <v>0</v>
      </c>
      <c r="AJ304" s="3">
        <v>0</v>
      </c>
      <c r="AK304" s="3">
        <v>1</v>
      </c>
      <c r="AL304" s="3">
        <v>0</v>
      </c>
      <c r="AM304" s="3">
        <v>0</v>
      </c>
      <c r="AN304" s="8">
        <v>-513.82000000000005</v>
      </c>
      <c r="AO304" s="8">
        <v>-162.03</v>
      </c>
      <c r="AP304" s="8">
        <v>0</v>
      </c>
      <c r="AQ304" s="3">
        <v>0</v>
      </c>
      <c r="AR304" s="3">
        <v>0</v>
      </c>
      <c r="AS304" s="8">
        <v>-163.15</v>
      </c>
      <c r="AT304" s="3">
        <v>0</v>
      </c>
      <c r="AU304" s="3">
        <v>0</v>
      </c>
      <c r="AV304" s="3">
        <v>0</v>
      </c>
      <c r="AW304" s="3">
        <v>-1.43</v>
      </c>
      <c r="AX304" s="3">
        <v>0</v>
      </c>
      <c r="AY304" s="3">
        <v>0</v>
      </c>
      <c r="AZ304" s="3">
        <v>-12.67</v>
      </c>
      <c r="BA304" s="3">
        <v>-4.5599999999999996</v>
      </c>
      <c r="BB304" s="3">
        <v>0</v>
      </c>
      <c r="BC304" s="3">
        <v>-6.21</v>
      </c>
      <c r="BD304" s="3">
        <v>0</v>
      </c>
      <c r="BE304" s="3">
        <v>-188.75</v>
      </c>
      <c r="BF304" s="3">
        <v>-134.66</v>
      </c>
      <c r="BG304" s="3">
        <v>0</v>
      </c>
      <c r="BH304" s="3">
        <v>0</v>
      </c>
      <c r="BI304" s="3">
        <v>0</v>
      </c>
      <c r="BJ304" s="3">
        <v>0</v>
      </c>
      <c r="BK304" s="3">
        <v>-0.17</v>
      </c>
      <c r="BL304" s="3">
        <v>3.34</v>
      </c>
      <c r="BM304" s="3">
        <v>0</v>
      </c>
      <c r="BN304" s="3">
        <v>0</v>
      </c>
      <c r="BO304" s="3">
        <v>0</v>
      </c>
      <c r="BP304" s="3">
        <v>0</v>
      </c>
      <c r="BQ304" s="3">
        <v>-1184.1099999999999</v>
      </c>
      <c r="BR304" s="3">
        <v>-247.36</v>
      </c>
      <c r="BS304" s="3">
        <v>-1431.47</v>
      </c>
      <c r="BT304" s="3">
        <v>0</v>
      </c>
      <c r="BU304" s="3">
        <v>-5296.92</v>
      </c>
      <c r="BV304" s="3">
        <v>-1106.0999999999999</v>
      </c>
      <c r="BW304" s="3">
        <v>-6403.02</v>
      </c>
      <c r="BX304" s="8">
        <f t="shared" si="30"/>
        <v>-839</v>
      </c>
      <c r="BY304" s="10">
        <f t="shared" si="31"/>
        <v>0</v>
      </c>
      <c r="BZ304" s="3">
        <f t="shared" si="32"/>
        <v>-18.66</v>
      </c>
    </row>
    <row r="305" spans="1:78" x14ac:dyDescent="0.2">
      <c r="A305" s="1" t="s">
        <v>390</v>
      </c>
      <c r="B305" s="1"/>
      <c r="C305" s="1" t="s">
        <v>75</v>
      </c>
      <c r="D305" s="1" t="s">
        <v>76</v>
      </c>
      <c r="E305" s="1" t="s">
        <v>90</v>
      </c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2"/>
      <c r="S305" s="1"/>
      <c r="T305" s="1" t="s">
        <v>77</v>
      </c>
      <c r="U305" s="4">
        <f t="shared" si="28"/>
        <v>2</v>
      </c>
      <c r="V305" s="4">
        <f t="shared" si="29"/>
        <v>2012</v>
      </c>
      <c r="W305" s="2">
        <v>40968</v>
      </c>
      <c r="X305" s="2">
        <v>40995</v>
      </c>
      <c r="Y305" s="6">
        <v>-5001</v>
      </c>
      <c r="Z305" s="6">
        <v>-2488</v>
      </c>
      <c r="AA305" s="6">
        <v>0</v>
      </c>
      <c r="AB305" s="3">
        <v>0</v>
      </c>
      <c r="AC305" s="3">
        <v>-7489</v>
      </c>
      <c r="AD305" s="3">
        <v>12</v>
      </c>
      <c r="AE305" s="3">
        <v>12</v>
      </c>
      <c r="AF305" s="3">
        <v>0</v>
      </c>
      <c r="AG305" s="3">
        <v>0</v>
      </c>
      <c r="AH305" s="3">
        <v>5</v>
      </c>
      <c r="AI305" s="3">
        <v>0</v>
      </c>
      <c r="AJ305" s="3">
        <v>0</v>
      </c>
      <c r="AK305" s="3">
        <v>1</v>
      </c>
      <c r="AL305" s="3">
        <v>0</v>
      </c>
      <c r="AM305" s="3">
        <v>0</v>
      </c>
      <c r="AN305" s="8">
        <v>-361.1</v>
      </c>
      <c r="AO305" s="8">
        <v>-124.31</v>
      </c>
      <c r="AP305" s="8">
        <v>0</v>
      </c>
      <c r="AQ305" s="3">
        <v>0</v>
      </c>
      <c r="AR305" s="3">
        <v>0</v>
      </c>
      <c r="AS305" s="8">
        <v>-117.95</v>
      </c>
      <c r="AT305" s="3">
        <v>0</v>
      </c>
      <c r="AU305" s="3">
        <v>0</v>
      </c>
      <c r="AV305" s="3">
        <v>0</v>
      </c>
      <c r="AW305" s="3">
        <v>-1.04</v>
      </c>
      <c r="AX305" s="3">
        <v>0</v>
      </c>
      <c r="AY305" s="3">
        <v>0</v>
      </c>
      <c r="AZ305" s="3">
        <v>-9.16</v>
      </c>
      <c r="BA305" s="3">
        <v>-3.29</v>
      </c>
      <c r="BB305" s="3">
        <v>0</v>
      </c>
      <c r="BC305" s="3">
        <v>-4.49</v>
      </c>
      <c r="BD305" s="3">
        <v>0</v>
      </c>
      <c r="BE305" s="3">
        <v>-136.44999999999999</v>
      </c>
      <c r="BF305" s="3">
        <v>-97.35</v>
      </c>
      <c r="BG305" s="3">
        <v>0</v>
      </c>
      <c r="BH305" s="3">
        <v>0</v>
      </c>
      <c r="BI305" s="3">
        <v>0</v>
      </c>
      <c r="BJ305" s="3">
        <v>0</v>
      </c>
      <c r="BK305" s="3">
        <v>-0.12</v>
      </c>
      <c r="BL305" s="3">
        <v>2.46</v>
      </c>
      <c r="BM305" s="3">
        <v>0</v>
      </c>
      <c r="BN305" s="3">
        <v>0</v>
      </c>
      <c r="BO305" s="3">
        <v>0</v>
      </c>
      <c r="BP305" s="3">
        <v>0</v>
      </c>
      <c r="BQ305" s="3">
        <v>-852.8</v>
      </c>
      <c r="BR305" s="3">
        <v>-178.15</v>
      </c>
      <c r="BS305" s="3">
        <v>-1030.95</v>
      </c>
      <c r="BT305" s="3">
        <v>0</v>
      </c>
      <c r="BU305" s="3">
        <v>0</v>
      </c>
      <c r="BV305" s="3">
        <v>0</v>
      </c>
      <c r="BW305" s="3">
        <v>0</v>
      </c>
      <c r="BX305" s="8">
        <f t="shared" si="30"/>
        <v>-603.36</v>
      </c>
      <c r="BY305" s="10">
        <f t="shared" si="31"/>
        <v>0</v>
      </c>
      <c r="BZ305" s="3">
        <f t="shared" si="32"/>
        <v>-13.489999999999998</v>
      </c>
    </row>
    <row r="306" spans="1:78" x14ac:dyDescent="0.2">
      <c r="A306" s="1" t="s">
        <v>391</v>
      </c>
      <c r="B306" s="1"/>
      <c r="C306" s="1" t="s">
        <v>75</v>
      </c>
      <c r="D306" s="1" t="s">
        <v>76</v>
      </c>
      <c r="E306" s="1" t="s">
        <v>90</v>
      </c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2"/>
      <c r="S306" s="1"/>
      <c r="T306" s="1" t="s">
        <v>77</v>
      </c>
      <c r="U306" s="4">
        <f t="shared" si="28"/>
        <v>3</v>
      </c>
      <c r="V306" s="4">
        <f t="shared" si="29"/>
        <v>2012</v>
      </c>
      <c r="W306" s="2">
        <v>40996</v>
      </c>
      <c r="X306" s="2">
        <v>41028</v>
      </c>
      <c r="Y306" s="6">
        <v>-398</v>
      </c>
      <c r="Z306" s="6">
        <v>-8204</v>
      </c>
      <c r="AA306" s="6">
        <v>0</v>
      </c>
      <c r="AB306" s="3">
        <v>0</v>
      </c>
      <c r="AC306" s="3">
        <v>-8602</v>
      </c>
      <c r="AD306" s="3">
        <v>-20</v>
      </c>
      <c r="AE306" s="3">
        <v>-20</v>
      </c>
      <c r="AF306" s="3">
        <v>0</v>
      </c>
      <c r="AG306" s="3">
        <v>0</v>
      </c>
      <c r="AH306" s="3">
        <v>5</v>
      </c>
      <c r="AI306" s="3">
        <v>0</v>
      </c>
      <c r="AJ306" s="3">
        <v>0</v>
      </c>
      <c r="AK306" s="3">
        <v>1</v>
      </c>
      <c r="AL306" s="3">
        <v>0</v>
      </c>
      <c r="AM306" s="3">
        <v>0</v>
      </c>
      <c r="AN306" s="8">
        <v>-28.74</v>
      </c>
      <c r="AO306" s="8">
        <v>-409.91</v>
      </c>
      <c r="AP306" s="8">
        <v>0</v>
      </c>
      <c r="AQ306" s="3">
        <v>0</v>
      </c>
      <c r="AR306" s="3">
        <v>0</v>
      </c>
      <c r="AS306" s="8">
        <v>-135.47999999999999</v>
      </c>
      <c r="AT306" s="3">
        <v>0</v>
      </c>
      <c r="AU306" s="3">
        <v>0</v>
      </c>
      <c r="AV306" s="3">
        <v>0</v>
      </c>
      <c r="AW306" s="3">
        <v>-1.19</v>
      </c>
      <c r="AX306" s="3">
        <v>0</v>
      </c>
      <c r="AY306" s="3">
        <v>0</v>
      </c>
      <c r="AZ306" s="3">
        <v>-11.58</v>
      </c>
      <c r="BA306" s="3">
        <v>-3.78</v>
      </c>
      <c r="BB306" s="3">
        <v>0</v>
      </c>
      <c r="BC306" s="3">
        <v>-5.16</v>
      </c>
      <c r="BD306" s="3">
        <v>0</v>
      </c>
      <c r="BE306" s="3">
        <v>-156.74</v>
      </c>
      <c r="BF306" s="3">
        <v>-111.82</v>
      </c>
      <c r="BG306" s="3">
        <v>0</v>
      </c>
      <c r="BH306" s="3">
        <v>0</v>
      </c>
      <c r="BI306" s="3">
        <v>0</v>
      </c>
      <c r="BJ306" s="3">
        <v>0</v>
      </c>
      <c r="BK306" s="3">
        <v>-0.15</v>
      </c>
      <c r="BL306" s="3">
        <v>3.03</v>
      </c>
      <c r="BM306" s="3">
        <v>0</v>
      </c>
      <c r="BN306" s="3">
        <v>0</v>
      </c>
      <c r="BO306" s="3">
        <v>0</v>
      </c>
      <c r="BP306" s="3">
        <v>0</v>
      </c>
      <c r="BQ306" s="3">
        <v>-861.52</v>
      </c>
      <c r="BR306" s="3">
        <v>-179.84</v>
      </c>
      <c r="BS306" s="3">
        <v>-1041.3599999999999</v>
      </c>
      <c r="BT306" s="3">
        <v>0</v>
      </c>
      <c r="BU306" s="3">
        <v>0</v>
      </c>
      <c r="BV306" s="3">
        <v>0</v>
      </c>
      <c r="BW306" s="3">
        <v>0</v>
      </c>
      <c r="BX306" s="8">
        <f t="shared" si="30"/>
        <v>-574.13</v>
      </c>
      <c r="BY306" s="10">
        <f t="shared" si="31"/>
        <v>0</v>
      </c>
      <c r="BZ306" s="3">
        <f t="shared" si="32"/>
        <v>-16.55</v>
      </c>
    </row>
    <row r="307" spans="1:78" x14ac:dyDescent="0.2">
      <c r="A307" s="1" t="s">
        <v>392</v>
      </c>
      <c r="B307" s="1"/>
      <c r="C307" s="1" t="s">
        <v>75</v>
      </c>
      <c r="D307" s="1" t="s">
        <v>76</v>
      </c>
      <c r="E307" s="1" t="s">
        <v>90</v>
      </c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"/>
      <c r="S307" s="1"/>
      <c r="T307" s="1" t="s">
        <v>77</v>
      </c>
      <c r="U307" s="4">
        <f t="shared" si="28"/>
        <v>4</v>
      </c>
      <c r="V307" s="4">
        <f t="shared" si="29"/>
        <v>2012</v>
      </c>
      <c r="W307" s="2">
        <v>41029</v>
      </c>
      <c r="X307" s="2">
        <v>41057</v>
      </c>
      <c r="Y307" s="6">
        <v>-1341</v>
      </c>
      <c r="Z307" s="6">
        <v>-6556</v>
      </c>
      <c r="AA307" s="6">
        <v>0</v>
      </c>
      <c r="AB307" s="3">
        <v>0</v>
      </c>
      <c r="AC307" s="3">
        <v>-7897</v>
      </c>
      <c r="AD307" s="3">
        <v>-20</v>
      </c>
      <c r="AE307" s="3">
        <v>-20</v>
      </c>
      <c r="AF307" s="3">
        <v>0</v>
      </c>
      <c r="AG307" s="3">
        <v>0</v>
      </c>
      <c r="AH307" s="3">
        <v>5</v>
      </c>
      <c r="AI307" s="3">
        <v>0</v>
      </c>
      <c r="AJ307" s="3">
        <v>0</v>
      </c>
      <c r="AK307" s="3">
        <v>1</v>
      </c>
      <c r="AL307" s="3">
        <v>0</v>
      </c>
      <c r="AM307" s="3">
        <v>0</v>
      </c>
      <c r="AN307" s="8">
        <v>-96.82</v>
      </c>
      <c r="AO307" s="8">
        <v>-327.57</v>
      </c>
      <c r="AP307" s="8">
        <v>0</v>
      </c>
      <c r="AQ307" s="3">
        <v>0</v>
      </c>
      <c r="AR307" s="3">
        <v>0</v>
      </c>
      <c r="AS307" s="8">
        <v>-124.38</v>
      </c>
      <c r="AT307" s="3">
        <v>0</v>
      </c>
      <c r="AU307" s="3">
        <v>0</v>
      </c>
      <c r="AV307" s="3">
        <v>0</v>
      </c>
      <c r="AW307" s="3">
        <v>-1.1000000000000001</v>
      </c>
      <c r="AX307" s="3">
        <v>0</v>
      </c>
      <c r="AY307" s="3">
        <v>0</v>
      </c>
      <c r="AZ307" s="3">
        <v>-9.14</v>
      </c>
      <c r="BA307" s="3">
        <v>-3.48</v>
      </c>
      <c r="BB307" s="3">
        <v>0</v>
      </c>
      <c r="BC307" s="3">
        <v>-4.74</v>
      </c>
      <c r="BD307" s="3">
        <v>0</v>
      </c>
      <c r="BE307" s="3">
        <v>-143.88999999999999</v>
      </c>
      <c r="BF307" s="3">
        <v>-102.66</v>
      </c>
      <c r="BG307" s="3">
        <v>0</v>
      </c>
      <c r="BH307" s="3">
        <v>0</v>
      </c>
      <c r="BI307" s="3">
        <v>0</v>
      </c>
      <c r="BJ307" s="3">
        <v>0</v>
      </c>
      <c r="BK307" s="3">
        <v>-0.12</v>
      </c>
      <c r="BL307" s="3">
        <v>2.56</v>
      </c>
      <c r="BM307" s="3">
        <v>0</v>
      </c>
      <c r="BN307" s="3">
        <v>0</v>
      </c>
      <c r="BO307" s="3">
        <v>0</v>
      </c>
      <c r="BP307" s="3">
        <v>0</v>
      </c>
      <c r="BQ307" s="3">
        <v>-811.34</v>
      </c>
      <c r="BR307" s="3">
        <v>-169.39</v>
      </c>
      <c r="BS307" s="3">
        <v>-980.73</v>
      </c>
      <c r="BT307" s="3">
        <v>0</v>
      </c>
      <c r="BU307" s="3">
        <v>0</v>
      </c>
      <c r="BV307" s="3">
        <v>0</v>
      </c>
      <c r="BW307" s="3">
        <v>0</v>
      </c>
      <c r="BX307" s="8">
        <f t="shared" si="30"/>
        <v>-548.77</v>
      </c>
      <c r="BY307" s="10">
        <f t="shared" si="31"/>
        <v>0</v>
      </c>
      <c r="BZ307" s="3">
        <f t="shared" si="32"/>
        <v>-13.72</v>
      </c>
    </row>
    <row r="308" spans="1:78" x14ac:dyDescent="0.2">
      <c r="A308" s="1" t="s">
        <v>393</v>
      </c>
      <c r="B308" s="1"/>
      <c r="C308" s="1" t="s">
        <v>75</v>
      </c>
      <c r="D308" s="1" t="s">
        <v>76</v>
      </c>
      <c r="E308" s="1" t="s">
        <v>90</v>
      </c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2"/>
      <c r="S308" s="1"/>
      <c r="T308" s="1" t="s">
        <v>77</v>
      </c>
      <c r="U308" s="4">
        <f t="shared" si="28"/>
        <v>5</v>
      </c>
      <c r="V308" s="4">
        <f t="shared" si="29"/>
        <v>2012</v>
      </c>
      <c r="W308" s="2">
        <v>41058</v>
      </c>
      <c r="X308" s="2">
        <v>41084</v>
      </c>
      <c r="Y308" s="6">
        <v>-1944</v>
      </c>
      <c r="Z308" s="6">
        <v>-8076</v>
      </c>
      <c r="AA308" s="6">
        <v>0</v>
      </c>
      <c r="AB308" s="3">
        <v>0</v>
      </c>
      <c r="AC308" s="3">
        <v>-10020</v>
      </c>
      <c r="AD308" s="3">
        <v>-24</v>
      </c>
      <c r="AE308" s="3">
        <v>-24</v>
      </c>
      <c r="AF308" s="3">
        <v>0</v>
      </c>
      <c r="AG308" s="3">
        <v>0</v>
      </c>
      <c r="AH308" s="3">
        <v>4</v>
      </c>
      <c r="AI308" s="3">
        <v>0</v>
      </c>
      <c r="AJ308" s="3">
        <v>0</v>
      </c>
      <c r="AK308" s="3">
        <v>1</v>
      </c>
      <c r="AL308" s="3">
        <v>0</v>
      </c>
      <c r="AM308" s="3">
        <v>0</v>
      </c>
      <c r="AN308" s="8">
        <v>-140.37</v>
      </c>
      <c r="AO308" s="8">
        <v>-403.51</v>
      </c>
      <c r="AP308" s="8">
        <v>0</v>
      </c>
      <c r="AQ308" s="3">
        <v>0</v>
      </c>
      <c r="AR308" s="3">
        <v>0</v>
      </c>
      <c r="AS308" s="8">
        <v>-157.82</v>
      </c>
      <c r="AT308" s="3">
        <v>0</v>
      </c>
      <c r="AU308" s="3">
        <v>0</v>
      </c>
      <c r="AV308" s="3">
        <v>0</v>
      </c>
      <c r="AW308" s="3">
        <v>-1.39</v>
      </c>
      <c r="AX308" s="3">
        <v>0</v>
      </c>
      <c r="AY308" s="3">
        <v>0</v>
      </c>
      <c r="AZ308" s="3">
        <v>-11.61</v>
      </c>
      <c r="BA308" s="3">
        <v>-4.4000000000000004</v>
      </c>
      <c r="BB308" s="3">
        <v>0</v>
      </c>
      <c r="BC308" s="3">
        <v>-6.01</v>
      </c>
      <c r="BD308" s="3">
        <v>0</v>
      </c>
      <c r="BE308" s="3">
        <v>-182.57</v>
      </c>
      <c r="BF308" s="3">
        <v>-130.26</v>
      </c>
      <c r="BG308" s="3">
        <v>0</v>
      </c>
      <c r="BH308" s="3">
        <v>0</v>
      </c>
      <c r="BI308" s="3">
        <v>0</v>
      </c>
      <c r="BJ308" s="3">
        <v>0</v>
      </c>
      <c r="BK308" s="3">
        <v>-0.16</v>
      </c>
      <c r="BL308" s="3">
        <v>3.26</v>
      </c>
      <c r="BM308" s="3">
        <v>0</v>
      </c>
      <c r="BN308" s="3">
        <v>0</v>
      </c>
      <c r="BO308" s="3">
        <v>0</v>
      </c>
      <c r="BP308" s="3">
        <v>0</v>
      </c>
      <c r="BQ308" s="3">
        <v>-1034.8399999999999</v>
      </c>
      <c r="BR308" s="3">
        <v>-216.05</v>
      </c>
      <c r="BS308" s="3">
        <v>-1250.8900000000001</v>
      </c>
      <c r="BT308" s="3">
        <v>0</v>
      </c>
      <c r="BU308" s="3">
        <v>0</v>
      </c>
      <c r="BV308" s="3">
        <v>0</v>
      </c>
      <c r="BW308" s="3">
        <v>0</v>
      </c>
      <c r="BX308" s="8">
        <f t="shared" si="30"/>
        <v>-701.7</v>
      </c>
      <c r="BY308" s="10">
        <f t="shared" si="31"/>
        <v>0</v>
      </c>
      <c r="BZ308" s="3">
        <f t="shared" si="32"/>
        <v>-17.399999999999999</v>
      </c>
    </row>
    <row r="309" spans="1:78" x14ac:dyDescent="0.2">
      <c r="A309" s="1" t="s">
        <v>394</v>
      </c>
      <c r="B309" s="1"/>
      <c r="C309" s="1" t="s">
        <v>75</v>
      </c>
      <c r="D309" s="1" t="s">
        <v>76</v>
      </c>
      <c r="E309" s="1" t="s">
        <v>90</v>
      </c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2"/>
      <c r="S309" s="1"/>
      <c r="T309" s="1" t="s">
        <v>77</v>
      </c>
      <c r="U309" s="4">
        <f t="shared" si="28"/>
        <v>6</v>
      </c>
      <c r="V309" s="4">
        <f t="shared" si="29"/>
        <v>2012</v>
      </c>
      <c r="W309" s="2">
        <v>41085</v>
      </c>
      <c r="X309" s="2">
        <v>41120</v>
      </c>
      <c r="Y309" s="6">
        <v>-1312</v>
      </c>
      <c r="Z309" s="6">
        <v>-3976</v>
      </c>
      <c r="AA309" s="6">
        <v>0</v>
      </c>
      <c r="AB309" s="3">
        <v>0</v>
      </c>
      <c r="AC309" s="3">
        <v>-5288</v>
      </c>
      <c r="AD309" s="3">
        <v>-8</v>
      </c>
      <c r="AE309" s="3">
        <v>-8</v>
      </c>
      <c r="AF309" s="3">
        <v>0</v>
      </c>
      <c r="AG309" s="3">
        <v>0</v>
      </c>
      <c r="AH309" s="3">
        <v>5</v>
      </c>
      <c r="AI309" s="3">
        <v>0</v>
      </c>
      <c r="AJ309" s="3">
        <v>0</v>
      </c>
      <c r="AK309" s="3">
        <v>1</v>
      </c>
      <c r="AL309" s="3">
        <v>0</v>
      </c>
      <c r="AM309" s="3">
        <v>0</v>
      </c>
      <c r="AN309" s="8">
        <v>-94.74</v>
      </c>
      <c r="AO309" s="8">
        <v>-198.66</v>
      </c>
      <c r="AP309" s="8">
        <v>0</v>
      </c>
      <c r="AQ309" s="3">
        <v>0</v>
      </c>
      <c r="AR309" s="3">
        <v>0</v>
      </c>
      <c r="AS309" s="8">
        <v>-83.29</v>
      </c>
      <c r="AT309" s="3">
        <v>0</v>
      </c>
      <c r="AU309" s="3">
        <v>0</v>
      </c>
      <c r="AV309" s="3">
        <v>0</v>
      </c>
      <c r="AW309" s="3">
        <v>-0.74</v>
      </c>
      <c r="AX309" s="3">
        <v>0</v>
      </c>
      <c r="AY309" s="3">
        <v>0</v>
      </c>
      <c r="AZ309" s="3">
        <v>-6.12</v>
      </c>
      <c r="BA309" s="3">
        <v>-2.3199999999999998</v>
      </c>
      <c r="BB309" s="3">
        <v>0</v>
      </c>
      <c r="BC309" s="3">
        <v>-3.17</v>
      </c>
      <c r="BD309" s="3">
        <v>0</v>
      </c>
      <c r="BE309" s="3">
        <v>-96.36</v>
      </c>
      <c r="BF309" s="3">
        <v>-68.739999999999995</v>
      </c>
      <c r="BG309" s="3">
        <v>0</v>
      </c>
      <c r="BH309" s="3">
        <v>0</v>
      </c>
      <c r="BI309" s="3">
        <v>0</v>
      </c>
      <c r="BJ309" s="3">
        <v>0</v>
      </c>
      <c r="BK309" s="3">
        <v>-0.08</v>
      </c>
      <c r="BL309" s="3">
        <v>1.8</v>
      </c>
      <c r="BM309" s="3">
        <v>0</v>
      </c>
      <c r="BN309" s="3">
        <v>0</v>
      </c>
      <c r="BO309" s="3">
        <v>0</v>
      </c>
      <c r="BP309" s="3">
        <v>0</v>
      </c>
      <c r="BQ309" s="3">
        <v>-552.41999999999996</v>
      </c>
      <c r="BR309" s="3">
        <v>-115.34</v>
      </c>
      <c r="BS309" s="3">
        <v>-667.76</v>
      </c>
      <c r="BT309" s="3">
        <v>0</v>
      </c>
      <c r="BU309" s="3">
        <v>0</v>
      </c>
      <c r="BV309" s="3">
        <v>0</v>
      </c>
      <c r="BW309" s="3">
        <v>0</v>
      </c>
      <c r="BX309" s="8">
        <f t="shared" si="30"/>
        <v>-376.69</v>
      </c>
      <c r="BY309" s="10">
        <f t="shared" si="31"/>
        <v>0</v>
      </c>
      <c r="BZ309" s="3">
        <f t="shared" si="32"/>
        <v>-9.18</v>
      </c>
    </row>
    <row r="310" spans="1:78" x14ac:dyDescent="0.2">
      <c r="A310" s="1" t="s">
        <v>395</v>
      </c>
      <c r="B310" s="1"/>
      <c r="C310" s="1" t="s">
        <v>75</v>
      </c>
      <c r="D310" s="1" t="s">
        <v>76</v>
      </c>
      <c r="E310" s="1" t="s">
        <v>90</v>
      </c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2"/>
      <c r="S310" s="1"/>
      <c r="T310" s="1" t="s">
        <v>77</v>
      </c>
      <c r="U310" s="4">
        <f t="shared" si="28"/>
        <v>7</v>
      </c>
      <c r="V310" s="4">
        <f t="shared" si="29"/>
        <v>2012</v>
      </c>
      <c r="W310" s="2">
        <v>41121</v>
      </c>
      <c r="X310" s="2">
        <v>41154</v>
      </c>
      <c r="Y310" s="6">
        <v>0</v>
      </c>
      <c r="Z310" s="6">
        <v>0</v>
      </c>
      <c r="AA310" s="6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10</v>
      </c>
      <c r="AI310" s="3">
        <v>0</v>
      </c>
      <c r="AJ310" s="3">
        <v>0</v>
      </c>
      <c r="AK310" s="3">
        <v>1</v>
      </c>
      <c r="AL310" s="3">
        <v>0</v>
      </c>
      <c r="AM310" s="3">
        <v>0</v>
      </c>
      <c r="AN310" s="8">
        <v>0</v>
      </c>
      <c r="AO310" s="8">
        <v>0</v>
      </c>
      <c r="AP310" s="8">
        <v>0</v>
      </c>
      <c r="AQ310" s="3">
        <v>0</v>
      </c>
      <c r="AR310" s="3">
        <v>0</v>
      </c>
      <c r="AS310" s="8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0.11</v>
      </c>
      <c r="BM310" s="3">
        <v>0</v>
      </c>
      <c r="BN310" s="3">
        <v>0</v>
      </c>
      <c r="BO310" s="3">
        <v>0</v>
      </c>
      <c r="BP310" s="3">
        <v>0</v>
      </c>
      <c r="BQ310" s="3">
        <v>0.11</v>
      </c>
      <c r="BR310" s="3">
        <v>0.02</v>
      </c>
      <c r="BS310" s="3">
        <v>0.13</v>
      </c>
      <c r="BT310" s="3">
        <v>0</v>
      </c>
      <c r="BU310" s="3">
        <v>0</v>
      </c>
      <c r="BV310" s="3">
        <v>0</v>
      </c>
      <c r="BW310" s="3">
        <v>0</v>
      </c>
      <c r="BX310" s="8">
        <f t="shared" si="30"/>
        <v>0</v>
      </c>
      <c r="BY310" s="10">
        <f t="shared" si="31"/>
        <v>0</v>
      </c>
      <c r="BZ310" s="3">
        <f t="shared" si="32"/>
        <v>0</v>
      </c>
    </row>
    <row r="311" spans="1:78" x14ac:dyDescent="0.2">
      <c r="A311" s="1" t="s">
        <v>396</v>
      </c>
      <c r="B311" s="1"/>
      <c r="C311" s="1" t="s">
        <v>75</v>
      </c>
      <c r="D311" s="1" t="s">
        <v>76</v>
      </c>
      <c r="E311" s="1" t="s">
        <v>91</v>
      </c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"/>
      <c r="S311" s="1"/>
      <c r="T311" s="1" t="s">
        <v>77</v>
      </c>
      <c r="U311" s="4">
        <f t="shared" si="28"/>
        <v>6</v>
      </c>
      <c r="V311" s="4">
        <f t="shared" si="29"/>
        <v>2012</v>
      </c>
      <c r="W311" s="2">
        <v>41089</v>
      </c>
      <c r="X311" s="2">
        <v>41120</v>
      </c>
      <c r="Y311" s="6">
        <v>-364</v>
      </c>
      <c r="Z311" s="6">
        <v>-452</v>
      </c>
      <c r="AA311" s="6">
        <v>0</v>
      </c>
      <c r="AB311" s="3">
        <v>0</v>
      </c>
      <c r="AC311" s="6">
        <v>-816</v>
      </c>
      <c r="AD311" s="3">
        <v>0</v>
      </c>
      <c r="AE311" s="3">
        <v>0</v>
      </c>
      <c r="AF311" s="3">
        <v>0</v>
      </c>
      <c r="AG311" s="3">
        <v>0</v>
      </c>
      <c r="AH311" s="3">
        <v>707</v>
      </c>
      <c r="AI311" s="3">
        <v>2</v>
      </c>
      <c r="AJ311" s="3">
        <v>0</v>
      </c>
      <c r="AK311" s="3">
        <v>0.97</v>
      </c>
      <c r="AL311" s="3">
        <v>0</v>
      </c>
      <c r="AM311" s="3">
        <v>0</v>
      </c>
      <c r="AN311" s="8">
        <v>-26.28</v>
      </c>
      <c r="AO311" s="8">
        <v>-22.59</v>
      </c>
      <c r="AP311" s="8">
        <v>0</v>
      </c>
      <c r="AQ311" s="3">
        <v>0</v>
      </c>
      <c r="AR311" s="12">
        <v>0</v>
      </c>
      <c r="AS311" s="8">
        <v>-12.85</v>
      </c>
      <c r="AT311" s="3">
        <v>0</v>
      </c>
      <c r="AU311" s="3">
        <v>0</v>
      </c>
      <c r="AV311" s="10">
        <v>0</v>
      </c>
      <c r="AW311" s="14">
        <v>-0.11</v>
      </c>
      <c r="AX311" s="14">
        <v>0</v>
      </c>
      <c r="AY311" s="14">
        <v>0</v>
      </c>
      <c r="AZ311" s="14">
        <v>-0.95</v>
      </c>
      <c r="BA311" s="14">
        <v>-0.36</v>
      </c>
      <c r="BB311" s="14">
        <v>0</v>
      </c>
      <c r="BC311" s="16">
        <v>-0.49</v>
      </c>
      <c r="BD311" s="16">
        <v>0</v>
      </c>
      <c r="BE311" s="16">
        <v>-21.25</v>
      </c>
      <c r="BF311" s="16">
        <v>-10.61</v>
      </c>
      <c r="BG311" s="10">
        <v>0</v>
      </c>
      <c r="BH311" s="10">
        <v>0</v>
      </c>
      <c r="BI311" s="3">
        <v>0</v>
      </c>
      <c r="BJ311" s="3">
        <v>0</v>
      </c>
      <c r="BK311" s="3">
        <v>-0.01</v>
      </c>
      <c r="BL311" s="3">
        <v>0.15</v>
      </c>
      <c r="BM311" s="3">
        <v>0</v>
      </c>
      <c r="BN311" s="3">
        <v>0</v>
      </c>
      <c r="BO311" s="3">
        <v>0</v>
      </c>
      <c r="BP311" s="3">
        <v>0</v>
      </c>
      <c r="BQ311" s="3">
        <v>-95.35</v>
      </c>
      <c r="BR311" s="3">
        <v>-19.920000000000002</v>
      </c>
      <c r="BS311" s="3">
        <v>-115.27</v>
      </c>
      <c r="BT311" s="3">
        <v>0</v>
      </c>
      <c r="BU311" s="3">
        <v>-95.35</v>
      </c>
      <c r="BV311" s="3">
        <v>-19.920000000000002</v>
      </c>
      <c r="BW311" s="3">
        <v>-115.27</v>
      </c>
      <c r="BX311" s="8">
        <f t="shared" si="30"/>
        <v>-61.720000000000006</v>
      </c>
      <c r="BY311" s="10">
        <f t="shared" si="31"/>
        <v>0</v>
      </c>
      <c r="BZ311" s="3">
        <f t="shared" si="32"/>
        <v>-1.42</v>
      </c>
    </row>
    <row r="312" spans="1:78" x14ac:dyDescent="0.2">
      <c r="A312" s="1" t="s">
        <v>397</v>
      </c>
      <c r="B312" s="1"/>
      <c r="C312" s="1" t="s">
        <v>75</v>
      </c>
      <c r="D312" s="1" t="s">
        <v>79</v>
      </c>
      <c r="E312" s="1" t="s">
        <v>92</v>
      </c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2"/>
      <c r="S312" s="2"/>
      <c r="T312" s="1" t="s">
        <v>77</v>
      </c>
      <c r="U312" s="4">
        <f t="shared" si="28"/>
        <v>9</v>
      </c>
      <c r="V312" s="4">
        <f t="shared" si="29"/>
        <v>2012</v>
      </c>
      <c r="W312" s="2">
        <v>41153</v>
      </c>
      <c r="X312" s="2">
        <v>41182</v>
      </c>
      <c r="Y312" s="6">
        <v>1264.9000000000001</v>
      </c>
      <c r="Z312" s="6">
        <v>1843.45</v>
      </c>
      <c r="AA312" s="6">
        <v>1001</v>
      </c>
      <c r="AB312" s="3">
        <v>0</v>
      </c>
      <c r="AC312" s="3">
        <v>4109.3500000000004</v>
      </c>
      <c r="AD312" s="3">
        <v>9</v>
      </c>
      <c r="AE312" s="3">
        <v>9</v>
      </c>
      <c r="AF312" s="3">
        <v>9</v>
      </c>
      <c r="AG312" s="3">
        <v>9</v>
      </c>
      <c r="AH312" s="3">
        <v>1844</v>
      </c>
      <c r="AI312" s="3">
        <v>35</v>
      </c>
      <c r="AJ312" s="3">
        <v>0</v>
      </c>
      <c r="AK312" s="3">
        <v>0.91</v>
      </c>
      <c r="AL312" s="3">
        <v>0</v>
      </c>
      <c r="AM312" s="3">
        <v>0</v>
      </c>
      <c r="AN312" s="8">
        <v>91.33</v>
      </c>
      <c r="AO312" s="8">
        <v>92.11</v>
      </c>
      <c r="AP312" s="8">
        <v>50.01</v>
      </c>
      <c r="AQ312" s="3">
        <v>0</v>
      </c>
      <c r="AR312" s="3">
        <v>0</v>
      </c>
      <c r="AS312" s="8">
        <v>64.72</v>
      </c>
      <c r="AT312" s="3">
        <v>0</v>
      </c>
      <c r="AU312" s="3">
        <v>0</v>
      </c>
      <c r="AV312" s="3">
        <v>0</v>
      </c>
      <c r="AW312" s="3">
        <v>0.56999999999999995</v>
      </c>
      <c r="AX312" s="3">
        <v>0</v>
      </c>
      <c r="AY312" s="3">
        <v>0</v>
      </c>
      <c r="AZ312" s="3">
        <v>4.76</v>
      </c>
      <c r="BA312" s="3">
        <v>1.81</v>
      </c>
      <c r="BB312" s="3">
        <v>0</v>
      </c>
      <c r="BC312" s="3">
        <v>2.4700000000000002</v>
      </c>
      <c r="BD312" s="3">
        <v>0</v>
      </c>
      <c r="BE312" s="3">
        <v>72.569999999999993</v>
      </c>
      <c r="BF312" s="3">
        <v>30.57</v>
      </c>
      <c r="BG312" s="3">
        <v>0</v>
      </c>
      <c r="BH312" s="3">
        <v>0</v>
      </c>
      <c r="BI312" s="3">
        <v>0</v>
      </c>
      <c r="BJ312" s="3">
        <v>0</v>
      </c>
      <c r="BK312" s="3">
        <v>7.0000000000000007E-2</v>
      </c>
      <c r="BL312" s="3">
        <v>-1.1200000000000001</v>
      </c>
      <c r="BM312" s="3">
        <v>0</v>
      </c>
      <c r="BN312" s="3">
        <v>0</v>
      </c>
      <c r="BO312" s="3">
        <v>0</v>
      </c>
      <c r="BP312" s="3">
        <v>0</v>
      </c>
      <c r="BQ312" s="3">
        <v>409.87</v>
      </c>
      <c r="BR312" s="3">
        <v>85.55</v>
      </c>
      <c r="BS312" s="3">
        <v>495.42</v>
      </c>
      <c r="BT312" s="3">
        <v>0</v>
      </c>
      <c r="BU312" s="3">
        <v>831.2</v>
      </c>
      <c r="BV312" s="3">
        <v>174.03</v>
      </c>
      <c r="BW312" s="3">
        <v>1005.23</v>
      </c>
      <c r="BX312" s="8">
        <f t="shared" si="30"/>
        <v>298.16999999999996</v>
      </c>
      <c r="BY312" s="10">
        <f t="shared" si="31"/>
        <v>0</v>
      </c>
      <c r="BZ312" s="3">
        <f t="shared" si="32"/>
        <v>7.1400000000000006</v>
      </c>
    </row>
    <row r="313" spans="1:78" x14ac:dyDescent="0.2">
      <c r="A313" s="1" t="s">
        <v>398</v>
      </c>
      <c r="B313" s="1"/>
      <c r="C313" s="1" t="s">
        <v>75</v>
      </c>
      <c r="D313" s="1" t="s">
        <v>79</v>
      </c>
      <c r="E313" s="1" t="s">
        <v>92</v>
      </c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"/>
      <c r="S313" s="2"/>
      <c r="T313" s="1" t="s">
        <v>78</v>
      </c>
      <c r="U313" s="4">
        <f t="shared" si="28"/>
        <v>9</v>
      </c>
      <c r="V313" s="4">
        <f t="shared" si="29"/>
        <v>2012</v>
      </c>
      <c r="W313" s="2">
        <v>41153</v>
      </c>
      <c r="X313" s="2">
        <v>41182</v>
      </c>
      <c r="Y313" s="6">
        <v>0</v>
      </c>
      <c r="Z313" s="6">
        <v>0</v>
      </c>
      <c r="AA313" s="6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8">
        <v>0</v>
      </c>
      <c r="AO313" s="8">
        <v>0</v>
      </c>
      <c r="AP313" s="8">
        <v>0</v>
      </c>
      <c r="AQ313" s="3">
        <v>0</v>
      </c>
      <c r="AR313" s="3">
        <v>0</v>
      </c>
      <c r="AS313" s="8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-72.569999999999993</v>
      </c>
      <c r="BF313" s="3">
        <v>-30.57</v>
      </c>
      <c r="BG313" s="3">
        <v>64.47</v>
      </c>
      <c r="BH313" s="3">
        <v>460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421.33</v>
      </c>
      <c r="BR313" s="3">
        <v>88.48</v>
      </c>
      <c r="BS313" s="3">
        <v>509.81</v>
      </c>
      <c r="BT313" s="3">
        <v>0</v>
      </c>
      <c r="BU313" s="3">
        <v>0</v>
      </c>
      <c r="BV313" s="3">
        <v>0</v>
      </c>
      <c r="BW313" s="3">
        <v>0</v>
      </c>
      <c r="BX313" s="8">
        <f t="shared" si="30"/>
        <v>0</v>
      </c>
      <c r="BY313" s="10">
        <f t="shared" si="31"/>
        <v>524.47</v>
      </c>
      <c r="BZ313" s="3">
        <f t="shared" si="32"/>
        <v>0</v>
      </c>
    </row>
    <row r="314" spans="1:78" x14ac:dyDescent="0.2">
      <c r="A314" s="1" t="s">
        <v>399</v>
      </c>
      <c r="B314" s="1"/>
      <c r="C314" s="1" t="s">
        <v>75</v>
      </c>
      <c r="D314" s="1" t="s">
        <v>76</v>
      </c>
      <c r="E314" s="1" t="s">
        <v>91</v>
      </c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2"/>
      <c r="S314" s="2"/>
      <c r="T314" s="1" t="s">
        <v>77</v>
      </c>
      <c r="U314" s="4">
        <f t="shared" si="28"/>
        <v>8</v>
      </c>
      <c r="V314" s="4">
        <f t="shared" si="29"/>
        <v>2012</v>
      </c>
      <c r="W314" s="2">
        <v>41152</v>
      </c>
      <c r="X314" s="2">
        <v>41176</v>
      </c>
      <c r="Y314" s="6">
        <v>811</v>
      </c>
      <c r="Z314" s="6">
        <v>904</v>
      </c>
      <c r="AA314" s="6">
        <v>0</v>
      </c>
      <c r="AB314" s="3">
        <v>0</v>
      </c>
      <c r="AC314" s="6">
        <v>1715</v>
      </c>
      <c r="AD314" s="3">
        <v>9</v>
      </c>
      <c r="AE314" s="3">
        <v>9</v>
      </c>
      <c r="AF314" s="3">
        <v>8</v>
      </c>
      <c r="AG314" s="3">
        <v>0</v>
      </c>
      <c r="AH314" s="3">
        <v>421</v>
      </c>
      <c r="AI314" s="3">
        <v>1</v>
      </c>
      <c r="AJ314" s="3">
        <v>0</v>
      </c>
      <c r="AK314" s="3">
        <v>0.97</v>
      </c>
      <c r="AL314" s="3">
        <v>0</v>
      </c>
      <c r="AM314" s="3">
        <v>0</v>
      </c>
      <c r="AN314" s="8">
        <v>58.56</v>
      </c>
      <c r="AO314" s="8">
        <v>45.17</v>
      </c>
      <c r="AP314" s="8">
        <v>0</v>
      </c>
      <c r="AQ314" s="3">
        <v>0</v>
      </c>
      <c r="AR314" s="12">
        <v>0</v>
      </c>
      <c r="AS314" s="8">
        <v>27.01</v>
      </c>
      <c r="AT314" s="3">
        <v>0</v>
      </c>
      <c r="AU314" s="3">
        <v>0</v>
      </c>
      <c r="AV314" s="10">
        <v>0</v>
      </c>
      <c r="AW314" s="14">
        <v>0.24</v>
      </c>
      <c r="AX314" s="14">
        <v>0</v>
      </c>
      <c r="AY314" s="14">
        <v>0</v>
      </c>
      <c r="AZ314" s="14">
        <v>1.99</v>
      </c>
      <c r="BA314" s="14">
        <v>0.75</v>
      </c>
      <c r="BB314" s="14">
        <v>0</v>
      </c>
      <c r="BC314" s="16">
        <v>1.03</v>
      </c>
      <c r="BD314" s="16">
        <v>0</v>
      </c>
      <c r="BE314" s="16">
        <v>44.67</v>
      </c>
      <c r="BF314" s="16">
        <v>22.3</v>
      </c>
      <c r="BG314" s="10">
        <v>0</v>
      </c>
      <c r="BH314" s="10">
        <v>0</v>
      </c>
      <c r="BI314" s="3">
        <v>0</v>
      </c>
      <c r="BJ314" s="3">
        <v>0</v>
      </c>
      <c r="BK314" s="3">
        <v>0.03</v>
      </c>
      <c r="BL314" s="3">
        <v>-0.33</v>
      </c>
      <c r="BM314" s="3">
        <v>0</v>
      </c>
      <c r="BN314" s="3">
        <v>0</v>
      </c>
      <c r="BO314" s="3">
        <v>0</v>
      </c>
      <c r="BP314" s="3">
        <v>0</v>
      </c>
      <c r="BQ314" s="3">
        <v>201.42</v>
      </c>
      <c r="BR314" s="3">
        <v>42.08</v>
      </c>
      <c r="BS314" s="3">
        <v>243.5</v>
      </c>
      <c r="BT314" s="3">
        <v>0</v>
      </c>
      <c r="BU314" s="3">
        <v>228.28</v>
      </c>
      <c r="BV314" s="3">
        <v>47.72</v>
      </c>
      <c r="BW314" s="3">
        <v>276</v>
      </c>
      <c r="BX314" s="8">
        <f t="shared" si="30"/>
        <v>130.74</v>
      </c>
      <c r="BY314" s="10">
        <f t="shared" si="31"/>
        <v>0</v>
      </c>
      <c r="BZ314" s="3">
        <f t="shared" si="32"/>
        <v>2.98</v>
      </c>
    </row>
    <row r="315" spans="1:78" x14ac:dyDescent="0.2">
      <c r="A315" s="1" t="s">
        <v>400</v>
      </c>
      <c r="B315" s="1"/>
      <c r="C315" s="1" t="s">
        <v>75</v>
      </c>
      <c r="D315" s="1" t="s">
        <v>76</v>
      </c>
      <c r="E315" s="1" t="s">
        <v>91</v>
      </c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2"/>
      <c r="S315" s="2"/>
      <c r="T315" s="1" t="s">
        <v>78</v>
      </c>
      <c r="U315" s="4">
        <f t="shared" si="28"/>
        <v>6</v>
      </c>
      <c r="V315" s="4">
        <f t="shared" si="29"/>
        <v>2012</v>
      </c>
      <c r="W315" s="2">
        <v>41089</v>
      </c>
      <c r="X315" s="2">
        <v>41120</v>
      </c>
      <c r="Y315" s="6">
        <v>0</v>
      </c>
      <c r="Z315" s="6">
        <v>0</v>
      </c>
      <c r="AA315" s="6">
        <v>0</v>
      </c>
      <c r="AB315" s="3">
        <v>0</v>
      </c>
      <c r="AC315" s="6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8">
        <v>0</v>
      </c>
      <c r="AO315" s="8">
        <v>0</v>
      </c>
      <c r="AP315" s="8">
        <v>0</v>
      </c>
      <c r="AQ315" s="3">
        <v>0</v>
      </c>
      <c r="AR315" s="12">
        <v>0</v>
      </c>
      <c r="AS315" s="8">
        <v>0</v>
      </c>
      <c r="AT315" s="3">
        <v>0</v>
      </c>
      <c r="AU315" s="3">
        <v>0</v>
      </c>
      <c r="AV315" s="10">
        <v>0</v>
      </c>
      <c r="AW315" s="14">
        <v>0</v>
      </c>
      <c r="AX315" s="14">
        <v>0</v>
      </c>
      <c r="AY315" s="14">
        <v>0</v>
      </c>
      <c r="AZ315" s="14">
        <v>0</v>
      </c>
      <c r="BA315" s="14">
        <v>0</v>
      </c>
      <c r="BB315" s="14">
        <v>0</v>
      </c>
      <c r="BC315" s="16">
        <v>0</v>
      </c>
      <c r="BD315" s="16">
        <v>0</v>
      </c>
      <c r="BE315" s="16">
        <v>21.25</v>
      </c>
      <c r="BF315" s="16">
        <v>10.61</v>
      </c>
      <c r="BG315" s="10">
        <v>-6.91</v>
      </c>
      <c r="BH315" s="10">
        <v>-19.5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5.45</v>
      </c>
      <c r="BR315" s="3">
        <v>1.1399999999999999</v>
      </c>
      <c r="BS315" s="3">
        <v>6.59</v>
      </c>
      <c r="BT315" s="3">
        <v>0</v>
      </c>
      <c r="BU315" s="3">
        <v>0</v>
      </c>
      <c r="BV315" s="3">
        <v>0</v>
      </c>
      <c r="BW315" s="3">
        <v>0</v>
      </c>
      <c r="BX315" s="8">
        <f t="shared" si="30"/>
        <v>0</v>
      </c>
      <c r="BY315" s="10">
        <f t="shared" si="31"/>
        <v>-26.41</v>
      </c>
      <c r="BZ315" s="3">
        <f t="shared" si="32"/>
        <v>0</v>
      </c>
    </row>
    <row r="316" spans="1:78" x14ac:dyDescent="0.2">
      <c r="A316" s="1" t="s">
        <v>401</v>
      </c>
      <c r="B316" s="1"/>
      <c r="C316" s="1" t="s">
        <v>75</v>
      </c>
      <c r="D316" s="1" t="s">
        <v>76</v>
      </c>
      <c r="E316" s="1" t="s">
        <v>91</v>
      </c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2"/>
      <c r="S316" s="2"/>
      <c r="T316" s="1" t="s">
        <v>78</v>
      </c>
      <c r="U316" s="4">
        <f t="shared" si="28"/>
        <v>8</v>
      </c>
      <c r="V316" s="4">
        <f t="shared" si="29"/>
        <v>2012</v>
      </c>
      <c r="W316" s="2">
        <v>41152</v>
      </c>
      <c r="X316" s="2">
        <v>41176</v>
      </c>
      <c r="Y316" s="6">
        <v>0</v>
      </c>
      <c r="Z316" s="6">
        <v>0</v>
      </c>
      <c r="AA316" s="6">
        <v>0</v>
      </c>
      <c r="AB316" s="3">
        <v>0</v>
      </c>
      <c r="AC316" s="6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8">
        <v>0</v>
      </c>
      <c r="AO316" s="8">
        <v>0</v>
      </c>
      <c r="AP316" s="8">
        <v>0</v>
      </c>
      <c r="AQ316" s="3">
        <v>0</v>
      </c>
      <c r="AR316" s="12">
        <v>0</v>
      </c>
      <c r="AS316" s="8">
        <v>0</v>
      </c>
      <c r="AT316" s="3">
        <v>0</v>
      </c>
      <c r="AU316" s="3">
        <v>0</v>
      </c>
      <c r="AV316" s="10">
        <v>0</v>
      </c>
      <c r="AW316" s="14">
        <v>0</v>
      </c>
      <c r="AX316" s="14">
        <v>0</v>
      </c>
      <c r="AY316" s="14">
        <v>0</v>
      </c>
      <c r="AZ316" s="14">
        <v>0</v>
      </c>
      <c r="BA316" s="14">
        <v>0</v>
      </c>
      <c r="BB316" s="14">
        <v>0</v>
      </c>
      <c r="BC316" s="16">
        <v>0</v>
      </c>
      <c r="BD316" s="16">
        <v>0</v>
      </c>
      <c r="BE316" s="16">
        <v>-44.67</v>
      </c>
      <c r="BF316" s="16">
        <v>-22.3</v>
      </c>
      <c r="BG316" s="10">
        <v>14.48</v>
      </c>
      <c r="BH316" s="10">
        <v>73.900000000000006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21.41</v>
      </c>
      <c r="BR316" s="3">
        <v>4.5</v>
      </c>
      <c r="BS316" s="3">
        <v>25.91</v>
      </c>
      <c r="BT316" s="3">
        <v>0</v>
      </c>
      <c r="BU316" s="3">
        <v>0</v>
      </c>
      <c r="BV316" s="3">
        <v>0</v>
      </c>
      <c r="BW316" s="3">
        <v>0</v>
      </c>
      <c r="BX316" s="8">
        <f t="shared" si="30"/>
        <v>0</v>
      </c>
      <c r="BY316" s="10">
        <f t="shared" si="31"/>
        <v>88.38000000000001</v>
      </c>
      <c r="BZ316" s="3">
        <f t="shared" si="32"/>
        <v>0</v>
      </c>
    </row>
    <row r="317" spans="1:78" x14ac:dyDescent="0.2">
      <c r="A317" s="1" t="s">
        <v>402</v>
      </c>
      <c r="B317" s="1"/>
      <c r="C317" s="1" t="s">
        <v>75</v>
      </c>
      <c r="D317" s="1" t="s">
        <v>79</v>
      </c>
      <c r="E317" s="1" t="s">
        <v>87</v>
      </c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"/>
      <c r="S317" s="2"/>
      <c r="T317" s="1" t="s">
        <v>77</v>
      </c>
      <c r="U317" s="4">
        <f t="shared" si="28"/>
        <v>9</v>
      </c>
      <c r="V317" s="4">
        <f t="shared" si="29"/>
        <v>2012</v>
      </c>
      <c r="W317" s="2">
        <v>41153</v>
      </c>
      <c r="X317" s="2">
        <v>41182</v>
      </c>
      <c r="Y317" s="6">
        <v>3416.71</v>
      </c>
      <c r="Z317" s="6">
        <v>1926.32</v>
      </c>
      <c r="AA317" s="6">
        <v>1666</v>
      </c>
      <c r="AB317" s="3">
        <v>0</v>
      </c>
      <c r="AC317" s="6">
        <v>7009.03</v>
      </c>
      <c r="AD317" s="3">
        <v>22</v>
      </c>
      <c r="AE317" s="3">
        <v>22</v>
      </c>
      <c r="AF317" s="3">
        <v>16</v>
      </c>
      <c r="AG317" s="3">
        <v>20</v>
      </c>
      <c r="AH317" s="3">
        <v>530</v>
      </c>
      <c r="AI317" s="3">
        <v>1029</v>
      </c>
      <c r="AJ317" s="3">
        <v>0</v>
      </c>
      <c r="AK317" s="3">
        <v>0.98</v>
      </c>
      <c r="AL317" s="3">
        <v>0</v>
      </c>
      <c r="AM317" s="3">
        <v>0</v>
      </c>
      <c r="AN317" s="8">
        <v>246.71</v>
      </c>
      <c r="AO317" s="8">
        <v>96.25</v>
      </c>
      <c r="AP317" s="8">
        <v>83.24</v>
      </c>
      <c r="AQ317" s="3">
        <v>0</v>
      </c>
      <c r="AR317" s="3">
        <v>0</v>
      </c>
      <c r="AS317" s="8">
        <v>110.39</v>
      </c>
      <c r="AT317" s="3">
        <v>0</v>
      </c>
      <c r="AU317" s="3">
        <v>0</v>
      </c>
      <c r="AV317" s="10">
        <v>0</v>
      </c>
      <c r="AW317" s="3">
        <v>0.99</v>
      </c>
      <c r="AX317" s="3">
        <v>0</v>
      </c>
      <c r="AY317" s="3">
        <v>0</v>
      </c>
      <c r="AZ317" s="3">
        <v>8.2899999999999991</v>
      </c>
      <c r="BA317" s="3">
        <v>3.15</v>
      </c>
      <c r="BB317" s="3">
        <v>0</v>
      </c>
      <c r="BC317" s="3">
        <v>4.21</v>
      </c>
      <c r="BD317" s="3">
        <v>0</v>
      </c>
      <c r="BE317" s="3">
        <v>86.89</v>
      </c>
      <c r="BF317" s="3">
        <v>52.15</v>
      </c>
      <c r="BG317" s="10">
        <v>0</v>
      </c>
      <c r="BH317" s="10">
        <v>0</v>
      </c>
      <c r="BI317" s="3">
        <v>0</v>
      </c>
      <c r="BJ317" s="3">
        <v>0</v>
      </c>
      <c r="BK317" s="3">
        <v>0.12</v>
      </c>
      <c r="BL317" s="3">
        <v>-1.87</v>
      </c>
      <c r="BM317" s="3">
        <v>0</v>
      </c>
      <c r="BN317" s="3">
        <v>0</v>
      </c>
      <c r="BO317" s="3">
        <v>0</v>
      </c>
      <c r="BP317" s="3">
        <v>0</v>
      </c>
      <c r="BQ317" s="3">
        <v>690.52</v>
      </c>
      <c r="BR317" s="3">
        <v>144.13</v>
      </c>
      <c r="BS317" s="3">
        <v>834.65</v>
      </c>
      <c r="BT317" s="3">
        <v>0</v>
      </c>
      <c r="BU317" s="3">
        <v>1015.36</v>
      </c>
      <c r="BV317" s="3">
        <v>212.34</v>
      </c>
      <c r="BW317" s="3">
        <v>1227.7</v>
      </c>
      <c r="BX317" s="8">
        <f t="shared" si="30"/>
        <v>536.59</v>
      </c>
      <c r="BY317" s="10">
        <f t="shared" si="31"/>
        <v>0</v>
      </c>
      <c r="BZ317" s="3">
        <f t="shared" si="32"/>
        <v>12.43</v>
      </c>
    </row>
    <row r="318" spans="1:78" x14ac:dyDescent="0.2">
      <c r="A318" s="1" t="s">
        <v>403</v>
      </c>
      <c r="B318" s="1"/>
      <c r="C318" s="1" t="s">
        <v>75</v>
      </c>
      <c r="D318" s="1" t="s">
        <v>79</v>
      </c>
      <c r="E318" s="1" t="s">
        <v>87</v>
      </c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2"/>
      <c r="S318" s="2"/>
      <c r="T318" s="1" t="s">
        <v>78</v>
      </c>
      <c r="U318" s="4">
        <f t="shared" si="28"/>
        <v>9</v>
      </c>
      <c r="V318" s="4">
        <f t="shared" si="29"/>
        <v>2012</v>
      </c>
      <c r="W318" s="2">
        <v>41153</v>
      </c>
      <c r="X318" s="2">
        <v>41182</v>
      </c>
      <c r="Y318" s="6">
        <v>0</v>
      </c>
      <c r="Z318" s="6">
        <v>0</v>
      </c>
      <c r="AA318" s="6">
        <v>0</v>
      </c>
      <c r="AB318" s="3">
        <v>0</v>
      </c>
      <c r="AC318" s="6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8">
        <v>0</v>
      </c>
      <c r="AO318" s="8">
        <v>0</v>
      </c>
      <c r="AP318" s="8">
        <v>0</v>
      </c>
      <c r="AQ318" s="3">
        <v>0</v>
      </c>
      <c r="AR318" s="3">
        <v>0</v>
      </c>
      <c r="AS318" s="8">
        <v>0</v>
      </c>
      <c r="AT318" s="3">
        <v>0</v>
      </c>
      <c r="AU318" s="3">
        <v>0</v>
      </c>
      <c r="AV318" s="10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-86.89</v>
      </c>
      <c r="BF318" s="3">
        <v>-52.15</v>
      </c>
      <c r="BG318" s="10">
        <v>110.37</v>
      </c>
      <c r="BH318" s="10">
        <v>353.51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324.83999999999997</v>
      </c>
      <c r="BR318" s="3">
        <v>68.22</v>
      </c>
      <c r="BS318" s="3">
        <v>393.06</v>
      </c>
      <c r="BT318" s="3">
        <v>0</v>
      </c>
      <c r="BU318" s="3">
        <v>0</v>
      </c>
      <c r="BV318" s="3">
        <v>0</v>
      </c>
      <c r="BW318" s="3">
        <v>0</v>
      </c>
      <c r="BX318" s="8">
        <f t="shared" si="30"/>
        <v>0</v>
      </c>
      <c r="BY318" s="10">
        <f t="shared" si="31"/>
        <v>463.88</v>
      </c>
      <c r="BZ318" s="3">
        <f t="shared" si="32"/>
        <v>0</v>
      </c>
    </row>
    <row r="319" spans="1:78" x14ac:dyDescent="0.2">
      <c r="A319" s="1" t="s">
        <v>404</v>
      </c>
      <c r="B319" s="1"/>
      <c r="C319" s="1" t="s">
        <v>75</v>
      </c>
      <c r="D319" s="1" t="s">
        <v>79</v>
      </c>
      <c r="E319" s="1" t="s">
        <v>85</v>
      </c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2"/>
      <c r="S319" s="2"/>
      <c r="T319" s="1" t="s">
        <v>77</v>
      </c>
      <c r="U319" s="4">
        <f t="shared" si="28"/>
        <v>9</v>
      </c>
      <c r="V319" s="4">
        <f t="shared" si="29"/>
        <v>2012</v>
      </c>
      <c r="W319" s="2">
        <v>41153</v>
      </c>
      <c r="X319" s="2">
        <v>41182</v>
      </c>
      <c r="Y319" s="6">
        <v>3015.9</v>
      </c>
      <c r="Z319" s="6">
        <v>2896.8</v>
      </c>
      <c r="AA319" s="6">
        <v>2031</v>
      </c>
      <c r="AB319" s="3">
        <v>0</v>
      </c>
      <c r="AC319" s="3">
        <v>7943.7</v>
      </c>
      <c r="AD319" s="3">
        <v>27</v>
      </c>
      <c r="AE319" s="3">
        <v>27</v>
      </c>
      <c r="AF319" s="3">
        <v>26</v>
      </c>
      <c r="AG319" s="3">
        <v>27</v>
      </c>
      <c r="AH319" s="3">
        <v>2920</v>
      </c>
      <c r="AI319" s="3">
        <v>271</v>
      </c>
      <c r="AJ319" s="3">
        <v>0</v>
      </c>
      <c r="AK319" s="3">
        <v>0.93</v>
      </c>
      <c r="AL319" s="3">
        <v>0</v>
      </c>
      <c r="AM319" s="3">
        <v>0</v>
      </c>
      <c r="AN319" s="8">
        <v>217.77</v>
      </c>
      <c r="AO319" s="8">
        <v>144.74</v>
      </c>
      <c r="AP319" s="8">
        <v>101.48</v>
      </c>
      <c r="AQ319" s="3">
        <v>0</v>
      </c>
      <c r="AR319" s="3">
        <v>0</v>
      </c>
      <c r="AS319" s="8">
        <v>125.11</v>
      </c>
      <c r="AT319" s="3">
        <v>0</v>
      </c>
      <c r="AU319" s="3">
        <v>0</v>
      </c>
      <c r="AV319" s="3">
        <v>0</v>
      </c>
      <c r="AW319" s="3">
        <v>1.1000000000000001</v>
      </c>
      <c r="AX319" s="3">
        <v>0</v>
      </c>
      <c r="AY319" s="3">
        <v>0</v>
      </c>
      <c r="AZ319" s="3">
        <v>9.2100000000000009</v>
      </c>
      <c r="BA319" s="3">
        <v>3.5</v>
      </c>
      <c r="BB319" s="3">
        <v>0</v>
      </c>
      <c r="BC319" s="3">
        <v>4.7699999999999996</v>
      </c>
      <c r="BD319" s="3">
        <v>0</v>
      </c>
      <c r="BE319" s="3">
        <v>143.91999999999999</v>
      </c>
      <c r="BF319" s="3">
        <v>59.1</v>
      </c>
      <c r="BG319" s="3">
        <v>0</v>
      </c>
      <c r="BH319" s="3">
        <v>0</v>
      </c>
      <c r="BI319" s="3">
        <v>0</v>
      </c>
      <c r="BJ319" s="3">
        <v>0</v>
      </c>
      <c r="BK319" s="3">
        <v>0.13</v>
      </c>
      <c r="BL319" s="3">
        <v>-2.35</v>
      </c>
      <c r="BM319" s="3">
        <v>0</v>
      </c>
      <c r="BN319" s="3">
        <v>0</v>
      </c>
      <c r="BO319" s="3">
        <v>0</v>
      </c>
      <c r="BP319" s="3">
        <v>0</v>
      </c>
      <c r="BQ319" s="3">
        <v>808.48</v>
      </c>
      <c r="BR319" s="3">
        <v>168.78</v>
      </c>
      <c r="BS319" s="3">
        <v>977.26</v>
      </c>
      <c r="BT319" s="3">
        <v>0</v>
      </c>
      <c r="BU319" s="3">
        <v>1093.72</v>
      </c>
      <c r="BV319" s="3">
        <v>228.68</v>
      </c>
      <c r="BW319" s="3">
        <v>1322.4</v>
      </c>
      <c r="BX319" s="8">
        <f t="shared" si="30"/>
        <v>589.1</v>
      </c>
      <c r="BY319" s="10">
        <f t="shared" si="31"/>
        <v>0</v>
      </c>
      <c r="BZ319" s="3">
        <f t="shared" si="32"/>
        <v>13.81</v>
      </c>
    </row>
    <row r="320" spans="1:78" x14ac:dyDescent="0.2">
      <c r="A320" s="1" t="s">
        <v>405</v>
      </c>
      <c r="B320" s="1"/>
      <c r="C320" s="1" t="s">
        <v>75</v>
      </c>
      <c r="D320" s="1" t="s">
        <v>79</v>
      </c>
      <c r="E320" s="1" t="s">
        <v>85</v>
      </c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2"/>
      <c r="S320" s="2"/>
      <c r="T320" s="1" t="s">
        <v>78</v>
      </c>
      <c r="U320" s="4">
        <f t="shared" si="28"/>
        <v>9</v>
      </c>
      <c r="V320" s="4">
        <f t="shared" si="29"/>
        <v>2012</v>
      </c>
      <c r="W320" s="2">
        <v>41153</v>
      </c>
      <c r="X320" s="2">
        <v>41182</v>
      </c>
      <c r="Y320" s="6">
        <v>0</v>
      </c>
      <c r="Z320" s="6">
        <v>0</v>
      </c>
      <c r="AA320" s="6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8">
        <v>0</v>
      </c>
      <c r="AO320" s="8">
        <v>0</v>
      </c>
      <c r="AP320" s="8">
        <v>0</v>
      </c>
      <c r="AQ320" s="3">
        <v>0</v>
      </c>
      <c r="AR320" s="3">
        <v>0</v>
      </c>
      <c r="AS320" s="8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-143.91999999999999</v>
      </c>
      <c r="BF320" s="3">
        <v>-59.1</v>
      </c>
      <c r="BG320" s="3">
        <v>124.64</v>
      </c>
      <c r="BH320" s="3">
        <v>363.62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285.24</v>
      </c>
      <c r="BR320" s="3">
        <v>59.9</v>
      </c>
      <c r="BS320" s="3">
        <v>345.14</v>
      </c>
      <c r="BT320" s="3">
        <v>0</v>
      </c>
      <c r="BU320" s="3">
        <v>0</v>
      </c>
      <c r="BV320" s="3">
        <v>0</v>
      </c>
      <c r="BW320" s="3">
        <v>0</v>
      </c>
      <c r="BX320" s="8">
        <f t="shared" si="30"/>
        <v>0</v>
      </c>
      <c r="BY320" s="10">
        <f t="shared" si="31"/>
        <v>488.26</v>
      </c>
      <c r="BZ320" s="3">
        <f t="shared" si="32"/>
        <v>0</v>
      </c>
    </row>
    <row r="321" spans="1:78" x14ac:dyDescent="0.2">
      <c r="A321" s="1" t="s">
        <v>406</v>
      </c>
      <c r="B321" s="1"/>
      <c r="C321" s="1" t="s">
        <v>75</v>
      </c>
      <c r="D321" s="1" t="s">
        <v>76</v>
      </c>
      <c r="E321" s="1" t="s">
        <v>86</v>
      </c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2"/>
      <c r="S321" s="2"/>
      <c r="T321" s="1" t="s">
        <v>77</v>
      </c>
      <c r="U321" s="4">
        <f t="shared" si="28"/>
        <v>8</v>
      </c>
      <c r="V321" s="4">
        <f t="shared" si="29"/>
        <v>2012</v>
      </c>
      <c r="W321" s="2">
        <v>41144</v>
      </c>
      <c r="X321" s="2">
        <v>41175</v>
      </c>
      <c r="Y321" s="6">
        <v>1950.21</v>
      </c>
      <c r="Z321" s="6">
        <v>3592.62</v>
      </c>
      <c r="AA321" s="6">
        <v>0</v>
      </c>
      <c r="AB321" s="3">
        <v>0</v>
      </c>
      <c r="AC321" s="3">
        <v>5542.83</v>
      </c>
      <c r="AD321" s="3">
        <v>25</v>
      </c>
      <c r="AE321" s="3">
        <v>25</v>
      </c>
      <c r="AF321" s="3">
        <v>0</v>
      </c>
      <c r="AG321" s="3">
        <v>0</v>
      </c>
      <c r="AH321" s="3">
        <v>3090</v>
      </c>
      <c r="AI321" s="3">
        <v>0</v>
      </c>
      <c r="AJ321" s="3">
        <v>407</v>
      </c>
      <c r="AK321" s="3">
        <v>0.87</v>
      </c>
      <c r="AL321" s="3">
        <v>0</v>
      </c>
      <c r="AM321" s="3">
        <v>0</v>
      </c>
      <c r="AN321" s="8">
        <v>140.82</v>
      </c>
      <c r="AO321" s="8">
        <v>179.5</v>
      </c>
      <c r="AP321" s="8">
        <v>0</v>
      </c>
      <c r="AQ321" s="3">
        <v>0</v>
      </c>
      <c r="AR321" s="3">
        <v>0</v>
      </c>
      <c r="AS321" s="8">
        <v>87.3</v>
      </c>
      <c r="AT321" s="3">
        <v>0</v>
      </c>
      <c r="AU321" s="3">
        <v>0</v>
      </c>
      <c r="AV321" s="3">
        <v>0</v>
      </c>
      <c r="AW321" s="3">
        <v>0.77</v>
      </c>
      <c r="AX321" s="3">
        <v>0</v>
      </c>
      <c r="AY321" s="3">
        <v>0</v>
      </c>
      <c r="AZ321" s="3">
        <v>6.42</v>
      </c>
      <c r="BA321" s="3">
        <v>2.44</v>
      </c>
      <c r="BB321" s="3">
        <v>0</v>
      </c>
      <c r="BC321" s="3">
        <v>3.33</v>
      </c>
      <c r="BD321" s="3">
        <v>6.11</v>
      </c>
      <c r="BE321" s="3">
        <v>145.01</v>
      </c>
      <c r="BF321" s="3">
        <v>72.06</v>
      </c>
      <c r="BG321" s="3">
        <v>0</v>
      </c>
      <c r="BH321" s="3">
        <v>0</v>
      </c>
      <c r="BI321" s="3">
        <v>0</v>
      </c>
      <c r="BJ321" s="3">
        <v>0</v>
      </c>
      <c r="BK321" s="3">
        <v>0.09</v>
      </c>
      <c r="BL321" s="3">
        <v>-1.41</v>
      </c>
      <c r="BM321" s="3">
        <v>0</v>
      </c>
      <c r="BN321" s="3">
        <v>0</v>
      </c>
      <c r="BO321" s="3">
        <v>0</v>
      </c>
      <c r="BP321" s="3">
        <v>0</v>
      </c>
      <c r="BQ321" s="3">
        <v>642.44000000000005</v>
      </c>
      <c r="BR321" s="3">
        <v>134.21</v>
      </c>
      <c r="BS321" s="3">
        <v>776.65</v>
      </c>
      <c r="BT321" s="3">
        <v>0</v>
      </c>
      <c r="BU321" s="3">
        <v>724.68</v>
      </c>
      <c r="BV321" s="3">
        <v>151.47999999999999</v>
      </c>
      <c r="BW321" s="3">
        <v>876.16</v>
      </c>
      <c r="BX321" s="8">
        <f t="shared" si="30"/>
        <v>407.62</v>
      </c>
      <c r="BY321" s="10">
        <f t="shared" si="31"/>
        <v>0</v>
      </c>
      <c r="BZ321" s="3">
        <f t="shared" si="32"/>
        <v>9.629999999999999</v>
      </c>
    </row>
    <row r="322" spans="1:78" x14ac:dyDescent="0.2">
      <c r="A322" s="1" t="s">
        <v>407</v>
      </c>
      <c r="B322" s="1"/>
      <c r="C322" s="1" t="s">
        <v>75</v>
      </c>
      <c r="D322" s="1" t="s">
        <v>76</v>
      </c>
      <c r="E322" s="1" t="s">
        <v>86</v>
      </c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2"/>
      <c r="S322" s="2"/>
      <c r="T322" s="1" t="s">
        <v>78</v>
      </c>
      <c r="U322" s="4">
        <f t="shared" si="28"/>
        <v>8</v>
      </c>
      <c r="V322" s="4">
        <f t="shared" si="29"/>
        <v>2012</v>
      </c>
      <c r="W322" s="2">
        <v>41144</v>
      </c>
      <c r="X322" s="2">
        <v>41175</v>
      </c>
      <c r="Y322" s="6">
        <v>0</v>
      </c>
      <c r="Z322" s="6">
        <v>0</v>
      </c>
      <c r="AA322" s="6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8">
        <v>0</v>
      </c>
      <c r="AO322" s="8">
        <v>0</v>
      </c>
      <c r="AP322" s="8">
        <v>0</v>
      </c>
      <c r="AQ322" s="3">
        <v>0</v>
      </c>
      <c r="AR322" s="3">
        <v>0</v>
      </c>
      <c r="AS322" s="8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-145.01</v>
      </c>
      <c r="BF322" s="3">
        <v>-72.06</v>
      </c>
      <c r="BG322" s="3">
        <v>86.97</v>
      </c>
      <c r="BH322" s="3">
        <v>212.34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82.24</v>
      </c>
      <c r="BR322" s="3">
        <v>17.27</v>
      </c>
      <c r="BS322" s="3">
        <v>99.51</v>
      </c>
      <c r="BT322" s="3">
        <v>0</v>
      </c>
      <c r="BU322" s="3">
        <v>0</v>
      </c>
      <c r="BV322" s="3">
        <v>0</v>
      </c>
      <c r="BW322" s="3">
        <v>0</v>
      </c>
      <c r="BX322" s="8">
        <f t="shared" si="30"/>
        <v>0</v>
      </c>
      <c r="BY322" s="10">
        <f t="shared" si="31"/>
        <v>299.31</v>
      </c>
      <c r="BZ322" s="3">
        <f t="shared" si="32"/>
        <v>0</v>
      </c>
    </row>
    <row r="323" spans="1:78" x14ac:dyDescent="0.2">
      <c r="A323" s="1" t="s">
        <v>408</v>
      </c>
      <c r="B323" s="1"/>
      <c r="C323" s="1" t="s">
        <v>75</v>
      </c>
      <c r="D323" s="1" t="s">
        <v>76</v>
      </c>
      <c r="E323" s="1" t="s">
        <v>88</v>
      </c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2"/>
      <c r="S323" s="2"/>
      <c r="T323" s="1" t="s">
        <v>77</v>
      </c>
      <c r="U323" s="4">
        <f t="shared" si="28"/>
        <v>8</v>
      </c>
      <c r="V323" s="4">
        <f t="shared" si="29"/>
        <v>2012</v>
      </c>
      <c r="W323" s="2">
        <v>41150</v>
      </c>
      <c r="X323" s="2">
        <v>41177</v>
      </c>
      <c r="Y323" s="6">
        <v>83</v>
      </c>
      <c r="Z323" s="6">
        <v>583</v>
      </c>
      <c r="AA323" s="6">
        <v>0</v>
      </c>
      <c r="AB323" s="3">
        <v>0</v>
      </c>
      <c r="AC323" s="3">
        <v>666</v>
      </c>
      <c r="AD323" s="3">
        <v>8</v>
      </c>
      <c r="AE323" s="3">
        <v>8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1</v>
      </c>
      <c r="AL323" s="3">
        <v>0</v>
      </c>
      <c r="AM323" s="3">
        <v>0</v>
      </c>
      <c r="AN323" s="8">
        <v>5.99</v>
      </c>
      <c r="AO323" s="8">
        <v>29.13</v>
      </c>
      <c r="AP323" s="8">
        <v>0</v>
      </c>
      <c r="AQ323" s="3">
        <v>0</v>
      </c>
      <c r="AR323" s="3">
        <v>0</v>
      </c>
      <c r="AS323" s="8">
        <v>10.49</v>
      </c>
      <c r="AT323" s="3">
        <v>0</v>
      </c>
      <c r="AU323" s="3">
        <v>0</v>
      </c>
      <c r="AV323" s="3">
        <v>0</v>
      </c>
      <c r="AW323" s="3">
        <v>0.09</v>
      </c>
      <c r="AX323" s="3">
        <v>0</v>
      </c>
      <c r="AY323" s="3">
        <v>0</v>
      </c>
      <c r="AZ323" s="3">
        <v>0.77</v>
      </c>
      <c r="BA323" s="3">
        <v>0.28999999999999998</v>
      </c>
      <c r="BB323" s="3">
        <v>0</v>
      </c>
      <c r="BC323" s="3">
        <v>0.4</v>
      </c>
      <c r="BD323" s="3">
        <v>0</v>
      </c>
      <c r="BE323" s="3">
        <v>25.45</v>
      </c>
      <c r="BF323" s="3">
        <v>8.66</v>
      </c>
      <c r="BG323" s="3">
        <v>0</v>
      </c>
      <c r="BH323" s="3">
        <v>0</v>
      </c>
      <c r="BI323" s="3">
        <v>0</v>
      </c>
      <c r="BJ323" s="3">
        <v>0</v>
      </c>
      <c r="BK323" s="3">
        <v>0.01</v>
      </c>
      <c r="BL323" s="3">
        <v>-0.04</v>
      </c>
      <c r="BM323" s="3">
        <v>0</v>
      </c>
      <c r="BN323" s="3">
        <v>0</v>
      </c>
      <c r="BO323" s="3">
        <v>0</v>
      </c>
      <c r="BP323" s="3">
        <v>0</v>
      </c>
      <c r="BQ323" s="3">
        <v>81.239999999999995</v>
      </c>
      <c r="BR323" s="3">
        <v>16.98</v>
      </c>
      <c r="BS323" s="3">
        <v>98.22</v>
      </c>
      <c r="BT323" s="3">
        <v>0</v>
      </c>
      <c r="BU323" s="3">
        <v>158.85</v>
      </c>
      <c r="BV323" s="3">
        <v>33.270000000000003</v>
      </c>
      <c r="BW323" s="3">
        <v>192.12</v>
      </c>
      <c r="BX323" s="8">
        <f t="shared" si="30"/>
        <v>45.61</v>
      </c>
      <c r="BY323" s="10">
        <f t="shared" si="31"/>
        <v>0</v>
      </c>
      <c r="BZ323" s="3">
        <f t="shared" si="32"/>
        <v>1.1499999999999999</v>
      </c>
    </row>
    <row r="324" spans="1:78" x14ac:dyDescent="0.2">
      <c r="A324" s="1" t="s">
        <v>409</v>
      </c>
      <c r="B324" s="1"/>
      <c r="C324" s="1" t="s">
        <v>75</v>
      </c>
      <c r="D324" s="1" t="s">
        <v>76</v>
      </c>
      <c r="E324" s="1" t="s">
        <v>88</v>
      </c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2"/>
      <c r="S324" s="2"/>
      <c r="T324" s="1" t="s">
        <v>78</v>
      </c>
      <c r="U324" s="4">
        <f t="shared" si="28"/>
        <v>5</v>
      </c>
      <c r="V324" s="4">
        <f t="shared" si="29"/>
        <v>2012</v>
      </c>
      <c r="W324" s="2">
        <v>41060</v>
      </c>
      <c r="X324" s="2">
        <v>41085</v>
      </c>
      <c r="Y324" s="6">
        <v>0</v>
      </c>
      <c r="Z324" s="6">
        <v>0</v>
      </c>
      <c r="AA324" s="6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8">
        <v>0</v>
      </c>
      <c r="AO324" s="8">
        <v>0</v>
      </c>
      <c r="AP324" s="8">
        <v>0</v>
      </c>
      <c r="AQ324" s="3">
        <v>0</v>
      </c>
      <c r="AR324" s="3">
        <v>0</v>
      </c>
      <c r="AS324" s="8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48.34</v>
      </c>
      <c r="BF324" s="3">
        <v>16.45</v>
      </c>
      <c r="BG324" s="3">
        <v>-10.71</v>
      </c>
      <c r="BH324" s="3">
        <v>-34.590000000000003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19.489999999999998</v>
      </c>
      <c r="BR324" s="3">
        <v>4.09</v>
      </c>
      <c r="BS324" s="3">
        <v>23.58</v>
      </c>
      <c r="BT324" s="3">
        <v>0</v>
      </c>
      <c r="BU324" s="3">
        <v>0</v>
      </c>
      <c r="BV324" s="3">
        <v>0</v>
      </c>
      <c r="BW324" s="3">
        <v>0</v>
      </c>
      <c r="BX324" s="8">
        <f t="shared" si="30"/>
        <v>0</v>
      </c>
      <c r="BY324" s="10">
        <f t="shared" si="31"/>
        <v>-45.300000000000004</v>
      </c>
      <c r="BZ324" s="3">
        <f t="shared" si="32"/>
        <v>0</v>
      </c>
    </row>
    <row r="325" spans="1:78" x14ac:dyDescent="0.2">
      <c r="A325" s="1" t="s">
        <v>410</v>
      </c>
      <c r="B325" s="1"/>
      <c r="C325" s="1" t="s">
        <v>75</v>
      </c>
      <c r="D325" s="1" t="s">
        <v>76</v>
      </c>
      <c r="E325" s="1" t="s">
        <v>88</v>
      </c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"/>
      <c r="S325" s="2"/>
      <c r="T325" s="1" t="s">
        <v>78</v>
      </c>
      <c r="U325" s="4">
        <f t="shared" si="28"/>
        <v>6</v>
      </c>
      <c r="V325" s="4">
        <f t="shared" si="29"/>
        <v>2012</v>
      </c>
      <c r="W325" s="2">
        <v>41086</v>
      </c>
      <c r="X325" s="2">
        <v>41120</v>
      </c>
      <c r="Y325" s="6">
        <v>0</v>
      </c>
      <c r="Z325" s="6">
        <v>0</v>
      </c>
      <c r="AA325" s="6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8">
        <v>0</v>
      </c>
      <c r="AO325" s="8">
        <v>0</v>
      </c>
      <c r="AP325" s="8">
        <v>0</v>
      </c>
      <c r="AQ325" s="3">
        <v>0</v>
      </c>
      <c r="AR325" s="3">
        <v>0</v>
      </c>
      <c r="AS325" s="8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88.28</v>
      </c>
      <c r="BF325" s="3">
        <v>30.03</v>
      </c>
      <c r="BG325" s="3">
        <v>-19.54</v>
      </c>
      <c r="BH325" s="3">
        <v>-60.85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37.92</v>
      </c>
      <c r="BR325" s="3">
        <v>7.96</v>
      </c>
      <c r="BS325" s="3">
        <v>45.88</v>
      </c>
      <c r="BT325" s="3">
        <v>0</v>
      </c>
      <c r="BU325" s="3">
        <v>0</v>
      </c>
      <c r="BV325" s="3">
        <v>0</v>
      </c>
      <c r="BW325" s="3">
        <v>0</v>
      </c>
      <c r="BX325" s="8">
        <f t="shared" si="30"/>
        <v>0</v>
      </c>
      <c r="BY325" s="10">
        <f t="shared" si="31"/>
        <v>-80.39</v>
      </c>
      <c r="BZ325" s="3">
        <f t="shared" si="32"/>
        <v>0</v>
      </c>
    </row>
    <row r="326" spans="1:78" x14ac:dyDescent="0.2">
      <c r="A326" s="1" t="s">
        <v>411</v>
      </c>
      <c r="B326" s="1"/>
      <c r="C326" s="1" t="s">
        <v>75</v>
      </c>
      <c r="D326" s="1" t="s">
        <v>76</v>
      </c>
      <c r="E326" s="1" t="s">
        <v>88</v>
      </c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2"/>
      <c r="S326" s="2"/>
      <c r="T326" s="1" t="s">
        <v>78</v>
      </c>
      <c r="U326" s="4">
        <f t="shared" si="28"/>
        <v>8</v>
      </c>
      <c r="V326" s="4">
        <f t="shared" si="29"/>
        <v>2012</v>
      </c>
      <c r="W326" s="2">
        <v>41150</v>
      </c>
      <c r="X326" s="2">
        <v>41177</v>
      </c>
      <c r="Y326" s="6">
        <v>0</v>
      </c>
      <c r="Z326" s="6">
        <v>0</v>
      </c>
      <c r="AA326" s="6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8">
        <v>0</v>
      </c>
      <c r="AO326" s="8">
        <v>0</v>
      </c>
      <c r="AP326" s="8">
        <v>0</v>
      </c>
      <c r="AQ326" s="3">
        <v>0</v>
      </c>
      <c r="AR326" s="3">
        <v>0</v>
      </c>
      <c r="AS326" s="8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-25.45</v>
      </c>
      <c r="BF326" s="3">
        <v>-8.66</v>
      </c>
      <c r="BG326" s="3">
        <v>5.62</v>
      </c>
      <c r="BH326" s="3">
        <v>48.69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20.2</v>
      </c>
      <c r="BR326" s="3">
        <v>4.24</v>
      </c>
      <c r="BS326" s="3">
        <v>24.44</v>
      </c>
      <c r="BT326" s="3">
        <v>0</v>
      </c>
      <c r="BU326" s="3">
        <v>0</v>
      </c>
      <c r="BV326" s="3">
        <v>0</v>
      </c>
      <c r="BW326" s="3">
        <v>0</v>
      </c>
      <c r="BX326" s="8">
        <f t="shared" si="30"/>
        <v>0</v>
      </c>
      <c r="BY326" s="10">
        <f t="shared" si="31"/>
        <v>54.309999999999995</v>
      </c>
      <c r="BZ326" s="3">
        <f t="shared" si="32"/>
        <v>0</v>
      </c>
    </row>
    <row r="327" spans="1:78" x14ac:dyDescent="0.2">
      <c r="A327" s="1" t="s">
        <v>92</v>
      </c>
      <c r="B327" s="1"/>
      <c r="C327" s="1" t="s">
        <v>75</v>
      </c>
      <c r="D327" s="1" t="s">
        <v>76</v>
      </c>
      <c r="E327" s="1" t="s">
        <v>89</v>
      </c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2"/>
      <c r="S327" s="2"/>
      <c r="T327" s="1" t="s">
        <v>77</v>
      </c>
      <c r="U327" s="4">
        <f t="shared" si="28"/>
        <v>8</v>
      </c>
      <c r="V327" s="4">
        <f t="shared" si="29"/>
        <v>2012</v>
      </c>
      <c r="W327" s="2">
        <v>41151</v>
      </c>
      <c r="X327" s="2">
        <v>41177</v>
      </c>
      <c r="Y327" s="6">
        <v>2536</v>
      </c>
      <c r="Z327" s="6">
        <v>2374</v>
      </c>
      <c r="AA327" s="6">
        <v>0</v>
      </c>
      <c r="AB327" s="3">
        <v>0</v>
      </c>
      <c r="AC327" s="3">
        <v>4910</v>
      </c>
      <c r="AD327" s="3">
        <v>6</v>
      </c>
      <c r="AE327" s="3">
        <v>6</v>
      </c>
      <c r="AF327" s="3">
        <v>0</v>
      </c>
      <c r="AG327" s="3">
        <v>0</v>
      </c>
      <c r="AH327" s="3">
        <v>1998</v>
      </c>
      <c r="AI327" s="3">
        <v>0</v>
      </c>
      <c r="AJ327" s="3">
        <v>0</v>
      </c>
      <c r="AK327" s="3">
        <v>0.93</v>
      </c>
      <c r="AL327" s="3">
        <v>0</v>
      </c>
      <c r="AM327" s="3">
        <v>0</v>
      </c>
      <c r="AN327" s="8">
        <v>183.11</v>
      </c>
      <c r="AO327" s="8">
        <v>118.61</v>
      </c>
      <c r="AP327" s="8">
        <v>0</v>
      </c>
      <c r="AQ327" s="3">
        <v>0</v>
      </c>
      <c r="AR327" s="3">
        <v>0</v>
      </c>
      <c r="AS327" s="8">
        <v>77.33</v>
      </c>
      <c r="AT327" s="3">
        <v>0</v>
      </c>
      <c r="AU327" s="3">
        <v>0</v>
      </c>
      <c r="AV327" s="3">
        <v>0</v>
      </c>
      <c r="AW327" s="3">
        <v>0.68</v>
      </c>
      <c r="AX327" s="3">
        <v>0</v>
      </c>
      <c r="AY327" s="3">
        <v>0</v>
      </c>
      <c r="AZ327" s="3">
        <v>5.69</v>
      </c>
      <c r="BA327" s="3">
        <v>2.16</v>
      </c>
      <c r="BB327" s="3">
        <v>0</v>
      </c>
      <c r="BC327" s="3">
        <v>2.95</v>
      </c>
      <c r="BD327" s="3">
        <v>0</v>
      </c>
      <c r="BE327" s="3">
        <v>109.19</v>
      </c>
      <c r="BF327" s="3">
        <v>60.41</v>
      </c>
      <c r="BG327" s="3">
        <v>0</v>
      </c>
      <c r="BH327" s="3">
        <v>0</v>
      </c>
      <c r="BI327" s="3">
        <v>0</v>
      </c>
      <c r="BJ327" s="3">
        <v>0</v>
      </c>
      <c r="BK327" s="3">
        <v>0.08</v>
      </c>
      <c r="BL327" s="3">
        <v>-0.84</v>
      </c>
      <c r="BM327" s="3">
        <v>0</v>
      </c>
      <c r="BN327" s="3">
        <v>0</v>
      </c>
      <c r="BO327" s="3">
        <v>0</v>
      </c>
      <c r="BP327" s="3">
        <v>0</v>
      </c>
      <c r="BQ327" s="3">
        <v>559.37</v>
      </c>
      <c r="BR327" s="3">
        <v>116.85</v>
      </c>
      <c r="BS327" s="3">
        <v>676.22</v>
      </c>
      <c r="BT327" s="3">
        <v>0</v>
      </c>
      <c r="BU327" s="3">
        <v>588.76</v>
      </c>
      <c r="BV327" s="3">
        <v>123.02</v>
      </c>
      <c r="BW327" s="3">
        <v>711.78</v>
      </c>
      <c r="BX327" s="8">
        <f t="shared" si="30"/>
        <v>379.05</v>
      </c>
      <c r="BY327" s="10">
        <f t="shared" si="31"/>
        <v>0</v>
      </c>
      <c r="BZ327" s="3">
        <f t="shared" si="32"/>
        <v>8.5300000000000011</v>
      </c>
    </row>
    <row r="328" spans="1:78" x14ac:dyDescent="0.2">
      <c r="A328" s="1" t="s">
        <v>412</v>
      </c>
      <c r="B328" s="1"/>
      <c r="C328" s="1" t="s">
        <v>75</v>
      </c>
      <c r="D328" s="1" t="s">
        <v>76</v>
      </c>
      <c r="E328" s="1" t="s">
        <v>89</v>
      </c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2"/>
      <c r="S328" s="2"/>
      <c r="T328" s="1" t="s">
        <v>78</v>
      </c>
      <c r="U328" s="4">
        <f t="shared" si="28"/>
        <v>8</v>
      </c>
      <c r="V328" s="4">
        <f t="shared" si="29"/>
        <v>2012</v>
      </c>
      <c r="W328" s="2">
        <v>41151</v>
      </c>
      <c r="X328" s="2">
        <v>41177</v>
      </c>
      <c r="Y328" s="6">
        <v>0</v>
      </c>
      <c r="Z328" s="6">
        <v>0</v>
      </c>
      <c r="AA328" s="6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8">
        <v>0</v>
      </c>
      <c r="AO328" s="8">
        <v>0</v>
      </c>
      <c r="AP328" s="8">
        <v>0</v>
      </c>
      <c r="AQ328" s="3">
        <v>0</v>
      </c>
      <c r="AR328" s="3">
        <v>0</v>
      </c>
      <c r="AS328" s="8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-109.19</v>
      </c>
      <c r="BF328" s="3">
        <v>-60.41</v>
      </c>
      <c r="BG328" s="3">
        <v>41.48</v>
      </c>
      <c r="BH328" s="3">
        <v>157.51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29.39</v>
      </c>
      <c r="BR328" s="3">
        <v>6.17</v>
      </c>
      <c r="BS328" s="3">
        <v>35.56</v>
      </c>
      <c r="BT328" s="3">
        <v>0</v>
      </c>
      <c r="BU328" s="3">
        <v>0</v>
      </c>
      <c r="BV328" s="3">
        <v>0</v>
      </c>
      <c r="BW328" s="3">
        <v>0</v>
      </c>
      <c r="BX328" s="8">
        <f t="shared" si="30"/>
        <v>0</v>
      </c>
      <c r="BY328" s="10">
        <f t="shared" si="31"/>
        <v>198.98999999999998</v>
      </c>
      <c r="BZ328" s="3">
        <f t="shared" si="32"/>
        <v>0</v>
      </c>
    </row>
    <row r="329" spans="1:78" x14ac:dyDescent="0.2">
      <c r="A329" s="1" t="s">
        <v>413</v>
      </c>
      <c r="B329" s="1"/>
      <c r="C329" s="1" t="s">
        <v>75</v>
      </c>
      <c r="D329" s="1" t="s">
        <v>76</v>
      </c>
      <c r="E329" s="1" t="s">
        <v>90</v>
      </c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2"/>
      <c r="S329" s="2"/>
      <c r="T329" s="1" t="s">
        <v>77</v>
      </c>
      <c r="U329" s="4">
        <f t="shared" si="28"/>
        <v>9</v>
      </c>
      <c r="V329" s="4">
        <f t="shared" si="29"/>
        <v>2012</v>
      </c>
      <c r="W329" s="2">
        <v>41155</v>
      </c>
      <c r="X329" s="2">
        <v>41186</v>
      </c>
      <c r="Y329" s="6">
        <v>2697</v>
      </c>
      <c r="Z329" s="6">
        <v>7535</v>
      </c>
      <c r="AA329" s="6">
        <v>0</v>
      </c>
      <c r="AB329" s="3">
        <v>0</v>
      </c>
      <c r="AC329" s="3">
        <v>10232</v>
      </c>
      <c r="AD329" s="3">
        <v>40</v>
      </c>
      <c r="AE329" s="3">
        <v>40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1</v>
      </c>
      <c r="AL329" s="3">
        <v>0</v>
      </c>
      <c r="AM329" s="3">
        <v>0</v>
      </c>
      <c r="AN329" s="8">
        <v>194.74</v>
      </c>
      <c r="AO329" s="8">
        <v>376.48</v>
      </c>
      <c r="AP329" s="8">
        <v>0</v>
      </c>
      <c r="AQ329" s="3">
        <v>0</v>
      </c>
      <c r="AR329" s="3">
        <v>0</v>
      </c>
      <c r="AS329" s="8">
        <v>161.15</v>
      </c>
      <c r="AT329" s="3">
        <v>0</v>
      </c>
      <c r="AU329" s="3">
        <v>0</v>
      </c>
      <c r="AV329" s="3">
        <v>0</v>
      </c>
      <c r="AW329" s="3">
        <v>1.42</v>
      </c>
      <c r="AX329" s="3">
        <v>0</v>
      </c>
      <c r="AY329" s="3">
        <v>0</v>
      </c>
      <c r="AZ329" s="3">
        <v>11.85</v>
      </c>
      <c r="BA329" s="3">
        <v>4.5</v>
      </c>
      <c r="BB329" s="3">
        <v>0</v>
      </c>
      <c r="BC329" s="3">
        <v>6.14</v>
      </c>
      <c r="BD329" s="3">
        <v>0</v>
      </c>
      <c r="BE329" s="3">
        <v>186.44</v>
      </c>
      <c r="BF329" s="3">
        <v>133.02000000000001</v>
      </c>
      <c r="BG329" s="3">
        <v>0</v>
      </c>
      <c r="BH329" s="3">
        <v>0</v>
      </c>
      <c r="BI329" s="3">
        <v>0</v>
      </c>
      <c r="BJ329" s="3">
        <v>0</v>
      </c>
      <c r="BK329" s="3">
        <v>0.16</v>
      </c>
      <c r="BL329" s="3">
        <v>-3.14</v>
      </c>
      <c r="BM329" s="3">
        <v>0</v>
      </c>
      <c r="BN329" s="3">
        <v>0</v>
      </c>
      <c r="BO329" s="3">
        <v>0</v>
      </c>
      <c r="BP329" s="3">
        <v>0</v>
      </c>
      <c r="BQ329" s="3">
        <v>1072.76</v>
      </c>
      <c r="BR329" s="3">
        <v>223.99</v>
      </c>
      <c r="BS329" s="3">
        <v>1296.75</v>
      </c>
      <c r="BT329" s="3">
        <v>0</v>
      </c>
      <c r="BU329" s="3">
        <v>1117.83</v>
      </c>
      <c r="BV329" s="3">
        <v>233.45</v>
      </c>
      <c r="BW329" s="3">
        <v>1351.28</v>
      </c>
      <c r="BX329" s="8">
        <f t="shared" si="30"/>
        <v>732.37</v>
      </c>
      <c r="BY329" s="10">
        <f t="shared" si="31"/>
        <v>0</v>
      </c>
      <c r="BZ329" s="3">
        <f t="shared" si="32"/>
        <v>17.77</v>
      </c>
    </row>
    <row r="330" spans="1:78" x14ac:dyDescent="0.2">
      <c r="A330" s="1" t="s">
        <v>414</v>
      </c>
      <c r="B330" s="1"/>
      <c r="C330" s="1" t="s">
        <v>75</v>
      </c>
      <c r="D330" s="1" t="s">
        <v>76</v>
      </c>
      <c r="E330" s="1" t="s">
        <v>90</v>
      </c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2"/>
      <c r="S330" s="2"/>
      <c r="T330" s="1" t="s">
        <v>78</v>
      </c>
      <c r="U330" s="4">
        <f t="shared" ref="U330:U386" si="33">MONTH(W330)</f>
        <v>1</v>
      </c>
      <c r="V330" s="4">
        <f t="shared" ref="V330:V386" si="34">YEAR(X330)</f>
        <v>2012</v>
      </c>
      <c r="W330" s="2">
        <v>40932</v>
      </c>
      <c r="X330" s="2">
        <v>40967</v>
      </c>
      <c r="Y330" s="6">
        <v>0</v>
      </c>
      <c r="Z330" s="6">
        <v>0</v>
      </c>
      <c r="AA330" s="6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8">
        <v>0</v>
      </c>
      <c r="AO330" s="8">
        <v>0</v>
      </c>
      <c r="AP330" s="8">
        <v>0</v>
      </c>
      <c r="AQ330" s="3">
        <v>0</v>
      </c>
      <c r="AR330" s="3">
        <v>0</v>
      </c>
      <c r="AS330" s="8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188.75</v>
      </c>
      <c r="BF330" s="3">
        <v>134.66</v>
      </c>
      <c r="BG330" s="3">
        <v>-87.52</v>
      </c>
      <c r="BH330" s="3">
        <v>-286.20999999999998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-50.32</v>
      </c>
      <c r="BR330" s="3">
        <v>-10.57</v>
      </c>
      <c r="BS330" s="3">
        <v>-60.89</v>
      </c>
      <c r="BT330" s="3">
        <v>0</v>
      </c>
      <c r="BU330" s="3">
        <v>0</v>
      </c>
      <c r="BV330" s="3">
        <v>0</v>
      </c>
      <c r="BW330" s="3">
        <v>0</v>
      </c>
      <c r="BX330" s="8">
        <f t="shared" si="30"/>
        <v>0</v>
      </c>
      <c r="BY330" s="10">
        <f t="shared" si="31"/>
        <v>-373.72999999999996</v>
      </c>
      <c r="BZ330" s="3">
        <f t="shared" si="32"/>
        <v>0</v>
      </c>
    </row>
    <row r="331" spans="1:78" x14ac:dyDescent="0.2">
      <c r="A331" s="1" t="s">
        <v>415</v>
      </c>
      <c r="B331" s="1"/>
      <c r="C331" s="1" t="s">
        <v>75</v>
      </c>
      <c r="D331" s="1" t="s">
        <v>76</v>
      </c>
      <c r="E331" s="1" t="s">
        <v>90</v>
      </c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2"/>
      <c r="S331" s="2"/>
      <c r="T331" s="1" t="s">
        <v>78</v>
      </c>
      <c r="U331" s="4">
        <f t="shared" si="33"/>
        <v>2</v>
      </c>
      <c r="V331" s="4">
        <f t="shared" si="34"/>
        <v>2012</v>
      </c>
      <c r="W331" s="2">
        <v>40968</v>
      </c>
      <c r="X331" s="2">
        <v>40995</v>
      </c>
      <c r="Y331" s="6">
        <v>0</v>
      </c>
      <c r="Z331" s="6">
        <v>0</v>
      </c>
      <c r="AA331" s="6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8">
        <v>0</v>
      </c>
      <c r="AO331" s="8">
        <v>0</v>
      </c>
      <c r="AP331" s="8">
        <v>0</v>
      </c>
      <c r="AQ331" s="3">
        <v>0</v>
      </c>
      <c r="AR331" s="3">
        <v>0</v>
      </c>
      <c r="AS331" s="8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136.44999999999999</v>
      </c>
      <c r="BF331" s="3">
        <v>97.35</v>
      </c>
      <c r="BG331" s="3">
        <v>-63.3</v>
      </c>
      <c r="BH331" s="3">
        <v>-204.7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-34.200000000000003</v>
      </c>
      <c r="BR331" s="3">
        <v>-7.18</v>
      </c>
      <c r="BS331" s="3">
        <v>-41.38</v>
      </c>
      <c r="BT331" s="3">
        <v>0</v>
      </c>
      <c r="BU331" s="3">
        <v>0</v>
      </c>
      <c r="BV331" s="3">
        <v>0</v>
      </c>
      <c r="BW331" s="3">
        <v>0</v>
      </c>
      <c r="BX331" s="8">
        <f t="shared" si="30"/>
        <v>0</v>
      </c>
      <c r="BY331" s="10">
        <f t="shared" si="31"/>
        <v>-268</v>
      </c>
      <c r="BZ331" s="3">
        <f t="shared" si="32"/>
        <v>0</v>
      </c>
    </row>
    <row r="332" spans="1:78" x14ac:dyDescent="0.2">
      <c r="A332" s="1" t="s">
        <v>416</v>
      </c>
      <c r="B332" s="1"/>
      <c r="C332" s="1" t="s">
        <v>75</v>
      </c>
      <c r="D332" s="1" t="s">
        <v>76</v>
      </c>
      <c r="E332" s="1" t="s">
        <v>90</v>
      </c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2"/>
      <c r="S332" s="2"/>
      <c r="T332" s="1" t="s">
        <v>78</v>
      </c>
      <c r="U332" s="4">
        <f t="shared" si="33"/>
        <v>3</v>
      </c>
      <c r="V332" s="4">
        <f t="shared" si="34"/>
        <v>2012</v>
      </c>
      <c r="W332" s="2">
        <v>40996</v>
      </c>
      <c r="X332" s="2">
        <v>41028</v>
      </c>
      <c r="Y332" s="6">
        <v>0</v>
      </c>
      <c r="Z332" s="6">
        <v>0</v>
      </c>
      <c r="AA332" s="6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8">
        <v>0</v>
      </c>
      <c r="AO332" s="8">
        <v>0</v>
      </c>
      <c r="AP332" s="8">
        <v>0</v>
      </c>
      <c r="AQ332" s="3">
        <v>0</v>
      </c>
      <c r="AR332" s="3">
        <v>0</v>
      </c>
      <c r="AS332" s="8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156.74</v>
      </c>
      <c r="BF332" s="3">
        <v>111.82</v>
      </c>
      <c r="BG332" s="3">
        <v>-72.67</v>
      </c>
      <c r="BH332" s="3">
        <v>-152.66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43.23</v>
      </c>
      <c r="BR332" s="3">
        <v>9.08</v>
      </c>
      <c r="BS332" s="3">
        <v>52.31</v>
      </c>
      <c r="BT332" s="3">
        <v>0</v>
      </c>
      <c r="BU332" s="3">
        <v>0</v>
      </c>
      <c r="BV332" s="3">
        <v>0</v>
      </c>
      <c r="BW332" s="3">
        <v>0</v>
      </c>
      <c r="BX332" s="8">
        <f t="shared" si="30"/>
        <v>0</v>
      </c>
      <c r="BY332" s="10">
        <f t="shared" si="31"/>
        <v>-225.32999999999998</v>
      </c>
      <c r="BZ332" s="3">
        <f t="shared" si="32"/>
        <v>0</v>
      </c>
    </row>
    <row r="333" spans="1:78" x14ac:dyDescent="0.2">
      <c r="A333" s="1" t="s">
        <v>417</v>
      </c>
      <c r="B333" s="1"/>
      <c r="C333" s="1" t="s">
        <v>75</v>
      </c>
      <c r="D333" s="1" t="s">
        <v>76</v>
      </c>
      <c r="E333" s="1" t="s">
        <v>90</v>
      </c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2"/>
      <c r="S333" s="2"/>
      <c r="T333" s="1" t="s">
        <v>78</v>
      </c>
      <c r="U333" s="4">
        <f t="shared" si="33"/>
        <v>4</v>
      </c>
      <c r="V333" s="4">
        <f t="shared" si="34"/>
        <v>2012</v>
      </c>
      <c r="W333" s="2">
        <v>41029</v>
      </c>
      <c r="X333" s="2">
        <v>41057</v>
      </c>
      <c r="Y333" s="6">
        <v>0</v>
      </c>
      <c r="Z333" s="6">
        <v>0</v>
      </c>
      <c r="AA333" s="6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8">
        <v>0</v>
      </c>
      <c r="AO333" s="8">
        <v>0</v>
      </c>
      <c r="AP333" s="8">
        <v>0</v>
      </c>
      <c r="AQ333" s="3">
        <v>0</v>
      </c>
      <c r="AR333" s="3">
        <v>0</v>
      </c>
      <c r="AS333" s="8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143.88999999999999</v>
      </c>
      <c r="BF333" s="3">
        <v>102.66</v>
      </c>
      <c r="BG333" s="3">
        <v>-66.73</v>
      </c>
      <c r="BH333" s="3">
        <v>-155.19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24.63</v>
      </c>
      <c r="BR333" s="3">
        <v>5.17</v>
      </c>
      <c r="BS333" s="3">
        <v>29.8</v>
      </c>
      <c r="BT333" s="3">
        <v>0</v>
      </c>
      <c r="BU333" s="3">
        <v>0</v>
      </c>
      <c r="BV333" s="3">
        <v>0</v>
      </c>
      <c r="BW333" s="3">
        <v>0</v>
      </c>
      <c r="BX333" s="8">
        <f t="shared" si="30"/>
        <v>0</v>
      </c>
      <c r="BY333" s="10">
        <f t="shared" si="31"/>
        <v>-221.92000000000002</v>
      </c>
      <c r="BZ333" s="3">
        <f t="shared" si="32"/>
        <v>0</v>
      </c>
    </row>
    <row r="334" spans="1:78" x14ac:dyDescent="0.2">
      <c r="A334" s="1" t="s">
        <v>418</v>
      </c>
      <c r="B334" s="1"/>
      <c r="C334" s="1" t="s">
        <v>75</v>
      </c>
      <c r="D334" s="1" t="s">
        <v>76</v>
      </c>
      <c r="E334" s="1" t="s">
        <v>90</v>
      </c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2"/>
      <c r="S334" s="2"/>
      <c r="T334" s="1" t="s">
        <v>78</v>
      </c>
      <c r="U334" s="4">
        <f t="shared" si="33"/>
        <v>5</v>
      </c>
      <c r="V334" s="4">
        <f t="shared" si="34"/>
        <v>2012</v>
      </c>
      <c r="W334" s="2">
        <v>41058</v>
      </c>
      <c r="X334" s="2">
        <v>41084</v>
      </c>
      <c r="Y334" s="6">
        <v>0</v>
      </c>
      <c r="Z334" s="6">
        <v>0</v>
      </c>
      <c r="AA334" s="6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8">
        <v>0</v>
      </c>
      <c r="AO334" s="8">
        <v>0</v>
      </c>
      <c r="AP334" s="8">
        <v>0</v>
      </c>
      <c r="AQ334" s="3">
        <v>0</v>
      </c>
      <c r="AR334" s="3">
        <v>0</v>
      </c>
      <c r="AS334" s="8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182.57</v>
      </c>
      <c r="BF334" s="3">
        <v>130.26</v>
      </c>
      <c r="BG334" s="3">
        <v>-84.67</v>
      </c>
      <c r="BH334" s="3">
        <v>-200.64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27.52</v>
      </c>
      <c r="BR334" s="3">
        <v>5.78</v>
      </c>
      <c r="BS334" s="3">
        <v>33.299999999999997</v>
      </c>
      <c r="BT334" s="3">
        <v>0</v>
      </c>
      <c r="BU334" s="3">
        <v>0</v>
      </c>
      <c r="BV334" s="3">
        <v>0</v>
      </c>
      <c r="BW334" s="3">
        <v>0</v>
      </c>
      <c r="BX334" s="8">
        <f t="shared" si="30"/>
        <v>0</v>
      </c>
      <c r="BY334" s="10">
        <f t="shared" si="31"/>
        <v>-285.31</v>
      </c>
      <c r="BZ334" s="3">
        <f t="shared" si="32"/>
        <v>0</v>
      </c>
    </row>
    <row r="335" spans="1:78" x14ac:dyDescent="0.2">
      <c r="A335" s="1" t="s">
        <v>419</v>
      </c>
      <c r="B335" s="1"/>
      <c r="C335" s="1" t="s">
        <v>75</v>
      </c>
      <c r="D335" s="1" t="s">
        <v>76</v>
      </c>
      <c r="E335" s="1" t="s">
        <v>90</v>
      </c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2"/>
      <c r="S335" s="2"/>
      <c r="T335" s="1" t="s">
        <v>78</v>
      </c>
      <c r="U335" s="4">
        <f t="shared" si="33"/>
        <v>6</v>
      </c>
      <c r="V335" s="4">
        <f t="shared" si="34"/>
        <v>2012</v>
      </c>
      <c r="W335" s="2">
        <v>41085</v>
      </c>
      <c r="X335" s="2">
        <v>41120</v>
      </c>
      <c r="Y335" s="6">
        <v>0</v>
      </c>
      <c r="Z335" s="6">
        <v>0</v>
      </c>
      <c r="AA335" s="6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8">
        <v>0</v>
      </c>
      <c r="AO335" s="8">
        <v>0</v>
      </c>
      <c r="AP335" s="8">
        <v>0</v>
      </c>
      <c r="AQ335" s="3">
        <v>0</v>
      </c>
      <c r="AR335" s="3">
        <v>0</v>
      </c>
      <c r="AS335" s="8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96.36</v>
      </c>
      <c r="BF335" s="3">
        <v>68.739999999999995</v>
      </c>
      <c r="BG335" s="3">
        <v>-44.68</v>
      </c>
      <c r="BH335" s="3">
        <v>-110.32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10.1</v>
      </c>
      <c r="BR335" s="3">
        <v>2.12</v>
      </c>
      <c r="BS335" s="3">
        <v>12.22</v>
      </c>
      <c r="BT335" s="3">
        <v>0</v>
      </c>
      <c r="BU335" s="3">
        <v>0</v>
      </c>
      <c r="BV335" s="3">
        <v>0</v>
      </c>
      <c r="BW335" s="3">
        <v>0</v>
      </c>
      <c r="BX335" s="8">
        <f t="shared" si="30"/>
        <v>0</v>
      </c>
      <c r="BY335" s="10">
        <f t="shared" si="31"/>
        <v>-155</v>
      </c>
      <c r="BZ335" s="3">
        <f t="shared" si="32"/>
        <v>0</v>
      </c>
    </row>
    <row r="336" spans="1:78" x14ac:dyDescent="0.2">
      <c r="A336" s="1" t="s">
        <v>420</v>
      </c>
      <c r="B336" s="1"/>
      <c r="C336" s="1" t="s">
        <v>75</v>
      </c>
      <c r="D336" s="1" t="s">
        <v>76</v>
      </c>
      <c r="E336" s="1" t="s">
        <v>90</v>
      </c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2"/>
      <c r="S336" s="2"/>
      <c r="T336" s="1" t="s">
        <v>78</v>
      </c>
      <c r="U336" s="4">
        <f t="shared" si="33"/>
        <v>9</v>
      </c>
      <c r="V336" s="4">
        <f t="shared" si="34"/>
        <v>2012</v>
      </c>
      <c r="W336" s="2">
        <v>41155</v>
      </c>
      <c r="X336" s="2">
        <v>41186</v>
      </c>
      <c r="Y336" s="6">
        <v>0</v>
      </c>
      <c r="Z336" s="6">
        <v>0</v>
      </c>
      <c r="AA336" s="6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8">
        <v>0</v>
      </c>
      <c r="AO336" s="8">
        <v>0</v>
      </c>
      <c r="AP336" s="8">
        <v>0</v>
      </c>
      <c r="AQ336" s="3">
        <v>0</v>
      </c>
      <c r="AR336" s="3">
        <v>0</v>
      </c>
      <c r="AS336" s="8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-186.44</v>
      </c>
      <c r="BF336" s="3">
        <v>-133.02000000000001</v>
      </c>
      <c r="BG336" s="3">
        <v>86.46</v>
      </c>
      <c r="BH336" s="3">
        <v>257.11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24.11</v>
      </c>
      <c r="BR336" s="3">
        <v>5.0599999999999996</v>
      </c>
      <c r="BS336" s="3">
        <v>29.17</v>
      </c>
      <c r="BT336" s="3">
        <v>0</v>
      </c>
      <c r="BU336" s="3">
        <v>0</v>
      </c>
      <c r="BV336" s="3">
        <v>0</v>
      </c>
      <c r="BW336" s="3">
        <v>0</v>
      </c>
      <c r="BX336" s="8">
        <f t="shared" si="30"/>
        <v>0</v>
      </c>
      <c r="BY336" s="10">
        <f t="shared" si="31"/>
        <v>343.57</v>
      </c>
      <c r="BZ336" s="3">
        <f t="shared" si="32"/>
        <v>0</v>
      </c>
    </row>
    <row r="337" spans="1:78" x14ac:dyDescent="0.2">
      <c r="A337" s="1" t="s">
        <v>421</v>
      </c>
      <c r="B337" s="1"/>
      <c r="C337" s="1" t="s">
        <v>75</v>
      </c>
      <c r="D337" s="1" t="s">
        <v>79</v>
      </c>
      <c r="E337" s="1" t="s">
        <v>92</v>
      </c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2"/>
      <c r="S337" s="2"/>
      <c r="T337" s="1" t="s">
        <v>77</v>
      </c>
      <c r="U337" s="4">
        <f t="shared" si="33"/>
        <v>10</v>
      </c>
      <c r="V337" s="4">
        <f t="shared" si="34"/>
        <v>2012</v>
      </c>
      <c r="W337" s="2">
        <v>41183</v>
      </c>
      <c r="X337" s="2">
        <v>41213</v>
      </c>
      <c r="Y337" s="6">
        <v>1728.3</v>
      </c>
      <c r="Z337" s="6">
        <v>2005.15</v>
      </c>
      <c r="AA337" s="6">
        <v>888</v>
      </c>
      <c r="AB337" s="3">
        <v>0</v>
      </c>
      <c r="AC337" s="3">
        <v>4621.45</v>
      </c>
      <c r="AD337" s="3">
        <v>36</v>
      </c>
      <c r="AE337" s="3">
        <v>36</v>
      </c>
      <c r="AF337" s="3">
        <v>9</v>
      </c>
      <c r="AG337" s="3">
        <v>9</v>
      </c>
      <c r="AH337" s="3">
        <v>1683</v>
      </c>
      <c r="AI337" s="3">
        <v>72</v>
      </c>
      <c r="AJ337" s="3">
        <v>0</v>
      </c>
      <c r="AK337" s="3">
        <v>0.93</v>
      </c>
      <c r="AL337" s="3">
        <v>0</v>
      </c>
      <c r="AM337" s="3">
        <v>0</v>
      </c>
      <c r="AN337" s="8">
        <v>124.79</v>
      </c>
      <c r="AO337" s="8">
        <v>100.19</v>
      </c>
      <c r="AP337" s="8">
        <v>44.37</v>
      </c>
      <c r="AQ337" s="3">
        <v>0</v>
      </c>
      <c r="AR337" s="3">
        <v>0</v>
      </c>
      <c r="AS337" s="8">
        <v>72.790000000000006</v>
      </c>
      <c r="AT337" s="3">
        <v>0</v>
      </c>
      <c r="AU337" s="3">
        <v>0</v>
      </c>
      <c r="AV337" s="3">
        <v>0</v>
      </c>
      <c r="AW337" s="3">
        <v>0.64</v>
      </c>
      <c r="AX337" s="3">
        <v>0</v>
      </c>
      <c r="AY337" s="3">
        <v>0</v>
      </c>
      <c r="AZ337" s="3">
        <v>5.35</v>
      </c>
      <c r="BA337" s="3">
        <v>2.0299999999999998</v>
      </c>
      <c r="BB337" s="3">
        <v>0</v>
      </c>
      <c r="BC337" s="3">
        <v>2.77</v>
      </c>
      <c r="BD337" s="3">
        <v>0</v>
      </c>
      <c r="BE337" s="3">
        <v>81.61</v>
      </c>
      <c r="BF337" s="3">
        <v>34.380000000000003</v>
      </c>
      <c r="BG337" s="3">
        <v>0</v>
      </c>
      <c r="BH337" s="3">
        <v>0</v>
      </c>
      <c r="BI337" s="3">
        <v>0</v>
      </c>
      <c r="BJ337" s="3">
        <v>0</v>
      </c>
      <c r="BK337" s="3">
        <v>7.0000000000000007E-2</v>
      </c>
      <c r="BL337" s="3">
        <v>-1.26</v>
      </c>
      <c r="BM337" s="3">
        <v>0</v>
      </c>
      <c r="BN337" s="3">
        <v>0</v>
      </c>
      <c r="BO337" s="3">
        <v>0</v>
      </c>
      <c r="BP337" s="3">
        <v>0</v>
      </c>
      <c r="BQ337" s="3">
        <v>467.73</v>
      </c>
      <c r="BR337" s="3">
        <v>97.64</v>
      </c>
      <c r="BS337" s="3">
        <v>565.37</v>
      </c>
      <c r="BT337" s="3">
        <v>0</v>
      </c>
      <c r="BU337" s="3">
        <v>958.54</v>
      </c>
      <c r="BV337" s="3">
        <v>200.71</v>
      </c>
      <c r="BW337" s="3">
        <v>1159.25</v>
      </c>
      <c r="BX337" s="8">
        <f t="shared" si="30"/>
        <v>342.14000000000004</v>
      </c>
      <c r="BY337" s="10">
        <f t="shared" si="31"/>
        <v>0</v>
      </c>
      <c r="BZ337" s="3">
        <f t="shared" si="32"/>
        <v>8.02</v>
      </c>
    </row>
    <row r="338" spans="1:78" x14ac:dyDescent="0.2">
      <c r="A338" s="1" t="s">
        <v>422</v>
      </c>
      <c r="B338" s="1"/>
      <c r="C338" s="1" t="s">
        <v>75</v>
      </c>
      <c r="D338" s="1" t="s">
        <v>79</v>
      </c>
      <c r="E338" s="1" t="s">
        <v>92</v>
      </c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2"/>
      <c r="S338" s="2"/>
      <c r="T338" s="1" t="s">
        <v>78</v>
      </c>
      <c r="U338" s="4">
        <f t="shared" si="33"/>
        <v>10</v>
      </c>
      <c r="V338" s="4">
        <f t="shared" si="34"/>
        <v>2012</v>
      </c>
      <c r="W338" s="2">
        <v>41183</v>
      </c>
      <c r="X338" s="2">
        <v>41213</v>
      </c>
      <c r="Y338" s="6">
        <v>0</v>
      </c>
      <c r="Z338" s="6">
        <v>0</v>
      </c>
      <c r="AA338" s="6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8">
        <v>0</v>
      </c>
      <c r="AO338" s="8">
        <v>0</v>
      </c>
      <c r="AP338" s="8">
        <v>0</v>
      </c>
      <c r="AQ338" s="3">
        <v>0</v>
      </c>
      <c r="AR338" s="3">
        <v>0</v>
      </c>
      <c r="AS338" s="8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-81.61</v>
      </c>
      <c r="BF338" s="3">
        <v>-34.380000000000003</v>
      </c>
      <c r="BG338" s="3">
        <v>94.9</v>
      </c>
      <c r="BH338" s="3">
        <v>511.9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490.81</v>
      </c>
      <c r="BR338" s="3">
        <v>103.07</v>
      </c>
      <c r="BS338" s="3">
        <v>593.88</v>
      </c>
      <c r="BT338" s="3">
        <v>0</v>
      </c>
      <c r="BU338" s="3">
        <v>0</v>
      </c>
      <c r="BV338" s="3">
        <v>0</v>
      </c>
      <c r="BW338" s="3">
        <v>0</v>
      </c>
      <c r="BX338" s="8">
        <f t="shared" si="30"/>
        <v>0</v>
      </c>
      <c r="BY338" s="10">
        <f t="shared" si="31"/>
        <v>606.79999999999995</v>
      </c>
      <c r="BZ338" s="3">
        <f t="shared" si="32"/>
        <v>0</v>
      </c>
    </row>
    <row r="339" spans="1:78" x14ac:dyDescent="0.2">
      <c r="A339" s="1" t="s">
        <v>423</v>
      </c>
      <c r="B339" s="1"/>
      <c r="C339" s="1" t="s">
        <v>75</v>
      </c>
      <c r="D339" s="1" t="s">
        <v>76</v>
      </c>
      <c r="E339" s="1" t="s">
        <v>91</v>
      </c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2"/>
      <c r="S339" s="2"/>
      <c r="T339" s="1" t="s">
        <v>77</v>
      </c>
      <c r="U339" s="4">
        <f t="shared" si="33"/>
        <v>9</v>
      </c>
      <c r="V339" s="4">
        <f t="shared" si="34"/>
        <v>2012</v>
      </c>
      <c r="W339" s="2">
        <v>41177</v>
      </c>
      <c r="X339" s="2">
        <v>41206</v>
      </c>
      <c r="Y339" s="6">
        <v>1390</v>
      </c>
      <c r="Z339" s="6">
        <v>1476</v>
      </c>
      <c r="AA339" s="6">
        <v>0</v>
      </c>
      <c r="AB339" s="3">
        <v>0</v>
      </c>
      <c r="AC339" s="6">
        <v>2866</v>
      </c>
      <c r="AD339" s="3">
        <v>12</v>
      </c>
      <c r="AE339" s="3">
        <v>12</v>
      </c>
      <c r="AF339" s="3">
        <v>10</v>
      </c>
      <c r="AG339" s="3">
        <v>0</v>
      </c>
      <c r="AH339" s="3">
        <v>288</v>
      </c>
      <c r="AI339" s="3">
        <v>11</v>
      </c>
      <c r="AJ339" s="3">
        <v>0</v>
      </c>
      <c r="AK339" s="3">
        <v>0.99</v>
      </c>
      <c r="AL339" s="3">
        <v>0</v>
      </c>
      <c r="AM339" s="3">
        <v>0</v>
      </c>
      <c r="AN339" s="8">
        <v>100.37</v>
      </c>
      <c r="AO339" s="8">
        <v>73.75</v>
      </c>
      <c r="AP339" s="8">
        <v>0</v>
      </c>
      <c r="AQ339" s="3">
        <v>0</v>
      </c>
      <c r="AR339" s="12">
        <v>0</v>
      </c>
      <c r="AS339" s="8">
        <v>45.14</v>
      </c>
      <c r="AT339" s="3">
        <v>0</v>
      </c>
      <c r="AU339" s="3">
        <v>0</v>
      </c>
      <c r="AV339" s="10">
        <v>0</v>
      </c>
      <c r="AW339" s="14">
        <v>0.4</v>
      </c>
      <c r="AX339" s="14">
        <v>0</v>
      </c>
      <c r="AY339" s="14">
        <v>0</v>
      </c>
      <c r="AZ339" s="14">
        <v>3.32</v>
      </c>
      <c r="BA339" s="14">
        <v>1.26</v>
      </c>
      <c r="BB339" s="14">
        <v>0</v>
      </c>
      <c r="BC339" s="16">
        <v>1.72</v>
      </c>
      <c r="BD339" s="16">
        <v>0</v>
      </c>
      <c r="BE339" s="16">
        <v>74.64</v>
      </c>
      <c r="BF339" s="16">
        <v>37.26</v>
      </c>
      <c r="BG339" s="10">
        <v>0</v>
      </c>
      <c r="BH339" s="10">
        <v>0</v>
      </c>
      <c r="BI339" s="3">
        <v>0</v>
      </c>
      <c r="BJ339" s="3">
        <v>0</v>
      </c>
      <c r="BK339" s="3">
        <v>0.05</v>
      </c>
      <c r="BL339" s="3">
        <v>-0.54</v>
      </c>
      <c r="BM339" s="3">
        <v>0</v>
      </c>
      <c r="BN339" s="3">
        <v>0</v>
      </c>
      <c r="BO339" s="3">
        <v>0</v>
      </c>
      <c r="BP339" s="3">
        <v>0</v>
      </c>
      <c r="BQ339" s="3">
        <v>337.37</v>
      </c>
      <c r="BR339" s="3">
        <v>70.489999999999995</v>
      </c>
      <c r="BS339" s="3">
        <v>407.86</v>
      </c>
      <c r="BT339" s="3">
        <v>0</v>
      </c>
      <c r="BU339" s="3">
        <v>369.79</v>
      </c>
      <c r="BV339" s="3">
        <v>77.290000000000006</v>
      </c>
      <c r="BW339" s="3">
        <v>447.08</v>
      </c>
      <c r="BX339" s="8">
        <f t="shared" si="30"/>
        <v>219.26</v>
      </c>
      <c r="BY339" s="10">
        <f t="shared" si="31"/>
        <v>0</v>
      </c>
      <c r="BZ339" s="3">
        <f t="shared" si="32"/>
        <v>4.9799999999999995</v>
      </c>
    </row>
    <row r="340" spans="1:78" x14ac:dyDescent="0.2">
      <c r="A340" s="1" t="s">
        <v>424</v>
      </c>
      <c r="B340" s="1"/>
      <c r="C340" s="1" t="s">
        <v>75</v>
      </c>
      <c r="D340" s="1" t="s">
        <v>76</v>
      </c>
      <c r="E340" s="1" t="s">
        <v>91</v>
      </c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2"/>
      <c r="S340" s="2"/>
      <c r="T340" s="1" t="s">
        <v>78</v>
      </c>
      <c r="U340" s="4">
        <f t="shared" si="33"/>
        <v>9</v>
      </c>
      <c r="V340" s="4">
        <f t="shared" si="34"/>
        <v>2012</v>
      </c>
      <c r="W340" s="2">
        <v>41177</v>
      </c>
      <c r="X340" s="2">
        <v>41206</v>
      </c>
      <c r="Y340" s="6">
        <v>0</v>
      </c>
      <c r="Z340" s="6">
        <v>0</v>
      </c>
      <c r="AA340" s="6">
        <v>0</v>
      </c>
      <c r="AB340" s="3">
        <v>0</v>
      </c>
      <c r="AC340" s="6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8">
        <v>0</v>
      </c>
      <c r="AO340" s="8">
        <v>0</v>
      </c>
      <c r="AP340" s="8">
        <v>0</v>
      </c>
      <c r="AQ340" s="3">
        <v>0</v>
      </c>
      <c r="AR340" s="12">
        <v>0</v>
      </c>
      <c r="AS340" s="8">
        <v>0</v>
      </c>
      <c r="AT340" s="3">
        <v>0</v>
      </c>
      <c r="AU340" s="3">
        <v>0</v>
      </c>
      <c r="AV340" s="10">
        <v>0</v>
      </c>
      <c r="AW340" s="14">
        <v>0</v>
      </c>
      <c r="AX340" s="14">
        <v>0</v>
      </c>
      <c r="AY340" s="14">
        <v>0</v>
      </c>
      <c r="AZ340" s="14">
        <v>0</v>
      </c>
      <c r="BA340" s="14">
        <v>0</v>
      </c>
      <c r="BB340" s="14">
        <v>0</v>
      </c>
      <c r="BC340" s="16">
        <v>0</v>
      </c>
      <c r="BD340" s="16">
        <v>0</v>
      </c>
      <c r="BE340" s="16">
        <v>-74.64</v>
      </c>
      <c r="BF340" s="16">
        <v>-37.26</v>
      </c>
      <c r="BG340" s="10">
        <v>35.44</v>
      </c>
      <c r="BH340" s="10">
        <v>108.88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32.42</v>
      </c>
      <c r="BR340" s="3">
        <v>6.81</v>
      </c>
      <c r="BS340" s="3">
        <v>39.229999999999997</v>
      </c>
      <c r="BT340" s="3">
        <v>0</v>
      </c>
      <c r="BU340" s="3">
        <v>0</v>
      </c>
      <c r="BV340" s="3">
        <v>0</v>
      </c>
      <c r="BW340" s="3">
        <v>0</v>
      </c>
      <c r="BX340" s="8">
        <f t="shared" si="30"/>
        <v>0</v>
      </c>
      <c r="BY340" s="10">
        <f t="shared" si="31"/>
        <v>144.32</v>
      </c>
      <c r="BZ340" s="3">
        <f t="shared" si="32"/>
        <v>0</v>
      </c>
    </row>
    <row r="341" spans="1:78" x14ac:dyDescent="0.2">
      <c r="A341" s="1" t="s">
        <v>425</v>
      </c>
      <c r="B341" s="1"/>
      <c r="C341" s="1" t="s">
        <v>75</v>
      </c>
      <c r="D341" s="1" t="s">
        <v>79</v>
      </c>
      <c r="E341" s="1" t="s">
        <v>87</v>
      </c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2"/>
      <c r="S341" s="2"/>
      <c r="T341" s="1" t="s">
        <v>77</v>
      </c>
      <c r="U341" s="4">
        <f t="shared" si="33"/>
        <v>10</v>
      </c>
      <c r="V341" s="4">
        <f t="shared" si="34"/>
        <v>2012</v>
      </c>
      <c r="W341" s="2">
        <v>41183</v>
      </c>
      <c r="X341" s="2">
        <v>41213</v>
      </c>
      <c r="Y341" s="6">
        <v>4683.68</v>
      </c>
      <c r="Z341" s="6">
        <v>2435.21</v>
      </c>
      <c r="AA341" s="6">
        <v>1594</v>
      </c>
      <c r="AB341" s="3">
        <v>0</v>
      </c>
      <c r="AC341" s="6">
        <v>8712.89</v>
      </c>
      <c r="AD341" s="3">
        <v>26</v>
      </c>
      <c r="AE341" s="3">
        <v>26</v>
      </c>
      <c r="AF341" s="3">
        <v>19</v>
      </c>
      <c r="AG341" s="3">
        <v>18</v>
      </c>
      <c r="AH341" s="3">
        <v>1478</v>
      </c>
      <c r="AI341" s="3">
        <v>415</v>
      </c>
      <c r="AJ341" s="3">
        <v>0</v>
      </c>
      <c r="AK341" s="3">
        <v>0.98</v>
      </c>
      <c r="AL341" s="3">
        <v>0</v>
      </c>
      <c r="AM341" s="3">
        <v>0</v>
      </c>
      <c r="AN341" s="8">
        <v>338.19</v>
      </c>
      <c r="AO341" s="8">
        <v>121.67</v>
      </c>
      <c r="AP341" s="8">
        <v>79.64</v>
      </c>
      <c r="AQ341" s="3">
        <v>0</v>
      </c>
      <c r="AR341" s="3">
        <v>0</v>
      </c>
      <c r="AS341" s="8">
        <v>137.22999999999999</v>
      </c>
      <c r="AT341" s="3">
        <v>0</v>
      </c>
      <c r="AU341" s="3">
        <v>0</v>
      </c>
      <c r="AV341" s="10">
        <v>0</v>
      </c>
      <c r="AW341" s="3">
        <v>1.23</v>
      </c>
      <c r="AX341" s="3">
        <v>0</v>
      </c>
      <c r="AY341" s="3">
        <v>0</v>
      </c>
      <c r="AZ341" s="3">
        <v>10.31</v>
      </c>
      <c r="BA341" s="3">
        <v>3.91</v>
      </c>
      <c r="BB341" s="3">
        <v>0</v>
      </c>
      <c r="BC341" s="3">
        <v>5.23</v>
      </c>
      <c r="BD341" s="3">
        <v>0</v>
      </c>
      <c r="BE341" s="3">
        <v>108.01</v>
      </c>
      <c r="BF341" s="3">
        <v>64.819999999999993</v>
      </c>
      <c r="BG341" s="10">
        <v>0</v>
      </c>
      <c r="BH341" s="10">
        <v>0</v>
      </c>
      <c r="BI341" s="3">
        <v>0</v>
      </c>
      <c r="BJ341" s="3">
        <v>0</v>
      </c>
      <c r="BK341" s="3">
        <v>0.14000000000000001</v>
      </c>
      <c r="BL341" s="3">
        <v>-2.2999999999999998</v>
      </c>
      <c r="BM341" s="3">
        <v>0</v>
      </c>
      <c r="BN341" s="3">
        <v>0</v>
      </c>
      <c r="BO341" s="3">
        <v>0</v>
      </c>
      <c r="BP341" s="3">
        <v>0</v>
      </c>
      <c r="BQ341" s="3">
        <v>868.08</v>
      </c>
      <c r="BR341" s="3">
        <v>181.2</v>
      </c>
      <c r="BS341" s="3">
        <v>1049.28</v>
      </c>
      <c r="BT341" s="3">
        <v>0</v>
      </c>
      <c r="BU341" s="3">
        <v>1242.67</v>
      </c>
      <c r="BV341" s="3">
        <v>259.86</v>
      </c>
      <c r="BW341" s="3">
        <v>1502.53</v>
      </c>
      <c r="BX341" s="8">
        <f t="shared" si="30"/>
        <v>676.73</v>
      </c>
      <c r="BY341" s="10">
        <f t="shared" si="31"/>
        <v>0</v>
      </c>
      <c r="BZ341" s="3">
        <f t="shared" si="32"/>
        <v>15.450000000000001</v>
      </c>
    </row>
    <row r="342" spans="1:78" x14ac:dyDescent="0.2">
      <c r="A342" s="1" t="s">
        <v>426</v>
      </c>
      <c r="B342" s="1"/>
      <c r="C342" s="1" t="s">
        <v>75</v>
      </c>
      <c r="D342" s="1" t="s">
        <v>79</v>
      </c>
      <c r="E342" s="1" t="s">
        <v>87</v>
      </c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2"/>
      <c r="S342" s="2"/>
      <c r="T342" s="1" t="s">
        <v>78</v>
      </c>
      <c r="U342" s="4">
        <f t="shared" si="33"/>
        <v>10</v>
      </c>
      <c r="V342" s="4">
        <f t="shared" si="34"/>
        <v>2012</v>
      </c>
      <c r="W342" s="2">
        <v>41183</v>
      </c>
      <c r="X342" s="2">
        <v>41213</v>
      </c>
      <c r="Y342" s="6">
        <v>0</v>
      </c>
      <c r="Z342" s="6">
        <v>0</v>
      </c>
      <c r="AA342" s="6">
        <v>0</v>
      </c>
      <c r="AB342" s="3">
        <v>0</v>
      </c>
      <c r="AC342" s="6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8">
        <v>0</v>
      </c>
      <c r="AO342" s="8">
        <v>0</v>
      </c>
      <c r="AP342" s="8">
        <v>0</v>
      </c>
      <c r="AQ342" s="3">
        <v>0</v>
      </c>
      <c r="AR342" s="3">
        <v>0</v>
      </c>
      <c r="AS342" s="8">
        <v>0</v>
      </c>
      <c r="AT342" s="3">
        <v>0</v>
      </c>
      <c r="AU342" s="3">
        <v>0</v>
      </c>
      <c r="AV342" s="10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-108.01</v>
      </c>
      <c r="BF342" s="3">
        <v>-64.819999999999993</v>
      </c>
      <c r="BG342" s="10">
        <v>168.22</v>
      </c>
      <c r="BH342" s="10">
        <v>379.2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374.59</v>
      </c>
      <c r="BR342" s="3">
        <v>78.66</v>
      </c>
      <c r="BS342" s="3">
        <v>453.25</v>
      </c>
      <c r="BT342" s="3">
        <v>0</v>
      </c>
      <c r="BU342" s="3">
        <v>0</v>
      </c>
      <c r="BV342" s="3">
        <v>0</v>
      </c>
      <c r="BW342" s="3">
        <v>0</v>
      </c>
      <c r="BX342" s="8">
        <f t="shared" si="30"/>
        <v>0</v>
      </c>
      <c r="BY342" s="10">
        <f t="shared" si="31"/>
        <v>547.41999999999996</v>
      </c>
      <c r="BZ342" s="3">
        <f t="shared" si="32"/>
        <v>0</v>
      </c>
    </row>
    <row r="343" spans="1:78" x14ac:dyDescent="0.2">
      <c r="A343" s="1" t="s">
        <v>427</v>
      </c>
      <c r="B343" s="1"/>
      <c r="C343" s="1" t="s">
        <v>75</v>
      </c>
      <c r="D343" s="1" t="s">
        <v>79</v>
      </c>
      <c r="E343" s="1" t="s">
        <v>85</v>
      </c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2"/>
      <c r="S343" s="2"/>
      <c r="T343" s="1" t="s">
        <v>77</v>
      </c>
      <c r="U343" s="4">
        <f t="shared" si="33"/>
        <v>10</v>
      </c>
      <c r="V343" s="4">
        <f t="shared" si="34"/>
        <v>2012</v>
      </c>
      <c r="W343" s="2">
        <v>41183</v>
      </c>
      <c r="X343" s="2">
        <v>41213</v>
      </c>
      <c r="Y343" s="6">
        <v>4973.1000000000004</v>
      </c>
      <c r="Z343" s="6">
        <v>4369.5</v>
      </c>
      <c r="AA343" s="6">
        <v>2404</v>
      </c>
      <c r="AB343" s="3">
        <v>0</v>
      </c>
      <c r="AC343" s="3">
        <v>11746.6</v>
      </c>
      <c r="AD343" s="3">
        <v>38</v>
      </c>
      <c r="AE343" s="3">
        <v>31</v>
      </c>
      <c r="AF343" s="3">
        <v>38</v>
      </c>
      <c r="AG343" s="3">
        <v>33</v>
      </c>
      <c r="AH343" s="3">
        <v>2410</v>
      </c>
      <c r="AI343" s="3">
        <v>578</v>
      </c>
      <c r="AJ343" s="3">
        <v>0</v>
      </c>
      <c r="AK343" s="3">
        <v>0.97</v>
      </c>
      <c r="AL343" s="3">
        <v>0</v>
      </c>
      <c r="AM343" s="3">
        <v>0</v>
      </c>
      <c r="AN343" s="8">
        <v>359.09</v>
      </c>
      <c r="AO343" s="8">
        <v>218.32</v>
      </c>
      <c r="AP343" s="8">
        <v>120.11</v>
      </c>
      <c r="AQ343" s="3">
        <v>0</v>
      </c>
      <c r="AR343" s="3">
        <v>0</v>
      </c>
      <c r="AS343" s="8">
        <v>185.01</v>
      </c>
      <c r="AT343" s="3">
        <v>0</v>
      </c>
      <c r="AU343" s="3">
        <v>0</v>
      </c>
      <c r="AV343" s="3">
        <v>0</v>
      </c>
      <c r="AW343" s="3">
        <v>1.63</v>
      </c>
      <c r="AX343" s="3">
        <v>0</v>
      </c>
      <c r="AY343" s="3">
        <v>0</v>
      </c>
      <c r="AZ343" s="3">
        <v>13.61</v>
      </c>
      <c r="BA343" s="3">
        <v>5.17</v>
      </c>
      <c r="BB343" s="3">
        <v>0</v>
      </c>
      <c r="BC343" s="3">
        <v>7.05</v>
      </c>
      <c r="BD343" s="3">
        <v>0</v>
      </c>
      <c r="BE343" s="3">
        <v>212.81</v>
      </c>
      <c r="BF343" s="3">
        <v>87.39</v>
      </c>
      <c r="BG343" s="3">
        <v>0</v>
      </c>
      <c r="BH343" s="3">
        <v>0</v>
      </c>
      <c r="BI343" s="3">
        <v>0</v>
      </c>
      <c r="BJ343" s="3">
        <v>0</v>
      </c>
      <c r="BK343" s="3">
        <v>0.19</v>
      </c>
      <c r="BL343" s="3">
        <v>-3.47</v>
      </c>
      <c r="BM343" s="3">
        <v>0</v>
      </c>
      <c r="BN343" s="3">
        <v>0</v>
      </c>
      <c r="BO343" s="3">
        <v>0</v>
      </c>
      <c r="BP343" s="3">
        <v>0</v>
      </c>
      <c r="BQ343" s="3">
        <v>1206.9100000000001</v>
      </c>
      <c r="BR343" s="3">
        <v>251.97</v>
      </c>
      <c r="BS343" s="3">
        <v>1458.88</v>
      </c>
      <c r="BT343" s="3">
        <v>0</v>
      </c>
      <c r="BU343" s="3">
        <v>1586.47</v>
      </c>
      <c r="BV343" s="3">
        <v>331.68</v>
      </c>
      <c r="BW343" s="3">
        <v>1918.15</v>
      </c>
      <c r="BX343" s="8">
        <f t="shared" si="30"/>
        <v>882.53</v>
      </c>
      <c r="BY343" s="10">
        <f t="shared" si="31"/>
        <v>0</v>
      </c>
      <c r="BZ343" s="3">
        <f t="shared" si="32"/>
        <v>20.409999999999997</v>
      </c>
    </row>
    <row r="344" spans="1:78" x14ac:dyDescent="0.2">
      <c r="A344" s="1" t="s">
        <v>428</v>
      </c>
      <c r="B344" s="1"/>
      <c r="C344" s="1" t="s">
        <v>75</v>
      </c>
      <c r="D344" s="1" t="s">
        <v>79</v>
      </c>
      <c r="E344" s="1" t="s">
        <v>85</v>
      </c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2"/>
      <c r="S344" s="2"/>
      <c r="T344" s="1" t="s">
        <v>78</v>
      </c>
      <c r="U344" s="4">
        <f t="shared" si="33"/>
        <v>10</v>
      </c>
      <c r="V344" s="4">
        <f t="shared" si="34"/>
        <v>2012</v>
      </c>
      <c r="W344" s="2">
        <v>41183</v>
      </c>
      <c r="X344" s="2">
        <v>41213</v>
      </c>
      <c r="Y344" s="6">
        <v>0</v>
      </c>
      <c r="Z344" s="6">
        <v>0</v>
      </c>
      <c r="AA344" s="6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8">
        <v>0</v>
      </c>
      <c r="AO344" s="8">
        <v>0</v>
      </c>
      <c r="AP344" s="8">
        <v>0</v>
      </c>
      <c r="AQ344" s="3">
        <v>0</v>
      </c>
      <c r="AR344" s="3">
        <v>0</v>
      </c>
      <c r="AS344" s="8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-212.81</v>
      </c>
      <c r="BF344" s="3">
        <v>-87.39</v>
      </c>
      <c r="BG344" s="3">
        <v>241.31</v>
      </c>
      <c r="BH344" s="3">
        <v>438.45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379.56</v>
      </c>
      <c r="BR344" s="3">
        <v>79.709999999999994</v>
      </c>
      <c r="BS344" s="3">
        <v>459.27</v>
      </c>
      <c r="BT344" s="3">
        <v>0</v>
      </c>
      <c r="BU344" s="3">
        <v>0</v>
      </c>
      <c r="BV344" s="3">
        <v>0</v>
      </c>
      <c r="BW344" s="3">
        <v>0</v>
      </c>
      <c r="BX344" s="8">
        <f t="shared" ref="BX344:BX400" si="35">AN344+AO344+AP344+AS344</f>
        <v>0</v>
      </c>
      <c r="BY344" s="10">
        <f t="shared" ref="BY344:BY400" si="36">AV344+BG344+BH344</f>
        <v>679.76</v>
      </c>
      <c r="BZ344" s="3">
        <f t="shared" ref="BZ344:BZ400" si="37">AW344+AX344+AY344+AZ344+BA344+BB344</f>
        <v>0</v>
      </c>
    </row>
    <row r="345" spans="1:78" x14ac:dyDescent="0.2">
      <c r="A345" s="1" t="s">
        <v>429</v>
      </c>
      <c r="B345" s="1"/>
      <c r="C345" s="1" t="s">
        <v>75</v>
      </c>
      <c r="D345" s="1" t="s">
        <v>76</v>
      </c>
      <c r="E345" s="1" t="s">
        <v>86</v>
      </c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2"/>
      <c r="S345" s="2"/>
      <c r="T345" s="1" t="s">
        <v>77</v>
      </c>
      <c r="U345" s="4">
        <f t="shared" si="33"/>
        <v>9</v>
      </c>
      <c r="V345" s="4">
        <f t="shared" si="34"/>
        <v>2012</v>
      </c>
      <c r="W345" s="2">
        <v>41176</v>
      </c>
      <c r="X345" s="2">
        <v>41204</v>
      </c>
      <c r="Y345" s="6">
        <v>2301.48</v>
      </c>
      <c r="Z345" s="6">
        <v>3925.26</v>
      </c>
      <c r="AA345" s="6">
        <v>0</v>
      </c>
      <c r="AB345" s="3">
        <v>0</v>
      </c>
      <c r="AC345" s="3">
        <v>6226.74</v>
      </c>
      <c r="AD345" s="3">
        <v>31</v>
      </c>
      <c r="AE345" s="3">
        <v>31</v>
      </c>
      <c r="AF345" s="3">
        <v>0</v>
      </c>
      <c r="AG345" s="3">
        <v>0</v>
      </c>
      <c r="AH345" s="3">
        <v>3154</v>
      </c>
      <c r="AI345" s="3">
        <v>0</v>
      </c>
      <c r="AJ345" s="3">
        <v>140</v>
      </c>
      <c r="AK345" s="3">
        <v>0.89</v>
      </c>
      <c r="AL345" s="3">
        <v>0</v>
      </c>
      <c r="AM345" s="3">
        <v>0</v>
      </c>
      <c r="AN345" s="8">
        <v>166.18</v>
      </c>
      <c r="AO345" s="8">
        <v>196.12</v>
      </c>
      <c r="AP345" s="8">
        <v>0</v>
      </c>
      <c r="AQ345" s="3">
        <v>0</v>
      </c>
      <c r="AR345" s="3">
        <v>0</v>
      </c>
      <c r="AS345" s="8">
        <v>98.07</v>
      </c>
      <c r="AT345" s="3">
        <v>0</v>
      </c>
      <c r="AU345" s="3">
        <v>0</v>
      </c>
      <c r="AV345" s="3">
        <v>0</v>
      </c>
      <c r="AW345" s="3">
        <v>0.86</v>
      </c>
      <c r="AX345" s="3">
        <v>0</v>
      </c>
      <c r="AY345" s="3">
        <v>0</v>
      </c>
      <c r="AZ345" s="3">
        <v>7.22</v>
      </c>
      <c r="BA345" s="3">
        <v>2.74</v>
      </c>
      <c r="BB345" s="3">
        <v>0</v>
      </c>
      <c r="BC345" s="3">
        <v>3.74</v>
      </c>
      <c r="BD345" s="3">
        <v>2.1</v>
      </c>
      <c r="BE345" s="3">
        <v>162.9</v>
      </c>
      <c r="BF345" s="3">
        <v>80.95</v>
      </c>
      <c r="BG345" s="3">
        <v>0</v>
      </c>
      <c r="BH345" s="3">
        <v>0</v>
      </c>
      <c r="BI345" s="3">
        <v>0</v>
      </c>
      <c r="BJ345" s="3">
        <v>0</v>
      </c>
      <c r="BK345" s="3">
        <v>0.1</v>
      </c>
      <c r="BL345" s="3">
        <v>-1.58</v>
      </c>
      <c r="BM345" s="3">
        <v>0</v>
      </c>
      <c r="BN345" s="3">
        <v>0</v>
      </c>
      <c r="BO345" s="3">
        <v>0</v>
      </c>
      <c r="BP345" s="3">
        <v>0</v>
      </c>
      <c r="BQ345" s="3">
        <v>719.4</v>
      </c>
      <c r="BR345" s="3">
        <v>150.29</v>
      </c>
      <c r="BS345" s="3">
        <v>869.69</v>
      </c>
      <c r="BT345" s="3">
        <v>0</v>
      </c>
      <c r="BU345" s="3">
        <v>846.64</v>
      </c>
      <c r="BV345" s="3">
        <v>177.01</v>
      </c>
      <c r="BW345" s="3">
        <v>1023.65</v>
      </c>
      <c r="BX345" s="8">
        <f t="shared" si="35"/>
        <v>460.37</v>
      </c>
      <c r="BY345" s="10">
        <f t="shared" si="36"/>
        <v>0</v>
      </c>
      <c r="BZ345" s="3">
        <f t="shared" si="37"/>
        <v>10.82</v>
      </c>
    </row>
    <row r="346" spans="1:78" x14ac:dyDescent="0.2">
      <c r="A346" s="1" t="s">
        <v>430</v>
      </c>
      <c r="B346" s="1"/>
      <c r="C346" s="1" t="s">
        <v>75</v>
      </c>
      <c r="D346" s="1" t="s">
        <v>76</v>
      </c>
      <c r="E346" s="1" t="s">
        <v>86</v>
      </c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2"/>
      <c r="S346" s="2"/>
      <c r="T346" s="1" t="s">
        <v>78</v>
      </c>
      <c r="U346" s="4">
        <f t="shared" si="33"/>
        <v>9</v>
      </c>
      <c r="V346" s="4">
        <f t="shared" si="34"/>
        <v>2012</v>
      </c>
      <c r="W346" s="2">
        <v>41176</v>
      </c>
      <c r="X346" s="2">
        <v>41204</v>
      </c>
      <c r="Y346" s="6">
        <v>0</v>
      </c>
      <c r="Z346" s="6">
        <v>0</v>
      </c>
      <c r="AA346" s="6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8">
        <v>0</v>
      </c>
      <c r="AO346" s="8">
        <v>0</v>
      </c>
      <c r="AP346" s="8">
        <v>0</v>
      </c>
      <c r="AQ346" s="3">
        <v>0</v>
      </c>
      <c r="AR346" s="3">
        <v>0</v>
      </c>
      <c r="AS346" s="8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-162.9</v>
      </c>
      <c r="BF346" s="3">
        <v>-80.95</v>
      </c>
      <c r="BG346" s="3">
        <v>127.93</v>
      </c>
      <c r="BH346" s="3">
        <v>243.16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127.24</v>
      </c>
      <c r="BR346" s="3">
        <v>26.72</v>
      </c>
      <c r="BS346" s="3">
        <v>153.96</v>
      </c>
      <c r="BT346" s="3">
        <v>0</v>
      </c>
      <c r="BU346" s="3">
        <v>0</v>
      </c>
      <c r="BV346" s="3">
        <v>0</v>
      </c>
      <c r="BW346" s="3">
        <v>0</v>
      </c>
      <c r="BX346" s="8">
        <f t="shared" si="35"/>
        <v>0</v>
      </c>
      <c r="BY346" s="10">
        <f t="shared" si="36"/>
        <v>371.09000000000003</v>
      </c>
      <c r="BZ346" s="3">
        <f t="shared" si="37"/>
        <v>0</v>
      </c>
    </row>
    <row r="347" spans="1:78" x14ac:dyDescent="0.2">
      <c r="A347" s="1" t="s">
        <v>431</v>
      </c>
      <c r="B347" s="1"/>
      <c r="C347" s="1" t="s">
        <v>75</v>
      </c>
      <c r="D347" s="1" t="s">
        <v>76</v>
      </c>
      <c r="E347" s="1" t="s">
        <v>89</v>
      </c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2"/>
      <c r="S347" s="2"/>
      <c r="T347" s="1" t="s">
        <v>77</v>
      </c>
      <c r="U347" s="4">
        <f t="shared" si="33"/>
        <v>9</v>
      </c>
      <c r="V347" s="4">
        <f t="shared" si="34"/>
        <v>2012</v>
      </c>
      <c r="W347" s="2">
        <v>41178</v>
      </c>
      <c r="X347" s="2">
        <v>41217</v>
      </c>
      <c r="Y347" s="6">
        <v>570</v>
      </c>
      <c r="Z347" s="6">
        <v>567</v>
      </c>
      <c r="AA347" s="6">
        <v>0</v>
      </c>
      <c r="AB347" s="3">
        <v>0</v>
      </c>
      <c r="AC347" s="3">
        <v>1137</v>
      </c>
      <c r="AD347" s="3">
        <v>2</v>
      </c>
      <c r="AE347" s="3">
        <v>2</v>
      </c>
      <c r="AF347" s="3">
        <v>0</v>
      </c>
      <c r="AG347" s="3">
        <v>0</v>
      </c>
      <c r="AH347" s="3">
        <v>721</v>
      </c>
      <c r="AI347" s="3">
        <v>0</v>
      </c>
      <c r="AJ347" s="3">
        <v>171</v>
      </c>
      <c r="AK347" s="3">
        <v>0.84</v>
      </c>
      <c r="AL347" s="3">
        <v>0</v>
      </c>
      <c r="AM347" s="3">
        <v>0</v>
      </c>
      <c r="AN347" s="8">
        <v>41.16</v>
      </c>
      <c r="AO347" s="8">
        <v>28.33</v>
      </c>
      <c r="AP347" s="8">
        <v>0</v>
      </c>
      <c r="AQ347" s="3">
        <v>0</v>
      </c>
      <c r="AR347" s="3">
        <v>0</v>
      </c>
      <c r="AS347" s="8">
        <v>17.91</v>
      </c>
      <c r="AT347" s="3">
        <v>0</v>
      </c>
      <c r="AU347" s="3">
        <v>0</v>
      </c>
      <c r="AV347" s="3">
        <v>0</v>
      </c>
      <c r="AW347" s="3">
        <v>0.16</v>
      </c>
      <c r="AX347" s="3">
        <v>0</v>
      </c>
      <c r="AY347" s="3">
        <v>0</v>
      </c>
      <c r="AZ347" s="3">
        <v>1.32</v>
      </c>
      <c r="BA347" s="3">
        <v>0.5</v>
      </c>
      <c r="BB347" s="3">
        <v>0</v>
      </c>
      <c r="BC347" s="3">
        <v>0.68</v>
      </c>
      <c r="BD347" s="3">
        <v>2.57</v>
      </c>
      <c r="BE347" s="3">
        <v>25.53</v>
      </c>
      <c r="BF347" s="3">
        <v>14.53</v>
      </c>
      <c r="BG347" s="3">
        <v>0</v>
      </c>
      <c r="BH347" s="3">
        <v>0</v>
      </c>
      <c r="BI347" s="3">
        <v>0</v>
      </c>
      <c r="BJ347" s="3">
        <v>0</v>
      </c>
      <c r="BK347" s="3">
        <v>0.02</v>
      </c>
      <c r="BL347" s="3">
        <v>-0.17</v>
      </c>
      <c r="BM347" s="3">
        <v>0</v>
      </c>
      <c r="BN347" s="3">
        <v>0</v>
      </c>
      <c r="BO347" s="3">
        <v>0</v>
      </c>
      <c r="BP347" s="3">
        <v>0</v>
      </c>
      <c r="BQ347" s="3">
        <v>132.54</v>
      </c>
      <c r="BR347" s="3">
        <v>27.69</v>
      </c>
      <c r="BS347" s="3">
        <v>160.22999999999999</v>
      </c>
      <c r="BT347" s="3">
        <v>0</v>
      </c>
      <c r="BU347" s="3">
        <v>186.58</v>
      </c>
      <c r="BV347" s="3">
        <v>39.04</v>
      </c>
      <c r="BW347" s="3">
        <v>225.62</v>
      </c>
      <c r="BX347" s="8">
        <f t="shared" si="35"/>
        <v>87.399999999999991</v>
      </c>
      <c r="BY347" s="10">
        <f t="shared" si="36"/>
        <v>0</v>
      </c>
      <c r="BZ347" s="3">
        <f t="shared" si="37"/>
        <v>1.98</v>
      </c>
    </row>
    <row r="348" spans="1:78" x14ac:dyDescent="0.2">
      <c r="A348" s="1" t="s">
        <v>432</v>
      </c>
      <c r="B348" s="1"/>
      <c r="C348" s="1" t="s">
        <v>75</v>
      </c>
      <c r="D348" s="1" t="s">
        <v>76</v>
      </c>
      <c r="E348" s="1" t="s">
        <v>89</v>
      </c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2"/>
      <c r="S348" s="2"/>
      <c r="T348" s="1" t="s">
        <v>78</v>
      </c>
      <c r="U348" s="4">
        <f t="shared" si="33"/>
        <v>9</v>
      </c>
      <c r="V348" s="4">
        <f t="shared" si="34"/>
        <v>2012</v>
      </c>
      <c r="W348" s="2">
        <v>41178</v>
      </c>
      <c r="X348" s="2">
        <v>41217</v>
      </c>
      <c r="Y348" s="6">
        <v>0</v>
      </c>
      <c r="Z348" s="6">
        <v>0</v>
      </c>
      <c r="AA348" s="6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8">
        <v>0</v>
      </c>
      <c r="AO348" s="8">
        <v>0</v>
      </c>
      <c r="AP348" s="8">
        <v>0</v>
      </c>
      <c r="AQ348" s="3">
        <v>0</v>
      </c>
      <c r="AR348" s="3">
        <v>0</v>
      </c>
      <c r="AS348" s="8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-25.53</v>
      </c>
      <c r="BF348" s="3">
        <v>-14.53</v>
      </c>
      <c r="BG348" s="3">
        <v>14.44</v>
      </c>
      <c r="BH348" s="3">
        <v>79.66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54.04</v>
      </c>
      <c r="BR348" s="3">
        <v>11.35</v>
      </c>
      <c r="BS348" s="3">
        <v>65.39</v>
      </c>
      <c r="BT348" s="3">
        <v>0</v>
      </c>
      <c r="BU348" s="3">
        <v>0</v>
      </c>
      <c r="BV348" s="3">
        <v>0</v>
      </c>
      <c r="BW348" s="3">
        <v>0</v>
      </c>
      <c r="BX348" s="8">
        <f t="shared" si="35"/>
        <v>0</v>
      </c>
      <c r="BY348" s="10">
        <f t="shared" si="36"/>
        <v>94.1</v>
      </c>
      <c r="BZ348" s="3">
        <f t="shared" si="37"/>
        <v>0</v>
      </c>
    </row>
    <row r="349" spans="1:78" x14ac:dyDescent="0.2">
      <c r="A349" s="1" t="s">
        <v>433</v>
      </c>
      <c r="B349" s="1"/>
      <c r="C349" s="1" t="s">
        <v>75</v>
      </c>
      <c r="D349" s="1" t="s">
        <v>76</v>
      </c>
      <c r="E349" s="1" t="s">
        <v>90</v>
      </c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2"/>
      <c r="S349" s="2"/>
      <c r="T349" s="1" t="s">
        <v>77</v>
      </c>
      <c r="U349" s="4">
        <f t="shared" si="33"/>
        <v>10</v>
      </c>
      <c r="V349" s="4">
        <f t="shared" si="34"/>
        <v>2012</v>
      </c>
      <c r="W349" s="2">
        <v>41187</v>
      </c>
      <c r="X349" s="2">
        <v>41206</v>
      </c>
      <c r="Y349" s="6">
        <v>2241</v>
      </c>
      <c r="Z349" s="6">
        <v>7092</v>
      </c>
      <c r="AA349" s="6">
        <v>0</v>
      </c>
      <c r="AB349" s="3">
        <v>0</v>
      </c>
      <c r="AC349" s="3">
        <v>9333</v>
      </c>
      <c r="AD349" s="3">
        <v>44</v>
      </c>
      <c r="AE349" s="3">
        <v>44</v>
      </c>
      <c r="AF349" s="3">
        <v>0</v>
      </c>
      <c r="AG349" s="3">
        <v>0</v>
      </c>
      <c r="AH349" s="3">
        <v>8</v>
      </c>
      <c r="AI349" s="3">
        <v>0</v>
      </c>
      <c r="AJ349" s="3">
        <v>0</v>
      </c>
      <c r="AK349" s="3">
        <v>1</v>
      </c>
      <c r="AL349" s="3">
        <v>0</v>
      </c>
      <c r="AM349" s="3">
        <v>0</v>
      </c>
      <c r="AN349" s="8">
        <v>161.81</v>
      </c>
      <c r="AO349" s="8">
        <v>354.34</v>
      </c>
      <c r="AP349" s="8">
        <v>0</v>
      </c>
      <c r="AQ349" s="3">
        <v>0</v>
      </c>
      <c r="AR349" s="3">
        <v>0</v>
      </c>
      <c r="AS349" s="8">
        <v>146.99</v>
      </c>
      <c r="AT349" s="3">
        <v>0</v>
      </c>
      <c r="AU349" s="3">
        <v>0</v>
      </c>
      <c r="AV349" s="3">
        <v>0</v>
      </c>
      <c r="AW349" s="3">
        <v>1.29</v>
      </c>
      <c r="AX349" s="3">
        <v>0</v>
      </c>
      <c r="AY349" s="3">
        <v>0</v>
      </c>
      <c r="AZ349" s="3">
        <v>10.81</v>
      </c>
      <c r="BA349" s="3">
        <v>4.0999999999999996</v>
      </c>
      <c r="BB349" s="3">
        <v>0</v>
      </c>
      <c r="BC349" s="3">
        <v>5.6</v>
      </c>
      <c r="BD349" s="3">
        <v>0</v>
      </c>
      <c r="BE349" s="3">
        <v>170.06</v>
      </c>
      <c r="BF349" s="3">
        <v>121.33</v>
      </c>
      <c r="BG349" s="3">
        <v>0</v>
      </c>
      <c r="BH349" s="3">
        <v>0</v>
      </c>
      <c r="BI349" s="3">
        <v>0</v>
      </c>
      <c r="BJ349" s="3">
        <v>0</v>
      </c>
      <c r="BK349" s="3">
        <v>0.15</v>
      </c>
      <c r="BL349" s="3">
        <v>-2.85</v>
      </c>
      <c r="BM349" s="3">
        <v>0</v>
      </c>
      <c r="BN349" s="3">
        <v>0</v>
      </c>
      <c r="BO349" s="3">
        <v>0</v>
      </c>
      <c r="BP349" s="3">
        <v>0</v>
      </c>
      <c r="BQ349" s="3">
        <v>973.63</v>
      </c>
      <c r="BR349" s="3">
        <v>203.29</v>
      </c>
      <c r="BS349" s="3">
        <v>1176.92</v>
      </c>
      <c r="BT349" s="3">
        <v>0</v>
      </c>
      <c r="BU349" s="3">
        <v>1025.6400000000001</v>
      </c>
      <c r="BV349" s="3">
        <v>214.21</v>
      </c>
      <c r="BW349" s="3">
        <v>1239.8499999999999</v>
      </c>
      <c r="BX349" s="8">
        <f t="shared" si="35"/>
        <v>663.14</v>
      </c>
      <c r="BY349" s="10">
        <f t="shared" si="36"/>
        <v>0</v>
      </c>
      <c r="BZ349" s="3">
        <f t="shared" si="37"/>
        <v>16.200000000000003</v>
      </c>
    </row>
    <row r="350" spans="1:78" x14ac:dyDescent="0.2">
      <c r="A350" s="1" t="s">
        <v>434</v>
      </c>
      <c r="B350" s="1"/>
      <c r="C350" s="1" t="s">
        <v>75</v>
      </c>
      <c r="D350" s="1" t="s">
        <v>76</v>
      </c>
      <c r="E350" s="1" t="s">
        <v>90</v>
      </c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2"/>
      <c r="S350" s="2"/>
      <c r="T350" s="1" t="s">
        <v>78</v>
      </c>
      <c r="U350" s="4">
        <f t="shared" si="33"/>
        <v>10</v>
      </c>
      <c r="V350" s="4">
        <f t="shared" si="34"/>
        <v>2012</v>
      </c>
      <c r="W350" s="2">
        <v>41187</v>
      </c>
      <c r="X350" s="2">
        <v>41206</v>
      </c>
      <c r="Y350" s="6">
        <v>0</v>
      </c>
      <c r="Z350" s="6">
        <v>0</v>
      </c>
      <c r="AA350" s="6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8">
        <v>0</v>
      </c>
      <c r="AO350" s="8">
        <v>0</v>
      </c>
      <c r="AP350" s="8">
        <v>0</v>
      </c>
      <c r="AQ350" s="3">
        <v>0</v>
      </c>
      <c r="AR350" s="3">
        <v>0</v>
      </c>
      <c r="AS350" s="8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-170.06</v>
      </c>
      <c r="BF350" s="3">
        <v>-121.33</v>
      </c>
      <c r="BG350" s="3">
        <v>124.12</v>
      </c>
      <c r="BH350" s="3">
        <v>219.28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52.01</v>
      </c>
      <c r="BR350" s="3">
        <v>10.92</v>
      </c>
      <c r="BS350" s="3">
        <v>62.93</v>
      </c>
      <c r="BT350" s="3">
        <v>0</v>
      </c>
      <c r="BU350" s="3">
        <v>0</v>
      </c>
      <c r="BV350" s="3">
        <v>0</v>
      </c>
      <c r="BW350" s="3">
        <v>0</v>
      </c>
      <c r="BX350" s="8">
        <f t="shared" si="35"/>
        <v>0</v>
      </c>
      <c r="BY350" s="10">
        <f t="shared" si="36"/>
        <v>343.4</v>
      </c>
      <c r="BZ350" s="3">
        <f t="shared" si="37"/>
        <v>0</v>
      </c>
    </row>
    <row r="351" spans="1:78" x14ac:dyDescent="0.2">
      <c r="A351" s="1" t="s">
        <v>435</v>
      </c>
      <c r="B351" s="1"/>
      <c r="C351" s="1" t="s">
        <v>75</v>
      </c>
      <c r="D351" s="1" t="s">
        <v>76</v>
      </c>
      <c r="E351" s="1" t="s">
        <v>90</v>
      </c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2"/>
      <c r="S351" s="1"/>
      <c r="T351" s="1" t="s">
        <v>77</v>
      </c>
      <c r="U351" s="4">
        <f t="shared" si="33"/>
        <v>6</v>
      </c>
      <c r="V351" s="4">
        <f t="shared" si="34"/>
        <v>2013</v>
      </c>
      <c r="W351" s="2">
        <v>41450</v>
      </c>
      <c r="X351" s="2">
        <v>41491</v>
      </c>
      <c r="Y351" s="6">
        <v>-4456</v>
      </c>
      <c r="Z351" s="6">
        <v>-2315</v>
      </c>
      <c r="AA351" s="6">
        <v>0</v>
      </c>
      <c r="AB351" s="3">
        <v>0</v>
      </c>
      <c r="AC351" s="3">
        <v>-6771</v>
      </c>
      <c r="AD351" s="3">
        <v>12</v>
      </c>
      <c r="AE351" s="3">
        <v>12</v>
      </c>
      <c r="AF351" s="3">
        <v>0</v>
      </c>
      <c r="AG351" s="3">
        <v>0</v>
      </c>
      <c r="AH351" s="3">
        <v>31</v>
      </c>
      <c r="AI351" s="3">
        <v>0</v>
      </c>
      <c r="AJ351" s="3">
        <v>0</v>
      </c>
      <c r="AK351" s="3">
        <v>1</v>
      </c>
      <c r="AL351" s="3">
        <v>0</v>
      </c>
      <c r="AM351" s="3">
        <v>0</v>
      </c>
      <c r="AN351" s="8">
        <v>-324.74</v>
      </c>
      <c r="AO351" s="8">
        <v>-116.72</v>
      </c>
      <c r="AP351" s="8">
        <v>0</v>
      </c>
      <c r="AQ351" s="3">
        <v>0</v>
      </c>
      <c r="AR351" s="3">
        <v>0</v>
      </c>
      <c r="AS351" s="8">
        <v>-131.36000000000001</v>
      </c>
      <c r="AT351" s="3">
        <v>0</v>
      </c>
      <c r="AU351" s="3">
        <v>0</v>
      </c>
      <c r="AV351" s="3">
        <v>0</v>
      </c>
      <c r="AW351" s="3">
        <v>-0.98</v>
      </c>
      <c r="AX351" s="3">
        <v>0</v>
      </c>
      <c r="AY351" s="3">
        <v>-9.67</v>
      </c>
      <c r="AZ351" s="3">
        <v>-6.76</v>
      </c>
      <c r="BA351" s="3">
        <v>-3.16</v>
      </c>
      <c r="BB351" s="3">
        <v>0</v>
      </c>
      <c r="BC351" s="3">
        <v>-4.0599999999999996</v>
      </c>
      <c r="BD351" s="3">
        <v>0</v>
      </c>
      <c r="BE351" s="3">
        <v>-120.67</v>
      </c>
      <c r="BF351" s="3">
        <v>-120.22</v>
      </c>
      <c r="BG351" s="3">
        <v>0</v>
      </c>
      <c r="BH351" s="3">
        <v>0</v>
      </c>
      <c r="BI351" s="3">
        <v>0</v>
      </c>
      <c r="BJ351" s="3">
        <v>0</v>
      </c>
      <c r="BK351" s="3">
        <v>-0.18</v>
      </c>
      <c r="BL351" s="3">
        <v>3.74</v>
      </c>
      <c r="BM351" s="3">
        <v>0</v>
      </c>
      <c r="BN351" s="3">
        <v>0</v>
      </c>
      <c r="BO351" s="3">
        <v>0</v>
      </c>
      <c r="BP351" s="3">
        <v>0</v>
      </c>
      <c r="BQ351" s="3">
        <v>-834.78</v>
      </c>
      <c r="BR351" s="3">
        <v>-174.45</v>
      </c>
      <c r="BS351" s="3">
        <v>-1009.23</v>
      </c>
      <c r="BT351" s="3">
        <v>0</v>
      </c>
      <c r="BU351" s="3">
        <v>-1719.7</v>
      </c>
      <c r="BV351" s="3">
        <v>-359.37</v>
      </c>
      <c r="BW351" s="3">
        <v>-2079.0700000000002</v>
      </c>
      <c r="BX351" s="8">
        <f t="shared" si="35"/>
        <v>-572.82000000000005</v>
      </c>
      <c r="BY351" s="10">
        <f t="shared" si="36"/>
        <v>0</v>
      </c>
      <c r="BZ351" s="3">
        <f t="shared" si="37"/>
        <v>-20.57</v>
      </c>
    </row>
    <row r="352" spans="1:78" x14ac:dyDescent="0.2">
      <c r="A352" s="1" t="s">
        <v>436</v>
      </c>
      <c r="B352" s="1"/>
      <c r="C352" s="1" t="s">
        <v>75</v>
      </c>
      <c r="D352" s="1" t="s">
        <v>76</v>
      </c>
      <c r="E352" s="1" t="s">
        <v>90</v>
      </c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2"/>
      <c r="S352" s="1"/>
      <c r="T352" s="1" t="s">
        <v>77</v>
      </c>
      <c r="U352" s="4">
        <f t="shared" si="33"/>
        <v>8</v>
      </c>
      <c r="V352" s="4">
        <f t="shared" si="34"/>
        <v>2013</v>
      </c>
      <c r="W352" s="2">
        <v>41492</v>
      </c>
      <c r="X352" s="2">
        <v>41521</v>
      </c>
      <c r="Y352" s="6">
        <v>-4442</v>
      </c>
      <c r="Z352" s="6">
        <v>-2794</v>
      </c>
      <c r="AA352" s="6">
        <v>0</v>
      </c>
      <c r="AB352" s="3">
        <v>0</v>
      </c>
      <c r="AC352" s="3">
        <v>-7236</v>
      </c>
      <c r="AD352" s="3">
        <v>12</v>
      </c>
      <c r="AE352" s="3">
        <v>12</v>
      </c>
      <c r="AF352" s="3">
        <v>0</v>
      </c>
      <c r="AG352" s="3">
        <v>0</v>
      </c>
      <c r="AH352" s="3">
        <v>34</v>
      </c>
      <c r="AI352" s="3">
        <v>0</v>
      </c>
      <c r="AJ352" s="3">
        <v>0</v>
      </c>
      <c r="AK352" s="3">
        <v>1</v>
      </c>
      <c r="AL352" s="3">
        <v>0</v>
      </c>
      <c r="AM352" s="3">
        <v>0</v>
      </c>
      <c r="AN352" s="8">
        <v>-323.72000000000003</v>
      </c>
      <c r="AO352" s="8">
        <v>-140.87</v>
      </c>
      <c r="AP352" s="8">
        <v>0</v>
      </c>
      <c r="AQ352" s="3">
        <v>0</v>
      </c>
      <c r="AR352" s="3">
        <v>0</v>
      </c>
      <c r="AS352" s="8">
        <v>-140.38</v>
      </c>
      <c r="AT352" s="3">
        <v>0</v>
      </c>
      <c r="AU352" s="3">
        <v>0</v>
      </c>
      <c r="AV352" s="3">
        <v>0</v>
      </c>
      <c r="AW352" s="3">
        <v>-1.05</v>
      </c>
      <c r="AX352" s="3">
        <v>0</v>
      </c>
      <c r="AY352" s="3">
        <v>-10.34</v>
      </c>
      <c r="AZ352" s="3">
        <v>-7.23</v>
      </c>
      <c r="BA352" s="3">
        <v>-3.37</v>
      </c>
      <c r="BB352" s="3">
        <v>0</v>
      </c>
      <c r="BC352" s="3">
        <v>-4.34</v>
      </c>
      <c r="BD352" s="3">
        <v>0</v>
      </c>
      <c r="BE352" s="3">
        <v>-128.96</v>
      </c>
      <c r="BF352" s="3">
        <v>-128.47</v>
      </c>
      <c r="BG352" s="3">
        <v>0</v>
      </c>
      <c r="BH352" s="3">
        <v>0</v>
      </c>
      <c r="BI352" s="3">
        <v>0</v>
      </c>
      <c r="BJ352" s="3">
        <v>0</v>
      </c>
      <c r="BK352" s="3">
        <v>-0.2</v>
      </c>
      <c r="BL352" s="3">
        <v>4.01</v>
      </c>
      <c r="BM352" s="3">
        <v>0</v>
      </c>
      <c r="BN352" s="3">
        <v>0</v>
      </c>
      <c r="BO352" s="3">
        <v>0</v>
      </c>
      <c r="BP352" s="3">
        <v>0</v>
      </c>
      <c r="BQ352" s="3">
        <v>-884.92</v>
      </c>
      <c r="BR352" s="3">
        <v>-184.92</v>
      </c>
      <c r="BS352" s="3">
        <v>-1069.8399999999999</v>
      </c>
      <c r="BT352" s="3">
        <v>0</v>
      </c>
      <c r="BU352" s="3">
        <v>0</v>
      </c>
      <c r="BV352" s="3">
        <v>0</v>
      </c>
      <c r="BW352" s="3">
        <v>0</v>
      </c>
      <c r="BX352" s="8">
        <f t="shared" si="35"/>
        <v>-604.97</v>
      </c>
      <c r="BY352" s="10">
        <f t="shared" si="36"/>
        <v>0</v>
      </c>
      <c r="BZ352" s="3">
        <f t="shared" si="37"/>
        <v>-21.990000000000002</v>
      </c>
    </row>
    <row r="353" spans="1:78" x14ac:dyDescent="0.2">
      <c r="A353" s="1" t="s">
        <v>437</v>
      </c>
      <c r="B353" s="1"/>
      <c r="C353" s="1" t="s">
        <v>75</v>
      </c>
      <c r="D353" s="1" t="s">
        <v>76</v>
      </c>
      <c r="E353" s="1" t="s">
        <v>90</v>
      </c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2"/>
      <c r="S353" s="2"/>
      <c r="T353" s="1" t="s">
        <v>77</v>
      </c>
      <c r="U353" s="4">
        <f t="shared" si="33"/>
        <v>9</v>
      </c>
      <c r="V353" s="4">
        <f t="shared" si="34"/>
        <v>2013</v>
      </c>
      <c r="W353" s="2">
        <v>41522</v>
      </c>
      <c r="X353" s="2">
        <v>41546</v>
      </c>
      <c r="Y353" s="6">
        <v>1748</v>
      </c>
      <c r="Z353" s="6">
        <v>9969</v>
      </c>
      <c r="AA353" s="6">
        <v>0</v>
      </c>
      <c r="AB353" s="3">
        <v>0</v>
      </c>
      <c r="AC353" s="3">
        <v>11717</v>
      </c>
      <c r="AD353" s="3">
        <v>56</v>
      </c>
      <c r="AE353" s="3">
        <v>56</v>
      </c>
      <c r="AF353" s="3">
        <v>0</v>
      </c>
      <c r="AG353" s="3">
        <v>0</v>
      </c>
      <c r="AH353" s="3">
        <v>26</v>
      </c>
      <c r="AI353" s="3">
        <v>0</v>
      </c>
      <c r="AJ353" s="3">
        <v>0</v>
      </c>
      <c r="AK353" s="3">
        <v>1</v>
      </c>
      <c r="AL353" s="3">
        <v>0</v>
      </c>
      <c r="AM353" s="3">
        <v>0</v>
      </c>
      <c r="AN353" s="8">
        <v>127.39</v>
      </c>
      <c r="AO353" s="8">
        <v>502.63</v>
      </c>
      <c r="AP353" s="8">
        <v>0</v>
      </c>
      <c r="AQ353" s="3">
        <v>0</v>
      </c>
      <c r="AR353" s="3">
        <v>0</v>
      </c>
      <c r="AS353" s="8">
        <v>227.31</v>
      </c>
      <c r="AT353" s="3">
        <v>0</v>
      </c>
      <c r="AU353" s="3">
        <v>0</v>
      </c>
      <c r="AV353" s="3">
        <v>0</v>
      </c>
      <c r="AW353" s="3">
        <v>1.7</v>
      </c>
      <c r="AX353" s="3">
        <v>0</v>
      </c>
      <c r="AY353" s="3">
        <v>16.75</v>
      </c>
      <c r="AZ353" s="3">
        <v>11.71</v>
      </c>
      <c r="BA353" s="3">
        <v>5.47</v>
      </c>
      <c r="BB353" s="3">
        <v>0</v>
      </c>
      <c r="BC353" s="3">
        <v>7.03</v>
      </c>
      <c r="BD353" s="3">
        <v>0</v>
      </c>
      <c r="BE353" s="3">
        <v>208.82</v>
      </c>
      <c r="BF353" s="3">
        <v>208.04</v>
      </c>
      <c r="BG353" s="3">
        <v>0</v>
      </c>
      <c r="BH353" s="3">
        <v>0</v>
      </c>
      <c r="BI353" s="3">
        <v>0</v>
      </c>
      <c r="BJ353" s="3">
        <v>0</v>
      </c>
      <c r="BK353" s="3">
        <v>0.32</v>
      </c>
      <c r="BL353" s="3">
        <v>-6.43</v>
      </c>
      <c r="BM353" s="3">
        <v>0</v>
      </c>
      <c r="BN353" s="3">
        <v>0</v>
      </c>
      <c r="BO353" s="3">
        <v>0</v>
      </c>
      <c r="BP353" s="3">
        <v>0</v>
      </c>
      <c r="BQ353" s="3">
        <v>1310.74</v>
      </c>
      <c r="BR353" s="3">
        <v>273.77999999999997</v>
      </c>
      <c r="BS353" s="3">
        <v>1584.52</v>
      </c>
      <c r="BT353" s="3">
        <v>0</v>
      </c>
      <c r="BU353" s="3">
        <v>1735.57</v>
      </c>
      <c r="BV353" s="3">
        <v>362.99</v>
      </c>
      <c r="BW353" s="3">
        <v>2098.56</v>
      </c>
      <c r="BX353" s="8">
        <f t="shared" si="35"/>
        <v>857.32999999999993</v>
      </c>
      <c r="BY353" s="10">
        <f t="shared" si="36"/>
        <v>0</v>
      </c>
      <c r="BZ353" s="3">
        <f t="shared" si="37"/>
        <v>35.630000000000003</v>
      </c>
    </row>
    <row r="354" spans="1:78" x14ac:dyDescent="0.2">
      <c r="A354" s="1" t="s">
        <v>438</v>
      </c>
      <c r="B354" s="1"/>
      <c r="C354" s="1" t="s">
        <v>75</v>
      </c>
      <c r="D354" s="1" t="s">
        <v>76</v>
      </c>
      <c r="E354" s="1" t="s">
        <v>90</v>
      </c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2"/>
      <c r="S354" s="2"/>
      <c r="T354" s="1" t="s">
        <v>78</v>
      </c>
      <c r="U354" s="4">
        <f t="shared" si="33"/>
        <v>8</v>
      </c>
      <c r="V354" s="4">
        <f t="shared" si="34"/>
        <v>2013</v>
      </c>
      <c r="W354" s="2">
        <v>41492</v>
      </c>
      <c r="X354" s="2">
        <v>41521</v>
      </c>
      <c r="Y354" s="6">
        <v>0</v>
      </c>
      <c r="Z354" s="6">
        <v>0</v>
      </c>
      <c r="AA354" s="6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8">
        <v>0</v>
      </c>
      <c r="AO354" s="8">
        <v>0</v>
      </c>
      <c r="AP354" s="8">
        <v>0</v>
      </c>
      <c r="AQ354" s="3">
        <v>0</v>
      </c>
      <c r="AR354" s="3">
        <v>0</v>
      </c>
      <c r="AS354" s="8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-338.64</v>
      </c>
      <c r="BF354" s="3">
        <v>-337.36</v>
      </c>
      <c r="BG354" s="3">
        <v>534.35</v>
      </c>
      <c r="BH354" s="3">
        <v>416.14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274.49</v>
      </c>
      <c r="BR354" s="3">
        <v>57.64</v>
      </c>
      <c r="BS354" s="3">
        <v>332.13</v>
      </c>
      <c r="BT354" s="3">
        <v>0</v>
      </c>
      <c r="BU354" s="3">
        <v>0</v>
      </c>
      <c r="BV354" s="3">
        <v>0</v>
      </c>
      <c r="BW354" s="3">
        <v>0</v>
      </c>
      <c r="BX354" s="8">
        <f t="shared" si="35"/>
        <v>0</v>
      </c>
      <c r="BY354" s="10">
        <f t="shared" si="36"/>
        <v>950.49</v>
      </c>
      <c r="BZ354" s="3">
        <f t="shared" si="37"/>
        <v>0</v>
      </c>
    </row>
    <row r="355" spans="1:78" x14ac:dyDescent="0.2">
      <c r="A355" s="1" t="s">
        <v>439</v>
      </c>
      <c r="B355" s="1"/>
      <c r="C355" s="1" t="s">
        <v>75</v>
      </c>
      <c r="D355" s="1" t="s">
        <v>76</v>
      </c>
      <c r="E355" s="1" t="s">
        <v>90</v>
      </c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2"/>
      <c r="S355" s="2"/>
      <c r="T355" s="1" t="s">
        <v>78</v>
      </c>
      <c r="U355" s="4">
        <f t="shared" si="33"/>
        <v>9</v>
      </c>
      <c r="V355" s="4">
        <f t="shared" si="34"/>
        <v>2013</v>
      </c>
      <c r="W355" s="2">
        <v>41522</v>
      </c>
      <c r="X355" s="2">
        <v>41546</v>
      </c>
      <c r="Y355" s="6">
        <v>0</v>
      </c>
      <c r="Z355" s="6">
        <v>0</v>
      </c>
      <c r="AA355" s="6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8">
        <v>0</v>
      </c>
      <c r="AO355" s="8">
        <v>0</v>
      </c>
      <c r="AP355" s="8">
        <v>0</v>
      </c>
      <c r="AQ355" s="3">
        <v>0</v>
      </c>
      <c r="AR355" s="3">
        <v>0</v>
      </c>
      <c r="AS355" s="8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-208.82</v>
      </c>
      <c r="BF355" s="3">
        <v>-208.04</v>
      </c>
      <c r="BG355" s="3">
        <v>329.52</v>
      </c>
      <c r="BH355" s="3">
        <v>237.68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150.34</v>
      </c>
      <c r="BR355" s="3">
        <v>31.57</v>
      </c>
      <c r="BS355" s="3">
        <v>181.91</v>
      </c>
      <c r="BT355" s="3">
        <v>0</v>
      </c>
      <c r="BU355" s="3">
        <v>0</v>
      </c>
      <c r="BV355" s="3">
        <v>0</v>
      </c>
      <c r="BW355" s="3">
        <v>0</v>
      </c>
      <c r="BX355" s="8">
        <f t="shared" si="35"/>
        <v>0</v>
      </c>
      <c r="BY355" s="10">
        <f t="shared" si="36"/>
        <v>567.20000000000005</v>
      </c>
      <c r="BZ355" s="3">
        <f t="shared" si="37"/>
        <v>0</v>
      </c>
    </row>
    <row r="356" spans="1:78" x14ac:dyDescent="0.2">
      <c r="A356" s="1" t="s">
        <v>440</v>
      </c>
      <c r="B356" s="1"/>
      <c r="C356" s="1" t="s">
        <v>75</v>
      </c>
      <c r="D356" s="1" t="s">
        <v>79</v>
      </c>
      <c r="E356" s="1" t="s">
        <v>92</v>
      </c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2"/>
      <c r="S356" s="2"/>
      <c r="T356" s="1" t="s">
        <v>77</v>
      </c>
      <c r="U356" s="4">
        <f t="shared" si="33"/>
        <v>9</v>
      </c>
      <c r="V356" s="4">
        <f t="shared" si="34"/>
        <v>2013</v>
      </c>
      <c r="W356" s="2">
        <v>41518</v>
      </c>
      <c r="X356" s="2">
        <v>41547</v>
      </c>
      <c r="Y356" s="6">
        <v>1419.25</v>
      </c>
      <c r="Z356" s="6">
        <v>2328.5500000000002</v>
      </c>
      <c r="AA356" s="6">
        <v>1043</v>
      </c>
      <c r="AB356" s="3">
        <v>0</v>
      </c>
      <c r="AC356" s="3">
        <v>4790.8</v>
      </c>
      <c r="AD356" s="3">
        <v>11</v>
      </c>
      <c r="AE356" s="3">
        <v>11</v>
      </c>
      <c r="AF356" s="3">
        <v>11</v>
      </c>
      <c r="AG356" s="3">
        <v>11</v>
      </c>
      <c r="AH356" s="3">
        <v>3243</v>
      </c>
      <c r="AI356" s="3">
        <v>0</v>
      </c>
      <c r="AJ356" s="3">
        <v>924</v>
      </c>
      <c r="AK356" s="3">
        <v>0.83</v>
      </c>
      <c r="AL356" s="3">
        <v>0</v>
      </c>
      <c r="AM356" s="3">
        <v>0</v>
      </c>
      <c r="AN356" s="8">
        <v>103.43</v>
      </c>
      <c r="AO356" s="8">
        <v>117.4</v>
      </c>
      <c r="AP356" s="8">
        <v>52.59</v>
      </c>
      <c r="AQ356" s="3">
        <v>0</v>
      </c>
      <c r="AR356" s="3">
        <v>0</v>
      </c>
      <c r="AS356" s="8">
        <v>92.94</v>
      </c>
      <c r="AT356" s="3">
        <v>0</v>
      </c>
      <c r="AU356" s="3">
        <v>0</v>
      </c>
      <c r="AV356" s="3">
        <v>0</v>
      </c>
      <c r="AW356" s="3">
        <v>0.7</v>
      </c>
      <c r="AX356" s="3">
        <v>0</v>
      </c>
      <c r="AY356" s="3">
        <v>6.85</v>
      </c>
      <c r="AZ356" s="3">
        <v>4.79</v>
      </c>
      <c r="BA356" s="3">
        <v>2.23</v>
      </c>
      <c r="BB356" s="3">
        <v>0</v>
      </c>
      <c r="BC356" s="3">
        <v>2.87</v>
      </c>
      <c r="BD356" s="3">
        <v>13.86</v>
      </c>
      <c r="BE356" s="3">
        <v>147.07</v>
      </c>
      <c r="BF356" s="3">
        <v>58.42</v>
      </c>
      <c r="BG356" s="3">
        <v>0</v>
      </c>
      <c r="BH356" s="3">
        <v>0</v>
      </c>
      <c r="BI356" s="3">
        <v>0</v>
      </c>
      <c r="BJ356" s="3">
        <v>0</v>
      </c>
      <c r="BK356" s="3">
        <v>0.14000000000000001</v>
      </c>
      <c r="BL356" s="3">
        <v>-2.2000000000000002</v>
      </c>
      <c r="BM356" s="3">
        <v>0</v>
      </c>
      <c r="BN356" s="3">
        <v>0</v>
      </c>
      <c r="BO356" s="3">
        <v>0</v>
      </c>
      <c r="BP356" s="3">
        <v>0</v>
      </c>
      <c r="BQ356" s="3">
        <v>601.09</v>
      </c>
      <c r="BR356" s="3">
        <v>125.63</v>
      </c>
      <c r="BS356" s="3">
        <v>726.72</v>
      </c>
      <c r="BT356" s="3">
        <v>0</v>
      </c>
      <c r="BU356" s="3">
        <v>1505.47</v>
      </c>
      <c r="BV356" s="3">
        <v>315.55</v>
      </c>
      <c r="BW356" s="3">
        <v>1821.02</v>
      </c>
      <c r="BX356" s="8">
        <f t="shared" si="35"/>
        <v>366.36</v>
      </c>
      <c r="BY356" s="10">
        <f t="shared" si="36"/>
        <v>0</v>
      </c>
      <c r="BZ356" s="3">
        <f t="shared" si="37"/>
        <v>14.57</v>
      </c>
    </row>
    <row r="357" spans="1:78" x14ac:dyDescent="0.2">
      <c r="A357" s="1" t="s">
        <v>441</v>
      </c>
      <c r="B357" s="1"/>
      <c r="C357" s="1" t="s">
        <v>75</v>
      </c>
      <c r="D357" s="1" t="s">
        <v>79</v>
      </c>
      <c r="E357" s="1" t="s">
        <v>92</v>
      </c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2"/>
      <c r="S357" s="2"/>
      <c r="T357" s="1" t="s">
        <v>78</v>
      </c>
      <c r="U357" s="4">
        <f t="shared" si="33"/>
        <v>8</v>
      </c>
      <c r="V357" s="4">
        <f t="shared" si="34"/>
        <v>2013</v>
      </c>
      <c r="W357" s="2">
        <v>41487</v>
      </c>
      <c r="X357" s="2">
        <v>41517</v>
      </c>
      <c r="Y357" s="6">
        <v>0</v>
      </c>
      <c r="Z357" s="6">
        <v>0</v>
      </c>
      <c r="AA357" s="6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8">
        <v>0</v>
      </c>
      <c r="AO357" s="8">
        <v>0</v>
      </c>
      <c r="AP357" s="8">
        <v>0</v>
      </c>
      <c r="AQ357" s="3">
        <v>0</v>
      </c>
      <c r="AR357" s="3">
        <v>0</v>
      </c>
      <c r="AS357" s="8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-139.04</v>
      </c>
      <c r="BF357" s="3">
        <v>-55.23</v>
      </c>
      <c r="BG357" s="3">
        <v>133.38999999999999</v>
      </c>
      <c r="BH357" s="3">
        <v>503.1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442.22</v>
      </c>
      <c r="BR357" s="3">
        <v>92.87</v>
      </c>
      <c r="BS357" s="3">
        <v>535.09</v>
      </c>
      <c r="BT357" s="3">
        <v>0</v>
      </c>
      <c r="BU357" s="3">
        <v>0</v>
      </c>
      <c r="BV357" s="3">
        <v>0</v>
      </c>
      <c r="BW357" s="3">
        <v>0</v>
      </c>
      <c r="BX357" s="8">
        <f t="shared" si="35"/>
        <v>0</v>
      </c>
      <c r="BY357" s="10">
        <f t="shared" si="36"/>
        <v>636.49</v>
      </c>
      <c r="BZ357" s="3">
        <f t="shared" si="37"/>
        <v>0</v>
      </c>
    </row>
    <row r="358" spans="1:78" x14ac:dyDescent="0.2">
      <c r="A358" s="1" t="s">
        <v>442</v>
      </c>
      <c r="B358" s="1"/>
      <c r="C358" s="1" t="s">
        <v>75</v>
      </c>
      <c r="D358" s="1" t="s">
        <v>79</v>
      </c>
      <c r="E358" s="1" t="s">
        <v>92</v>
      </c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2"/>
      <c r="S358" s="2"/>
      <c r="T358" s="1" t="s">
        <v>78</v>
      </c>
      <c r="U358" s="4">
        <f t="shared" si="33"/>
        <v>9</v>
      </c>
      <c r="V358" s="4">
        <f t="shared" si="34"/>
        <v>2013</v>
      </c>
      <c r="W358" s="2">
        <v>41518</v>
      </c>
      <c r="X358" s="2">
        <v>41547</v>
      </c>
      <c r="Y358" s="6">
        <v>0</v>
      </c>
      <c r="Z358" s="6">
        <v>0</v>
      </c>
      <c r="AA358" s="6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8">
        <v>0</v>
      </c>
      <c r="AO358" s="8">
        <v>0</v>
      </c>
      <c r="AP358" s="8">
        <v>0</v>
      </c>
      <c r="AQ358" s="3">
        <v>0</v>
      </c>
      <c r="AR358" s="3">
        <v>0</v>
      </c>
      <c r="AS358" s="8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-147.07</v>
      </c>
      <c r="BF358" s="3">
        <v>-58.42</v>
      </c>
      <c r="BG358" s="3">
        <v>141.09</v>
      </c>
      <c r="BH358" s="3">
        <v>526.55999999999995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462.16</v>
      </c>
      <c r="BR358" s="3">
        <v>97.05</v>
      </c>
      <c r="BS358" s="3">
        <v>559.21</v>
      </c>
      <c r="BT358" s="3">
        <v>0</v>
      </c>
      <c r="BU358" s="3">
        <v>0</v>
      </c>
      <c r="BV358" s="3">
        <v>0</v>
      </c>
      <c r="BW358" s="3">
        <v>0</v>
      </c>
      <c r="BX358" s="8">
        <f t="shared" si="35"/>
        <v>0</v>
      </c>
      <c r="BY358" s="10">
        <f t="shared" si="36"/>
        <v>667.65</v>
      </c>
      <c r="BZ358" s="3">
        <f t="shared" si="37"/>
        <v>0</v>
      </c>
    </row>
    <row r="359" spans="1:78" x14ac:dyDescent="0.2">
      <c r="A359" s="1" t="s">
        <v>443</v>
      </c>
      <c r="B359" s="1"/>
      <c r="C359" s="1" t="s">
        <v>75</v>
      </c>
      <c r="D359" s="1" t="s">
        <v>76</v>
      </c>
      <c r="E359" s="1" t="s">
        <v>91</v>
      </c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2"/>
      <c r="S359" s="2"/>
      <c r="T359" s="1" t="s">
        <v>77</v>
      </c>
      <c r="U359" s="4">
        <f t="shared" si="33"/>
        <v>8</v>
      </c>
      <c r="V359" s="4">
        <f t="shared" si="34"/>
        <v>2013</v>
      </c>
      <c r="W359" s="2">
        <v>41514</v>
      </c>
      <c r="X359" s="2">
        <v>41546</v>
      </c>
      <c r="Y359" s="6">
        <v>1067</v>
      </c>
      <c r="Z359" s="6">
        <v>1679</v>
      </c>
      <c r="AA359" s="6">
        <v>0</v>
      </c>
      <c r="AB359" s="3">
        <v>0</v>
      </c>
      <c r="AC359" s="6">
        <v>2746</v>
      </c>
      <c r="AD359" s="3">
        <v>11</v>
      </c>
      <c r="AE359" s="3">
        <v>11</v>
      </c>
      <c r="AF359" s="3">
        <v>10</v>
      </c>
      <c r="AG359" s="3">
        <v>0</v>
      </c>
      <c r="AH359" s="3">
        <v>92</v>
      </c>
      <c r="AI359" s="3">
        <v>4</v>
      </c>
      <c r="AJ359" s="3">
        <v>0</v>
      </c>
      <c r="AK359" s="3">
        <v>1</v>
      </c>
      <c r="AL359" s="3">
        <v>0</v>
      </c>
      <c r="AM359" s="3">
        <v>0</v>
      </c>
      <c r="AN359" s="8">
        <v>77.760000000000005</v>
      </c>
      <c r="AO359" s="8">
        <v>84.65</v>
      </c>
      <c r="AP359" s="8">
        <v>0</v>
      </c>
      <c r="AQ359" s="3">
        <v>0</v>
      </c>
      <c r="AR359" s="12">
        <v>0</v>
      </c>
      <c r="AS359" s="8">
        <v>53.27</v>
      </c>
      <c r="AT359" s="3">
        <v>0</v>
      </c>
      <c r="AU359" s="3">
        <v>0</v>
      </c>
      <c r="AV359" s="10">
        <v>0</v>
      </c>
      <c r="AW359" s="14">
        <v>0.4</v>
      </c>
      <c r="AX359" s="14">
        <v>0</v>
      </c>
      <c r="AY359" s="14">
        <v>3.92</v>
      </c>
      <c r="AZ359" s="14">
        <v>2.74</v>
      </c>
      <c r="BA359" s="14">
        <v>1.28</v>
      </c>
      <c r="BB359" s="14">
        <v>0</v>
      </c>
      <c r="BC359" s="16">
        <v>1.65</v>
      </c>
      <c r="BD359" s="16">
        <v>0</v>
      </c>
      <c r="BE359" s="16">
        <v>70.959999999999994</v>
      </c>
      <c r="BF359" s="16">
        <v>48.76</v>
      </c>
      <c r="BG359" s="10">
        <v>0</v>
      </c>
      <c r="BH359" s="10">
        <v>0</v>
      </c>
      <c r="BI359" s="3">
        <v>0</v>
      </c>
      <c r="BJ359" s="3">
        <v>0</v>
      </c>
      <c r="BK359" s="3">
        <v>0.08</v>
      </c>
      <c r="BL359" s="3">
        <v>-0.91</v>
      </c>
      <c r="BM359" s="3">
        <v>0</v>
      </c>
      <c r="BN359" s="3">
        <v>0</v>
      </c>
      <c r="BO359" s="3">
        <v>0</v>
      </c>
      <c r="BP359" s="3">
        <v>0</v>
      </c>
      <c r="BQ359" s="3">
        <v>344.56</v>
      </c>
      <c r="BR359" s="3">
        <v>72.010000000000005</v>
      </c>
      <c r="BS359" s="3">
        <v>416.57</v>
      </c>
      <c r="BT359" s="3">
        <v>0</v>
      </c>
      <c r="BU359" s="3">
        <v>444.16</v>
      </c>
      <c r="BV359" s="3">
        <v>92.93</v>
      </c>
      <c r="BW359" s="3">
        <v>537.09</v>
      </c>
      <c r="BX359" s="8">
        <f t="shared" si="35"/>
        <v>215.68000000000004</v>
      </c>
      <c r="BY359" s="10">
        <f t="shared" si="36"/>
        <v>0</v>
      </c>
      <c r="BZ359" s="3">
        <f t="shared" si="37"/>
        <v>8.34</v>
      </c>
    </row>
    <row r="360" spans="1:78" x14ac:dyDescent="0.2">
      <c r="A360" s="1" t="s">
        <v>444</v>
      </c>
      <c r="B360" s="1"/>
      <c r="C360" s="1" t="s">
        <v>75</v>
      </c>
      <c r="D360" s="1" t="s">
        <v>76</v>
      </c>
      <c r="E360" s="1" t="s">
        <v>91</v>
      </c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2"/>
      <c r="S360" s="2"/>
      <c r="T360" s="1" t="s">
        <v>78</v>
      </c>
      <c r="U360" s="4">
        <f t="shared" si="33"/>
        <v>8</v>
      </c>
      <c r="V360" s="4">
        <f t="shared" si="34"/>
        <v>2013</v>
      </c>
      <c r="W360" s="2">
        <v>41488</v>
      </c>
      <c r="X360" s="2">
        <v>41513</v>
      </c>
      <c r="Y360" s="6">
        <v>0</v>
      </c>
      <c r="Z360" s="6">
        <v>0</v>
      </c>
      <c r="AA360" s="6">
        <v>0</v>
      </c>
      <c r="AB360" s="3">
        <v>0</v>
      </c>
      <c r="AC360" s="6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8">
        <v>0</v>
      </c>
      <c r="AO360" s="8">
        <v>0</v>
      </c>
      <c r="AP360" s="8">
        <v>0</v>
      </c>
      <c r="AQ360" s="3">
        <v>0</v>
      </c>
      <c r="AR360" s="12">
        <v>0</v>
      </c>
      <c r="AS360" s="8">
        <v>0</v>
      </c>
      <c r="AT360" s="3">
        <v>0</v>
      </c>
      <c r="AU360" s="3">
        <v>0</v>
      </c>
      <c r="AV360" s="10">
        <v>0</v>
      </c>
      <c r="AW360" s="14">
        <v>0</v>
      </c>
      <c r="AX360" s="14">
        <v>0</v>
      </c>
      <c r="AY360" s="14">
        <v>0</v>
      </c>
      <c r="AZ360" s="14">
        <v>0</v>
      </c>
      <c r="BA360" s="14">
        <v>0</v>
      </c>
      <c r="BB360" s="14">
        <v>0</v>
      </c>
      <c r="BC360" s="16">
        <v>0</v>
      </c>
      <c r="BD360" s="16">
        <v>0</v>
      </c>
      <c r="BE360" s="16">
        <v>-44.26</v>
      </c>
      <c r="BF360" s="16">
        <v>-30.41</v>
      </c>
      <c r="BG360" s="10">
        <v>48.45</v>
      </c>
      <c r="BH360" s="10">
        <v>68.44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42.22</v>
      </c>
      <c r="BR360" s="3">
        <v>8.8699999999999992</v>
      </c>
      <c r="BS360" s="3">
        <v>51.09</v>
      </c>
      <c r="BT360" s="3">
        <v>0</v>
      </c>
      <c r="BU360" s="3">
        <v>0</v>
      </c>
      <c r="BV360" s="3">
        <v>0</v>
      </c>
      <c r="BW360" s="3">
        <v>0</v>
      </c>
      <c r="BX360" s="8">
        <f t="shared" si="35"/>
        <v>0</v>
      </c>
      <c r="BY360" s="10">
        <f t="shared" si="36"/>
        <v>116.89</v>
      </c>
      <c r="BZ360" s="3">
        <f t="shared" si="37"/>
        <v>0</v>
      </c>
    </row>
    <row r="361" spans="1:78" x14ac:dyDescent="0.2">
      <c r="A361" s="1" t="s">
        <v>445</v>
      </c>
      <c r="B361" s="1"/>
      <c r="C361" s="1" t="s">
        <v>75</v>
      </c>
      <c r="D361" s="1" t="s">
        <v>76</v>
      </c>
      <c r="E361" s="1" t="s">
        <v>91</v>
      </c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2"/>
      <c r="S361" s="2"/>
      <c r="T361" s="1" t="s">
        <v>78</v>
      </c>
      <c r="U361" s="4">
        <f t="shared" si="33"/>
        <v>8</v>
      </c>
      <c r="V361" s="4">
        <f t="shared" si="34"/>
        <v>2013</v>
      </c>
      <c r="W361" s="2">
        <v>41514</v>
      </c>
      <c r="X361" s="2">
        <v>41546</v>
      </c>
      <c r="Y361" s="6">
        <v>0</v>
      </c>
      <c r="Z361" s="6">
        <v>0</v>
      </c>
      <c r="AA361" s="6">
        <v>0</v>
      </c>
      <c r="AB361" s="3">
        <v>0</v>
      </c>
      <c r="AC361" s="6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8">
        <v>0</v>
      </c>
      <c r="AO361" s="8">
        <v>0</v>
      </c>
      <c r="AP361" s="8">
        <v>0</v>
      </c>
      <c r="AQ361" s="3">
        <v>0</v>
      </c>
      <c r="AR361" s="12">
        <v>0</v>
      </c>
      <c r="AS361" s="8">
        <v>0</v>
      </c>
      <c r="AT361" s="3">
        <v>0</v>
      </c>
      <c r="AU361" s="3">
        <v>0</v>
      </c>
      <c r="AV361" s="10">
        <v>0</v>
      </c>
      <c r="AW361" s="14">
        <v>0</v>
      </c>
      <c r="AX361" s="14">
        <v>0</v>
      </c>
      <c r="AY361" s="14">
        <v>0</v>
      </c>
      <c r="AZ361" s="14">
        <v>0</v>
      </c>
      <c r="BA361" s="14">
        <v>0</v>
      </c>
      <c r="BB361" s="14">
        <v>0</v>
      </c>
      <c r="BC361" s="16">
        <v>0</v>
      </c>
      <c r="BD361" s="16">
        <v>0</v>
      </c>
      <c r="BE361" s="16">
        <v>-70.959999999999994</v>
      </c>
      <c r="BF361" s="16">
        <v>-48.76</v>
      </c>
      <c r="BG361" s="10">
        <v>77.69</v>
      </c>
      <c r="BH361" s="10">
        <v>99.41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57.38</v>
      </c>
      <c r="BR361" s="3">
        <v>12.05</v>
      </c>
      <c r="BS361" s="3">
        <v>69.430000000000007</v>
      </c>
      <c r="BT361" s="3">
        <v>0</v>
      </c>
      <c r="BU361" s="3">
        <v>0</v>
      </c>
      <c r="BV361" s="3">
        <v>0</v>
      </c>
      <c r="BW361" s="3">
        <v>0</v>
      </c>
      <c r="BX361" s="8">
        <f t="shared" si="35"/>
        <v>0</v>
      </c>
      <c r="BY361" s="10">
        <f t="shared" si="36"/>
        <v>177.1</v>
      </c>
      <c r="BZ361" s="3">
        <f t="shared" si="37"/>
        <v>0</v>
      </c>
    </row>
    <row r="362" spans="1:78" x14ac:dyDescent="0.2">
      <c r="A362" s="1" t="s">
        <v>446</v>
      </c>
      <c r="B362" s="1"/>
      <c r="C362" s="1" t="s">
        <v>75</v>
      </c>
      <c r="D362" s="1" t="s">
        <v>79</v>
      </c>
      <c r="E362" s="1" t="s">
        <v>87</v>
      </c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2"/>
      <c r="S362" s="2"/>
      <c r="T362" s="1" t="s">
        <v>77</v>
      </c>
      <c r="U362" s="4">
        <f t="shared" si="33"/>
        <v>9</v>
      </c>
      <c r="V362" s="4">
        <f t="shared" si="34"/>
        <v>2013</v>
      </c>
      <c r="W362" s="2">
        <v>41518</v>
      </c>
      <c r="X362" s="2">
        <v>41547</v>
      </c>
      <c r="Y362" s="6">
        <v>2768.89</v>
      </c>
      <c r="Z362" s="6">
        <v>1600.64</v>
      </c>
      <c r="AA362" s="6">
        <v>1192</v>
      </c>
      <c r="AB362" s="3">
        <v>0</v>
      </c>
      <c r="AC362" s="6">
        <v>5561.53</v>
      </c>
      <c r="AD362" s="3">
        <v>18</v>
      </c>
      <c r="AE362" s="3">
        <v>18</v>
      </c>
      <c r="AF362" s="3">
        <v>10</v>
      </c>
      <c r="AG362" s="3">
        <v>10</v>
      </c>
      <c r="AH362" s="3">
        <v>93</v>
      </c>
      <c r="AI362" s="3">
        <v>3071</v>
      </c>
      <c r="AJ362" s="3">
        <v>472</v>
      </c>
      <c r="AK362" s="3">
        <v>0.87</v>
      </c>
      <c r="AL362" s="3">
        <v>0</v>
      </c>
      <c r="AM362" s="3">
        <v>0</v>
      </c>
      <c r="AN362" s="8">
        <v>201.79</v>
      </c>
      <c r="AO362" s="8">
        <v>80.7</v>
      </c>
      <c r="AP362" s="8">
        <v>60.1</v>
      </c>
      <c r="AQ362" s="3">
        <v>0</v>
      </c>
      <c r="AR362" s="3">
        <v>0</v>
      </c>
      <c r="AS362" s="8">
        <v>107.89</v>
      </c>
      <c r="AT362" s="3">
        <v>0</v>
      </c>
      <c r="AU362" s="3">
        <v>0</v>
      </c>
      <c r="AV362" s="10">
        <v>0</v>
      </c>
      <c r="AW362" s="3">
        <v>0.84</v>
      </c>
      <c r="AX362" s="3">
        <v>0</v>
      </c>
      <c r="AY362" s="3">
        <v>8.26</v>
      </c>
      <c r="AZ362" s="3">
        <v>5.77</v>
      </c>
      <c r="BA362" s="3">
        <v>2.7</v>
      </c>
      <c r="BB362" s="3">
        <v>0</v>
      </c>
      <c r="BC362" s="3">
        <v>3.34</v>
      </c>
      <c r="BD362" s="3">
        <v>7.08</v>
      </c>
      <c r="BE362" s="3">
        <v>115.9</v>
      </c>
      <c r="BF362" s="3">
        <v>67.819999999999993</v>
      </c>
      <c r="BG362" s="10">
        <v>0</v>
      </c>
      <c r="BH362" s="10">
        <v>0</v>
      </c>
      <c r="BI362" s="3">
        <v>0</v>
      </c>
      <c r="BJ362" s="3">
        <v>0</v>
      </c>
      <c r="BK362" s="3">
        <v>0.17</v>
      </c>
      <c r="BL362" s="3">
        <v>-2.4</v>
      </c>
      <c r="BM362" s="3">
        <v>0</v>
      </c>
      <c r="BN362" s="3">
        <v>0</v>
      </c>
      <c r="BO362" s="3">
        <v>0</v>
      </c>
      <c r="BP362" s="3">
        <v>0</v>
      </c>
      <c r="BQ362" s="3">
        <v>659.96</v>
      </c>
      <c r="BR362" s="3">
        <v>137.88999999999999</v>
      </c>
      <c r="BS362" s="3">
        <v>797.85</v>
      </c>
      <c r="BT362" s="3">
        <v>0</v>
      </c>
      <c r="BU362" s="3">
        <v>985.39</v>
      </c>
      <c r="BV362" s="3">
        <v>206.23</v>
      </c>
      <c r="BW362" s="3">
        <v>1191.6199999999999</v>
      </c>
      <c r="BX362" s="8">
        <f t="shared" si="35"/>
        <v>450.48</v>
      </c>
      <c r="BY362" s="10">
        <f t="shared" si="36"/>
        <v>0</v>
      </c>
      <c r="BZ362" s="3">
        <f t="shared" si="37"/>
        <v>17.57</v>
      </c>
    </row>
    <row r="363" spans="1:78" x14ac:dyDescent="0.2">
      <c r="A363" s="1" t="s">
        <v>447</v>
      </c>
      <c r="B363" s="1"/>
      <c r="C363" s="1" t="s">
        <v>75</v>
      </c>
      <c r="D363" s="1" t="s">
        <v>79</v>
      </c>
      <c r="E363" s="1" t="s">
        <v>87</v>
      </c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2"/>
      <c r="S363" s="2"/>
      <c r="T363" s="1" t="s">
        <v>78</v>
      </c>
      <c r="U363" s="4">
        <f t="shared" si="33"/>
        <v>9</v>
      </c>
      <c r="V363" s="4">
        <f t="shared" si="34"/>
        <v>2013</v>
      </c>
      <c r="W363" s="2">
        <v>41518</v>
      </c>
      <c r="X363" s="2">
        <v>41547</v>
      </c>
      <c r="Y363" s="6">
        <v>0</v>
      </c>
      <c r="Z363" s="6">
        <v>0</v>
      </c>
      <c r="AA363" s="6">
        <v>0</v>
      </c>
      <c r="AB363" s="3">
        <v>0</v>
      </c>
      <c r="AC363" s="6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8">
        <v>0</v>
      </c>
      <c r="AO363" s="8">
        <v>0</v>
      </c>
      <c r="AP363" s="8">
        <v>0</v>
      </c>
      <c r="AQ363" s="3">
        <v>0</v>
      </c>
      <c r="AR363" s="3">
        <v>0</v>
      </c>
      <c r="AS363" s="8">
        <v>0</v>
      </c>
      <c r="AT363" s="3">
        <v>0</v>
      </c>
      <c r="AU363" s="3">
        <v>0</v>
      </c>
      <c r="AV363" s="10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-115.9</v>
      </c>
      <c r="BF363" s="3">
        <v>-67.819999999999993</v>
      </c>
      <c r="BG363" s="10">
        <v>167.61</v>
      </c>
      <c r="BH363" s="10">
        <v>341.54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325.43</v>
      </c>
      <c r="BR363" s="3">
        <v>68.34</v>
      </c>
      <c r="BS363" s="3">
        <v>393.77</v>
      </c>
      <c r="BT363" s="3">
        <v>0</v>
      </c>
      <c r="BU363" s="3">
        <v>0</v>
      </c>
      <c r="BV363" s="3">
        <v>0</v>
      </c>
      <c r="BW363" s="3">
        <v>0</v>
      </c>
      <c r="BX363" s="8">
        <f t="shared" si="35"/>
        <v>0</v>
      </c>
      <c r="BY363" s="10">
        <f t="shared" si="36"/>
        <v>509.15000000000003</v>
      </c>
      <c r="BZ363" s="3">
        <f t="shared" si="37"/>
        <v>0</v>
      </c>
    </row>
    <row r="364" spans="1:78" x14ac:dyDescent="0.2">
      <c r="A364" s="1" t="s">
        <v>448</v>
      </c>
      <c r="B364" s="1"/>
      <c r="C364" s="1" t="s">
        <v>75</v>
      </c>
      <c r="D364" s="1" t="s">
        <v>79</v>
      </c>
      <c r="E364" s="1" t="s">
        <v>85</v>
      </c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2"/>
      <c r="S364" s="2"/>
      <c r="T364" s="1" t="s">
        <v>77</v>
      </c>
      <c r="U364" s="4">
        <f t="shared" si="33"/>
        <v>9</v>
      </c>
      <c r="V364" s="4">
        <f t="shared" si="34"/>
        <v>2013</v>
      </c>
      <c r="W364" s="2">
        <v>41518</v>
      </c>
      <c r="X364" s="2">
        <v>41547</v>
      </c>
      <c r="Y364" s="6">
        <v>3124.35</v>
      </c>
      <c r="Z364" s="6">
        <v>2672.1</v>
      </c>
      <c r="AA364" s="6">
        <v>1743</v>
      </c>
      <c r="AB364" s="3">
        <v>0</v>
      </c>
      <c r="AC364" s="3">
        <v>7539.45</v>
      </c>
      <c r="AD364" s="3">
        <v>25</v>
      </c>
      <c r="AE364" s="3">
        <v>25</v>
      </c>
      <c r="AF364" s="3">
        <v>21</v>
      </c>
      <c r="AG364" s="3">
        <v>19</v>
      </c>
      <c r="AH364" s="3">
        <v>2223</v>
      </c>
      <c r="AI364" s="3">
        <v>788</v>
      </c>
      <c r="AJ364" s="3">
        <v>0</v>
      </c>
      <c r="AK364" s="3">
        <v>0.93</v>
      </c>
      <c r="AL364" s="3">
        <v>0</v>
      </c>
      <c r="AM364" s="3">
        <v>0</v>
      </c>
      <c r="AN364" s="8">
        <v>227.7</v>
      </c>
      <c r="AO364" s="8">
        <v>134.72</v>
      </c>
      <c r="AP364" s="8">
        <v>87.88</v>
      </c>
      <c r="AQ364" s="3">
        <v>0</v>
      </c>
      <c r="AR364" s="3">
        <v>0</v>
      </c>
      <c r="AS364" s="8">
        <v>146.27000000000001</v>
      </c>
      <c r="AT364" s="3">
        <v>0</v>
      </c>
      <c r="AU364" s="3">
        <v>0</v>
      </c>
      <c r="AV364" s="3">
        <v>0</v>
      </c>
      <c r="AW364" s="3">
        <v>1.1000000000000001</v>
      </c>
      <c r="AX364" s="3">
        <v>0</v>
      </c>
      <c r="AY364" s="3">
        <v>10.78</v>
      </c>
      <c r="AZ364" s="3">
        <v>7.53</v>
      </c>
      <c r="BA364" s="3">
        <v>3.52</v>
      </c>
      <c r="BB364" s="3">
        <v>0</v>
      </c>
      <c r="BC364" s="3">
        <v>4.5199999999999996</v>
      </c>
      <c r="BD364" s="3">
        <v>0</v>
      </c>
      <c r="BE364" s="3">
        <v>196.85</v>
      </c>
      <c r="BF364" s="3">
        <v>91.94</v>
      </c>
      <c r="BG364" s="3">
        <v>0</v>
      </c>
      <c r="BH364" s="3">
        <v>0</v>
      </c>
      <c r="BI364" s="3">
        <v>0</v>
      </c>
      <c r="BJ364" s="3">
        <v>0</v>
      </c>
      <c r="BK364" s="3">
        <v>0.21</v>
      </c>
      <c r="BL364" s="3">
        <v>-3.91</v>
      </c>
      <c r="BM364" s="3">
        <v>0</v>
      </c>
      <c r="BN364" s="3">
        <v>0</v>
      </c>
      <c r="BO364" s="3">
        <v>0</v>
      </c>
      <c r="BP364" s="3">
        <v>0</v>
      </c>
      <c r="BQ364" s="3">
        <v>909.11</v>
      </c>
      <c r="BR364" s="3">
        <v>189.96</v>
      </c>
      <c r="BS364" s="3">
        <v>1099.07</v>
      </c>
      <c r="BT364" s="3">
        <v>0</v>
      </c>
      <c r="BU364" s="3">
        <v>1215.9000000000001</v>
      </c>
      <c r="BV364" s="3">
        <v>254.39</v>
      </c>
      <c r="BW364" s="3">
        <v>1470.29</v>
      </c>
      <c r="BX364" s="8">
        <f t="shared" si="35"/>
        <v>596.56999999999994</v>
      </c>
      <c r="BY364" s="10">
        <f t="shared" si="36"/>
        <v>0</v>
      </c>
      <c r="BZ364" s="3">
        <f t="shared" si="37"/>
        <v>22.93</v>
      </c>
    </row>
    <row r="365" spans="1:78" x14ac:dyDescent="0.2">
      <c r="A365" s="1" t="s">
        <v>449</v>
      </c>
      <c r="B365" s="1"/>
      <c r="C365" s="1" t="s">
        <v>75</v>
      </c>
      <c r="D365" s="1" t="s">
        <v>79</v>
      </c>
      <c r="E365" s="1" t="s">
        <v>85</v>
      </c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2"/>
      <c r="S365" s="2"/>
      <c r="T365" s="1" t="s">
        <v>78</v>
      </c>
      <c r="U365" s="4">
        <f t="shared" si="33"/>
        <v>9</v>
      </c>
      <c r="V365" s="4">
        <f t="shared" si="34"/>
        <v>2013</v>
      </c>
      <c r="W365" s="2">
        <v>41518</v>
      </c>
      <c r="X365" s="2">
        <v>41547</v>
      </c>
      <c r="Y365" s="6">
        <v>0</v>
      </c>
      <c r="Z365" s="6">
        <v>0</v>
      </c>
      <c r="AA365" s="6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8">
        <v>0</v>
      </c>
      <c r="AO365" s="8">
        <v>0</v>
      </c>
      <c r="AP365" s="8">
        <v>0</v>
      </c>
      <c r="AQ365" s="3">
        <v>0</v>
      </c>
      <c r="AR365" s="3">
        <v>0</v>
      </c>
      <c r="AS365" s="8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-196.85</v>
      </c>
      <c r="BF365" s="3">
        <v>-91.94</v>
      </c>
      <c r="BG365" s="3">
        <v>221.73</v>
      </c>
      <c r="BH365" s="3">
        <v>373.85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306.79000000000002</v>
      </c>
      <c r="BR365" s="3">
        <v>64.430000000000007</v>
      </c>
      <c r="BS365" s="3">
        <v>371.22</v>
      </c>
      <c r="BT365" s="3">
        <v>0</v>
      </c>
      <c r="BU365" s="3">
        <v>0</v>
      </c>
      <c r="BV365" s="3">
        <v>0</v>
      </c>
      <c r="BW365" s="3">
        <v>0</v>
      </c>
      <c r="BX365" s="8">
        <f t="shared" si="35"/>
        <v>0</v>
      </c>
      <c r="BY365" s="10">
        <f t="shared" si="36"/>
        <v>595.58000000000004</v>
      </c>
      <c r="BZ365" s="3">
        <f t="shared" si="37"/>
        <v>0</v>
      </c>
    </row>
    <row r="366" spans="1:78" x14ac:dyDescent="0.2">
      <c r="A366" s="1" t="s">
        <v>450</v>
      </c>
      <c r="B366" s="1"/>
      <c r="C366" s="1" t="s">
        <v>75</v>
      </c>
      <c r="D366" s="1" t="s">
        <v>76</v>
      </c>
      <c r="E366" s="1" t="s">
        <v>86</v>
      </c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2"/>
      <c r="S366" s="2"/>
      <c r="T366" s="1" t="s">
        <v>77</v>
      </c>
      <c r="U366" s="4">
        <f t="shared" si="33"/>
        <v>8</v>
      </c>
      <c r="V366" s="4">
        <f t="shared" si="34"/>
        <v>2013</v>
      </c>
      <c r="W366" s="2">
        <v>41508</v>
      </c>
      <c r="X366" s="2">
        <v>41536</v>
      </c>
      <c r="Y366" s="6">
        <v>2156.7600000000002</v>
      </c>
      <c r="Z366" s="6">
        <v>4003.65</v>
      </c>
      <c r="AA366" s="6">
        <v>0</v>
      </c>
      <c r="AB366" s="3">
        <v>0</v>
      </c>
      <c r="AC366" s="3">
        <v>6160.41</v>
      </c>
      <c r="AD366" s="3">
        <v>28</v>
      </c>
      <c r="AE366" s="3">
        <v>28</v>
      </c>
      <c r="AF366" s="3">
        <v>0</v>
      </c>
      <c r="AG366" s="3">
        <v>0</v>
      </c>
      <c r="AH366" s="3">
        <v>1122</v>
      </c>
      <c r="AI366" s="3">
        <v>0</v>
      </c>
      <c r="AJ366" s="3">
        <v>0</v>
      </c>
      <c r="AK366" s="3">
        <v>0.98</v>
      </c>
      <c r="AL366" s="3">
        <v>0</v>
      </c>
      <c r="AM366" s="3">
        <v>0</v>
      </c>
      <c r="AN366" s="8">
        <v>157.18</v>
      </c>
      <c r="AO366" s="8">
        <v>201.86</v>
      </c>
      <c r="AP366" s="8">
        <v>0</v>
      </c>
      <c r="AQ366" s="3">
        <v>0</v>
      </c>
      <c r="AR366" s="3">
        <v>0</v>
      </c>
      <c r="AS366" s="8">
        <v>119.51</v>
      </c>
      <c r="AT366" s="3">
        <v>0</v>
      </c>
      <c r="AU366" s="3">
        <v>0</v>
      </c>
      <c r="AV366" s="3">
        <v>0</v>
      </c>
      <c r="AW366" s="3">
        <v>0.9</v>
      </c>
      <c r="AX366" s="3">
        <v>0</v>
      </c>
      <c r="AY366" s="3">
        <v>8.81</v>
      </c>
      <c r="AZ366" s="3">
        <v>6.15</v>
      </c>
      <c r="BA366" s="3">
        <v>2.87</v>
      </c>
      <c r="BB366" s="3">
        <v>0</v>
      </c>
      <c r="BC366" s="3">
        <v>3.7</v>
      </c>
      <c r="BD366" s="3">
        <v>0</v>
      </c>
      <c r="BE366" s="3">
        <v>203.47</v>
      </c>
      <c r="BF366" s="3">
        <v>109.38</v>
      </c>
      <c r="BG366" s="3">
        <v>0</v>
      </c>
      <c r="BH366" s="3">
        <v>0</v>
      </c>
      <c r="BI366" s="3">
        <v>0</v>
      </c>
      <c r="BJ366" s="3">
        <v>0</v>
      </c>
      <c r="BK366" s="3">
        <v>0.18</v>
      </c>
      <c r="BL366" s="3">
        <v>-2.69</v>
      </c>
      <c r="BM366" s="3">
        <v>0</v>
      </c>
      <c r="BN366" s="3">
        <v>0</v>
      </c>
      <c r="BO366" s="3">
        <v>0</v>
      </c>
      <c r="BP366" s="3">
        <v>0</v>
      </c>
      <c r="BQ366" s="3">
        <v>811.32</v>
      </c>
      <c r="BR366" s="3">
        <v>169.6</v>
      </c>
      <c r="BS366" s="3">
        <v>980.92</v>
      </c>
      <c r="BT366" s="3">
        <v>0</v>
      </c>
      <c r="BU366" s="3">
        <v>950.94</v>
      </c>
      <c r="BV366" s="3">
        <v>198.92</v>
      </c>
      <c r="BW366" s="3">
        <v>1149.8599999999999</v>
      </c>
      <c r="BX366" s="8">
        <f t="shared" si="35"/>
        <v>478.55</v>
      </c>
      <c r="BY366" s="10">
        <f t="shared" si="36"/>
        <v>0</v>
      </c>
      <c r="BZ366" s="3">
        <f t="shared" si="37"/>
        <v>18.73</v>
      </c>
    </row>
    <row r="367" spans="1:78" x14ac:dyDescent="0.2">
      <c r="A367" s="1" t="s">
        <v>451</v>
      </c>
      <c r="B367" s="1"/>
      <c r="C367" s="1" t="s">
        <v>75</v>
      </c>
      <c r="D367" s="1" t="s">
        <v>76</v>
      </c>
      <c r="E367" s="1" t="s">
        <v>86</v>
      </c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2"/>
      <c r="S367" s="2"/>
      <c r="T367" s="1" t="s">
        <v>78</v>
      </c>
      <c r="U367" s="4">
        <f t="shared" si="33"/>
        <v>8</v>
      </c>
      <c r="V367" s="4">
        <f t="shared" si="34"/>
        <v>2013</v>
      </c>
      <c r="W367" s="2">
        <v>41508</v>
      </c>
      <c r="X367" s="2">
        <v>41536</v>
      </c>
      <c r="Y367" s="6">
        <v>0</v>
      </c>
      <c r="Z367" s="6">
        <v>0</v>
      </c>
      <c r="AA367" s="6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8">
        <v>0</v>
      </c>
      <c r="AO367" s="8">
        <v>0</v>
      </c>
      <c r="AP367" s="8">
        <v>0</v>
      </c>
      <c r="AQ367" s="3">
        <v>0</v>
      </c>
      <c r="AR367" s="3">
        <v>0</v>
      </c>
      <c r="AS367" s="8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-203.47</v>
      </c>
      <c r="BF367" s="3">
        <v>-109.38</v>
      </c>
      <c r="BG367" s="3">
        <v>181.56</v>
      </c>
      <c r="BH367" s="3">
        <v>270.91000000000003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139.62</v>
      </c>
      <c r="BR367" s="3">
        <v>29.32</v>
      </c>
      <c r="BS367" s="3">
        <v>168.94</v>
      </c>
      <c r="BT367" s="3">
        <v>0</v>
      </c>
      <c r="BU367" s="3">
        <v>0</v>
      </c>
      <c r="BV367" s="3">
        <v>0</v>
      </c>
      <c r="BW367" s="3">
        <v>0</v>
      </c>
      <c r="BX367" s="8">
        <f t="shared" si="35"/>
        <v>0</v>
      </c>
      <c r="BY367" s="10">
        <f t="shared" si="36"/>
        <v>452.47</v>
      </c>
      <c r="BZ367" s="3">
        <f t="shared" si="37"/>
        <v>0</v>
      </c>
    </row>
    <row r="368" spans="1:78" x14ac:dyDescent="0.2">
      <c r="A368" s="1" t="s">
        <v>452</v>
      </c>
      <c r="B368" s="1"/>
      <c r="C368" s="1" t="s">
        <v>75</v>
      </c>
      <c r="D368" s="1" t="s">
        <v>76</v>
      </c>
      <c r="E368" s="1" t="s">
        <v>89</v>
      </c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2"/>
      <c r="S368" s="2"/>
      <c r="T368" s="1" t="s">
        <v>77</v>
      </c>
      <c r="U368" s="4">
        <f t="shared" si="33"/>
        <v>9</v>
      </c>
      <c r="V368" s="4">
        <f t="shared" si="34"/>
        <v>2013</v>
      </c>
      <c r="W368" s="2">
        <v>41520</v>
      </c>
      <c r="X368" s="2">
        <v>41546</v>
      </c>
      <c r="Y368" s="6">
        <v>1319</v>
      </c>
      <c r="Z368" s="6">
        <v>1253</v>
      </c>
      <c r="AA368" s="6">
        <v>0</v>
      </c>
      <c r="AB368" s="3">
        <v>0</v>
      </c>
      <c r="AC368" s="3">
        <v>2572</v>
      </c>
      <c r="AD368" s="3">
        <v>7</v>
      </c>
      <c r="AE368" s="3">
        <v>7</v>
      </c>
      <c r="AF368" s="3">
        <v>0</v>
      </c>
      <c r="AG368" s="3">
        <v>0</v>
      </c>
      <c r="AH368" s="3">
        <v>1161</v>
      </c>
      <c r="AI368" s="3">
        <v>0</v>
      </c>
      <c r="AJ368" s="3">
        <v>0</v>
      </c>
      <c r="AK368" s="3">
        <v>0.91</v>
      </c>
      <c r="AL368" s="3">
        <v>0</v>
      </c>
      <c r="AM368" s="3">
        <v>0</v>
      </c>
      <c r="AN368" s="8">
        <v>96.13</v>
      </c>
      <c r="AO368" s="8">
        <v>63.18</v>
      </c>
      <c r="AP368" s="8">
        <v>0</v>
      </c>
      <c r="AQ368" s="3">
        <v>0</v>
      </c>
      <c r="AR368" s="3">
        <v>0</v>
      </c>
      <c r="AS368" s="8">
        <v>49.9</v>
      </c>
      <c r="AT368" s="3">
        <v>0</v>
      </c>
      <c r="AU368" s="3">
        <v>0</v>
      </c>
      <c r="AV368" s="3">
        <v>0</v>
      </c>
      <c r="AW368" s="3">
        <v>0.37</v>
      </c>
      <c r="AX368" s="3">
        <v>0</v>
      </c>
      <c r="AY368" s="3">
        <v>3.68</v>
      </c>
      <c r="AZ368" s="3">
        <v>2.57</v>
      </c>
      <c r="BA368" s="3">
        <v>1.2</v>
      </c>
      <c r="BB368" s="3">
        <v>0</v>
      </c>
      <c r="BC368" s="3">
        <v>1.54</v>
      </c>
      <c r="BD368" s="3">
        <v>0</v>
      </c>
      <c r="BE368" s="3">
        <v>62.68</v>
      </c>
      <c r="BF368" s="3">
        <v>43.88</v>
      </c>
      <c r="BG368" s="3">
        <v>0</v>
      </c>
      <c r="BH368" s="3">
        <v>0</v>
      </c>
      <c r="BI368" s="3">
        <v>0</v>
      </c>
      <c r="BJ368" s="3">
        <v>0</v>
      </c>
      <c r="BK368" s="3">
        <v>0.08</v>
      </c>
      <c r="BL368" s="3">
        <v>-0.66</v>
      </c>
      <c r="BM368" s="3">
        <v>0</v>
      </c>
      <c r="BN368" s="3">
        <v>0</v>
      </c>
      <c r="BO368" s="3">
        <v>0</v>
      </c>
      <c r="BP368" s="3">
        <v>0</v>
      </c>
      <c r="BQ368" s="3">
        <v>324.55</v>
      </c>
      <c r="BR368" s="3">
        <v>67.83</v>
      </c>
      <c r="BS368" s="3">
        <v>392.38</v>
      </c>
      <c r="BT368" s="3">
        <v>0</v>
      </c>
      <c r="BU368" s="3">
        <v>449.24</v>
      </c>
      <c r="BV368" s="3">
        <v>94.02</v>
      </c>
      <c r="BW368" s="3">
        <v>543.26</v>
      </c>
      <c r="BX368" s="8">
        <f t="shared" si="35"/>
        <v>209.21</v>
      </c>
      <c r="BY368" s="10">
        <f t="shared" si="36"/>
        <v>0</v>
      </c>
      <c r="BZ368" s="3">
        <f t="shared" si="37"/>
        <v>7.8199999999999994</v>
      </c>
    </row>
    <row r="369" spans="1:78" x14ac:dyDescent="0.2">
      <c r="A369" s="1" t="s">
        <v>453</v>
      </c>
      <c r="B369" s="1"/>
      <c r="C369" s="1" t="s">
        <v>75</v>
      </c>
      <c r="D369" s="1" t="s">
        <v>76</v>
      </c>
      <c r="E369" s="1" t="s">
        <v>89</v>
      </c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2"/>
      <c r="S369" s="2"/>
      <c r="T369" s="1" t="s">
        <v>78</v>
      </c>
      <c r="U369" s="4">
        <f t="shared" si="33"/>
        <v>8</v>
      </c>
      <c r="V369" s="4">
        <f t="shared" si="34"/>
        <v>2013</v>
      </c>
      <c r="W369" s="2">
        <v>41488</v>
      </c>
      <c r="X369" s="2">
        <v>41519</v>
      </c>
      <c r="Y369" s="6">
        <v>0</v>
      </c>
      <c r="Z369" s="6">
        <v>0</v>
      </c>
      <c r="AA369" s="6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8">
        <v>0</v>
      </c>
      <c r="AO369" s="8">
        <v>0</v>
      </c>
      <c r="AP369" s="8">
        <v>0</v>
      </c>
      <c r="AQ369" s="3">
        <v>0</v>
      </c>
      <c r="AR369" s="3">
        <v>0</v>
      </c>
      <c r="AS369" s="8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-69.48</v>
      </c>
      <c r="BF369" s="3">
        <v>-48.64</v>
      </c>
      <c r="BG369" s="3">
        <v>80.790000000000006</v>
      </c>
      <c r="BH369" s="3">
        <v>103.4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66.069999999999993</v>
      </c>
      <c r="BR369" s="3">
        <v>13.87</v>
      </c>
      <c r="BS369" s="3">
        <v>79.94</v>
      </c>
      <c r="BT369" s="3">
        <v>0</v>
      </c>
      <c r="BU369" s="3">
        <v>0</v>
      </c>
      <c r="BV369" s="3">
        <v>0</v>
      </c>
      <c r="BW369" s="3">
        <v>0</v>
      </c>
      <c r="BX369" s="8">
        <f t="shared" si="35"/>
        <v>0</v>
      </c>
      <c r="BY369" s="10">
        <f t="shared" si="36"/>
        <v>184.19</v>
      </c>
      <c r="BZ369" s="3">
        <f t="shared" si="37"/>
        <v>0</v>
      </c>
    </row>
    <row r="370" spans="1:78" x14ac:dyDescent="0.2">
      <c r="A370" s="1" t="s">
        <v>454</v>
      </c>
      <c r="B370" s="1"/>
      <c r="C370" s="1" t="s">
        <v>75</v>
      </c>
      <c r="D370" s="1" t="s">
        <v>76</v>
      </c>
      <c r="E370" s="1" t="s">
        <v>89</v>
      </c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2"/>
      <c r="S370" s="2"/>
      <c r="T370" s="1" t="s">
        <v>78</v>
      </c>
      <c r="U370" s="4">
        <f t="shared" si="33"/>
        <v>9</v>
      </c>
      <c r="V370" s="4">
        <f t="shared" si="34"/>
        <v>2013</v>
      </c>
      <c r="W370" s="2">
        <v>41520</v>
      </c>
      <c r="X370" s="2">
        <v>41546</v>
      </c>
      <c r="Y370" s="6">
        <v>0</v>
      </c>
      <c r="Z370" s="6">
        <v>0</v>
      </c>
      <c r="AA370" s="6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8">
        <v>0</v>
      </c>
      <c r="AO370" s="8">
        <v>0</v>
      </c>
      <c r="AP370" s="8">
        <v>0</v>
      </c>
      <c r="AQ370" s="3">
        <v>0</v>
      </c>
      <c r="AR370" s="3">
        <v>0</v>
      </c>
      <c r="AS370" s="8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-62.68</v>
      </c>
      <c r="BF370" s="3">
        <v>-43.88</v>
      </c>
      <c r="BG370" s="3">
        <v>72.900000000000006</v>
      </c>
      <c r="BH370" s="3">
        <v>92.28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58.62</v>
      </c>
      <c r="BR370" s="3">
        <v>12.31</v>
      </c>
      <c r="BS370" s="3">
        <v>70.930000000000007</v>
      </c>
      <c r="BT370" s="3">
        <v>0</v>
      </c>
      <c r="BU370" s="3">
        <v>0</v>
      </c>
      <c r="BV370" s="3">
        <v>0</v>
      </c>
      <c r="BW370" s="3">
        <v>0</v>
      </c>
      <c r="BX370" s="8">
        <f t="shared" si="35"/>
        <v>0</v>
      </c>
      <c r="BY370" s="10">
        <f t="shared" si="36"/>
        <v>165.18</v>
      </c>
      <c r="BZ370" s="3">
        <f t="shared" si="37"/>
        <v>0</v>
      </c>
    </row>
    <row r="371" spans="1:78" x14ac:dyDescent="0.2">
      <c r="A371" s="1" t="s">
        <v>455</v>
      </c>
      <c r="B371" s="1"/>
      <c r="C371" s="1" t="s">
        <v>75</v>
      </c>
      <c r="D371" s="1" t="s">
        <v>76</v>
      </c>
      <c r="E371" s="1" t="s">
        <v>90</v>
      </c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2"/>
      <c r="S371" s="2"/>
      <c r="T371" s="1" t="s">
        <v>77</v>
      </c>
      <c r="U371" s="4">
        <f t="shared" si="33"/>
        <v>4</v>
      </c>
      <c r="V371" s="4">
        <f t="shared" si="34"/>
        <v>2014</v>
      </c>
      <c r="W371" s="2">
        <v>41757</v>
      </c>
      <c r="X371" s="2">
        <v>41785</v>
      </c>
      <c r="Y371" s="6">
        <v>5388</v>
      </c>
      <c r="Z371" s="6">
        <v>9772</v>
      </c>
      <c r="AA371" s="6">
        <v>0</v>
      </c>
      <c r="AB371" s="3">
        <v>0</v>
      </c>
      <c r="AC371" s="3">
        <v>15160</v>
      </c>
      <c r="AD371" s="3">
        <v>56</v>
      </c>
      <c r="AE371" s="3">
        <v>56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1</v>
      </c>
      <c r="AL371" s="3">
        <v>0</v>
      </c>
      <c r="AM371" s="3">
        <v>0</v>
      </c>
      <c r="AN371" s="8">
        <v>325.02999999999997</v>
      </c>
      <c r="AO371" s="8">
        <v>372.54</v>
      </c>
      <c r="AP371" s="8">
        <v>0</v>
      </c>
      <c r="AQ371" s="3">
        <v>0</v>
      </c>
      <c r="AR371" s="3">
        <v>0</v>
      </c>
      <c r="AS371" s="8">
        <v>231.58</v>
      </c>
      <c r="AT371" s="3">
        <v>0</v>
      </c>
      <c r="AU371" s="3">
        <v>0</v>
      </c>
      <c r="AV371" s="3">
        <v>0</v>
      </c>
      <c r="AW371" s="3">
        <v>2.3199999999999998</v>
      </c>
      <c r="AX371" s="3">
        <v>0</v>
      </c>
      <c r="AY371" s="3">
        <v>15.16</v>
      </c>
      <c r="AZ371" s="3">
        <v>13.34</v>
      </c>
      <c r="BA371" s="3">
        <v>7.43</v>
      </c>
      <c r="BB371" s="3">
        <v>0</v>
      </c>
      <c r="BC371" s="3">
        <v>9.1</v>
      </c>
      <c r="BD371" s="3">
        <v>0</v>
      </c>
      <c r="BE371" s="3">
        <v>270.18</v>
      </c>
      <c r="BF371" s="3">
        <v>269.17</v>
      </c>
      <c r="BG371" s="3">
        <v>0</v>
      </c>
      <c r="BH371" s="3">
        <v>0</v>
      </c>
      <c r="BI371" s="3">
        <v>0</v>
      </c>
      <c r="BJ371" s="3">
        <v>0</v>
      </c>
      <c r="BK371" s="3">
        <v>0.35</v>
      </c>
      <c r="BL371" s="3">
        <v>-6.79</v>
      </c>
      <c r="BM371" s="3">
        <v>0</v>
      </c>
      <c r="BN371" s="3">
        <v>0</v>
      </c>
      <c r="BO371" s="3">
        <v>0</v>
      </c>
      <c r="BP371" s="3">
        <v>0</v>
      </c>
      <c r="BQ371" s="3">
        <v>1509.41</v>
      </c>
      <c r="BR371" s="3">
        <v>308.39</v>
      </c>
      <c r="BS371" s="3">
        <v>1817.8</v>
      </c>
      <c r="BT371" s="3">
        <v>0</v>
      </c>
      <c r="BU371" s="3">
        <v>1760.58</v>
      </c>
      <c r="BV371" s="3">
        <v>361.13</v>
      </c>
      <c r="BW371" s="3">
        <v>2121.71</v>
      </c>
      <c r="BX371" s="8">
        <f t="shared" si="35"/>
        <v>929.15</v>
      </c>
      <c r="BY371" s="10">
        <f t="shared" si="36"/>
        <v>0</v>
      </c>
      <c r="BZ371" s="3">
        <f t="shared" si="37"/>
        <v>38.25</v>
      </c>
    </row>
    <row r="372" spans="1:78" x14ac:dyDescent="0.2">
      <c r="A372" s="1" t="s">
        <v>456</v>
      </c>
      <c r="B372" s="1"/>
      <c r="C372" s="1" t="s">
        <v>75</v>
      </c>
      <c r="D372" s="1" t="s">
        <v>76</v>
      </c>
      <c r="E372" s="1" t="s">
        <v>90</v>
      </c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2"/>
      <c r="S372" s="2"/>
      <c r="T372" s="1" t="s">
        <v>78</v>
      </c>
      <c r="U372" s="4">
        <f t="shared" si="33"/>
        <v>4</v>
      </c>
      <c r="V372" s="4">
        <f t="shared" si="34"/>
        <v>2014</v>
      </c>
      <c r="W372" s="2">
        <v>41757</v>
      </c>
      <c r="X372" s="2">
        <v>41785</v>
      </c>
      <c r="Y372" s="6">
        <v>0</v>
      </c>
      <c r="Z372" s="6">
        <v>0</v>
      </c>
      <c r="AA372" s="6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8">
        <v>0</v>
      </c>
      <c r="AO372" s="8">
        <v>0</v>
      </c>
      <c r="AP372" s="8">
        <v>0</v>
      </c>
      <c r="AQ372" s="3">
        <v>0</v>
      </c>
      <c r="AR372" s="3">
        <v>0</v>
      </c>
      <c r="AS372" s="8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-270.18</v>
      </c>
      <c r="BF372" s="3">
        <v>-269.17</v>
      </c>
      <c r="BG372" s="3">
        <v>445.64</v>
      </c>
      <c r="BH372" s="3">
        <v>344.88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251.17</v>
      </c>
      <c r="BR372" s="3">
        <v>52.75</v>
      </c>
      <c r="BS372" s="3">
        <v>303.92</v>
      </c>
      <c r="BT372" s="3">
        <v>0</v>
      </c>
      <c r="BU372" s="3">
        <v>0</v>
      </c>
      <c r="BV372" s="3">
        <v>0</v>
      </c>
      <c r="BW372" s="3">
        <v>0</v>
      </c>
      <c r="BX372" s="8">
        <f t="shared" si="35"/>
        <v>0</v>
      </c>
      <c r="BY372" s="10">
        <f t="shared" si="36"/>
        <v>790.52</v>
      </c>
      <c r="BZ372" s="3">
        <f t="shared" si="37"/>
        <v>0</v>
      </c>
    </row>
    <row r="373" spans="1:78" x14ac:dyDescent="0.2">
      <c r="A373" s="1" t="s">
        <v>457</v>
      </c>
      <c r="B373" s="1"/>
      <c r="C373" s="1" t="s">
        <v>75</v>
      </c>
      <c r="D373" s="1" t="s">
        <v>76</v>
      </c>
      <c r="E373" s="1" t="s">
        <v>92</v>
      </c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2"/>
      <c r="S373" s="2"/>
      <c r="T373" s="1" t="s">
        <v>77</v>
      </c>
      <c r="U373" s="4">
        <f t="shared" si="33"/>
        <v>5</v>
      </c>
      <c r="V373" s="4">
        <f t="shared" si="34"/>
        <v>2014</v>
      </c>
      <c r="W373" s="2">
        <v>41760</v>
      </c>
      <c r="X373" s="2">
        <v>41790</v>
      </c>
      <c r="Y373" s="6">
        <v>748.65</v>
      </c>
      <c r="Z373" s="6">
        <v>1956.5</v>
      </c>
      <c r="AA373" s="6">
        <v>632</v>
      </c>
      <c r="AB373" s="3">
        <v>0</v>
      </c>
      <c r="AC373" s="3">
        <v>3337.15</v>
      </c>
      <c r="AD373" s="3">
        <v>11</v>
      </c>
      <c r="AE373" s="3">
        <v>9</v>
      </c>
      <c r="AF373" s="3">
        <v>11</v>
      </c>
      <c r="AG373" s="3">
        <v>9</v>
      </c>
      <c r="AH373" s="3">
        <v>1858</v>
      </c>
      <c r="AI373" s="3">
        <v>0</v>
      </c>
      <c r="AJ373" s="3">
        <v>243</v>
      </c>
      <c r="AK373" s="3">
        <v>0.87</v>
      </c>
      <c r="AL373" s="3">
        <v>0</v>
      </c>
      <c r="AM373" s="3">
        <v>0</v>
      </c>
      <c r="AN373" s="8">
        <v>45.16</v>
      </c>
      <c r="AO373" s="8">
        <v>74.59</v>
      </c>
      <c r="AP373" s="8">
        <v>24.09</v>
      </c>
      <c r="AQ373" s="3">
        <v>0</v>
      </c>
      <c r="AR373" s="3">
        <v>0</v>
      </c>
      <c r="AS373" s="8">
        <v>50.98</v>
      </c>
      <c r="AT373" s="3">
        <v>0</v>
      </c>
      <c r="AU373" s="3">
        <v>0</v>
      </c>
      <c r="AV373" s="3">
        <v>0</v>
      </c>
      <c r="AW373" s="3">
        <v>0.51</v>
      </c>
      <c r="AX373" s="3">
        <v>0</v>
      </c>
      <c r="AY373" s="3">
        <v>3.34</v>
      </c>
      <c r="AZ373" s="3">
        <v>2.94</v>
      </c>
      <c r="BA373" s="3">
        <v>1.64</v>
      </c>
      <c r="BB373" s="3">
        <v>0</v>
      </c>
      <c r="BC373" s="3">
        <v>2</v>
      </c>
      <c r="BD373" s="3">
        <v>3.65</v>
      </c>
      <c r="BE373" s="3">
        <v>102.44</v>
      </c>
      <c r="BF373" s="3">
        <v>40.700000000000003</v>
      </c>
      <c r="BG373" s="3">
        <v>0</v>
      </c>
      <c r="BH373" s="3">
        <v>0</v>
      </c>
      <c r="BI373" s="3">
        <v>0</v>
      </c>
      <c r="BJ373" s="3">
        <v>0</v>
      </c>
      <c r="BK373" s="3">
        <v>0.08</v>
      </c>
      <c r="BL373" s="3">
        <v>-1.07</v>
      </c>
      <c r="BM373" s="3">
        <v>0</v>
      </c>
      <c r="BN373" s="3">
        <v>0</v>
      </c>
      <c r="BO373" s="3">
        <v>0</v>
      </c>
      <c r="BP373" s="3">
        <v>0</v>
      </c>
      <c r="BQ373" s="3">
        <v>351.05</v>
      </c>
      <c r="BR373" s="3">
        <v>71.739999999999995</v>
      </c>
      <c r="BS373" s="3">
        <v>422.79</v>
      </c>
      <c r="BT373" s="3">
        <v>0</v>
      </c>
      <c r="BU373" s="3">
        <v>698.45</v>
      </c>
      <c r="BV373" s="3">
        <v>144.69</v>
      </c>
      <c r="BW373" s="3">
        <v>843.14</v>
      </c>
      <c r="BX373" s="8">
        <f t="shared" si="35"/>
        <v>194.82</v>
      </c>
      <c r="BY373" s="10">
        <f t="shared" si="36"/>
        <v>0</v>
      </c>
      <c r="BZ373" s="3">
        <f t="shared" si="37"/>
        <v>8.43</v>
      </c>
    </row>
    <row r="374" spans="1:78" x14ac:dyDescent="0.2">
      <c r="A374" s="1" t="s">
        <v>458</v>
      </c>
      <c r="B374" s="1"/>
      <c r="C374" s="1" t="s">
        <v>75</v>
      </c>
      <c r="D374" s="1" t="s">
        <v>76</v>
      </c>
      <c r="E374" s="1" t="s">
        <v>92</v>
      </c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2"/>
      <c r="S374" s="2"/>
      <c r="T374" s="1" t="s">
        <v>78</v>
      </c>
      <c r="U374" s="4">
        <f t="shared" si="33"/>
        <v>5</v>
      </c>
      <c r="V374" s="4">
        <f t="shared" si="34"/>
        <v>2014</v>
      </c>
      <c r="W374" s="2">
        <v>41760</v>
      </c>
      <c r="X374" s="2">
        <v>41790</v>
      </c>
      <c r="Y374" s="6">
        <v>0</v>
      </c>
      <c r="Z374" s="6">
        <v>0</v>
      </c>
      <c r="AA374" s="6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8">
        <v>0</v>
      </c>
      <c r="AO374" s="8">
        <v>0</v>
      </c>
      <c r="AP374" s="8">
        <v>0</v>
      </c>
      <c r="AQ374" s="3">
        <v>0</v>
      </c>
      <c r="AR374" s="3">
        <v>0</v>
      </c>
      <c r="AS374" s="8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-102.44</v>
      </c>
      <c r="BF374" s="3">
        <v>-40.700000000000003</v>
      </c>
      <c r="BG374" s="3">
        <v>103.41</v>
      </c>
      <c r="BH374" s="3">
        <v>387.13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347.4</v>
      </c>
      <c r="BR374" s="3">
        <v>72.95</v>
      </c>
      <c r="BS374" s="3">
        <v>420.35</v>
      </c>
      <c r="BT374" s="3">
        <v>0</v>
      </c>
      <c r="BU374" s="3">
        <v>0</v>
      </c>
      <c r="BV374" s="3">
        <v>0</v>
      </c>
      <c r="BW374" s="3">
        <v>0</v>
      </c>
      <c r="BX374" s="8">
        <f t="shared" si="35"/>
        <v>0</v>
      </c>
      <c r="BY374" s="10">
        <f t="shared" si="36"/>
        <v>490.53999999999996</v>
      </c>
      <c r="BZ374" s="3">
        <f t="shared" si="37"/>
        <v>0</v>
      </c>
    </row>
    <row r="375" spans="1:78" x14ac:dyDescent="0.2">
      <c r="A375" s="1" t="s">
        <v>459</v>
      </c>
      <c r="B375" s="1"/>
      <c r="C375" s="1" t="s">
        <v>75</v>
      </c>
      <c r="D375" s="1" t="s">
        <v>76</v>
      </c>
      <c r="E375" s="1" t="s">
        <v>91</v>
      </c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2"/>
      <c r="S375" s="2"/>
      <c r="T375" s="1" t="s">
        <v>77</v>
      </c>
      <c r="U375" s="4">
        <f t="shared" si="33"/>
        <v>4</v>
      </c>
      <c r="V375" s="4">
        <f t="shared" si="34"/>
        <v>2014</v>
      </c>
      <c r="W375" s="2">
        <v>41757</v>
      </c>
      <c r="X375" s="2">
        <v>41786</v>
      </c>
      <c r="Y375" s="6">
        <v>913</v>
      </c>
      <c r="Z375" s="6">
        <v>1415</v>
      </c>
      <c r="AA375" s="6">
        <v>0</v>
      </c>
      <c r="AB375" s="3">
        <v>0</v>
      </c>
      <c r="AC375" s="6">
        <v>2328</v>
      </c>
      <c r="AD375" s="3">
        <v>10</v>
      </c>
      <c r="AE375" s="3">
        <v>9</v>
      </c>
      <c r="AF375" s="3">
        <v>10</v>
      </c>
      <c r="AG375" s="3">
        <v>0</v>
      </c>
      <c r="AH375" s="3">
        <v>105</v>
      </c>
      <c r="AI375" s="3">
        <v>5</v>
      </c>
      <c r="AJ375" s="3">
        <v>0</v>
      </c>
      <c r="AK375" s="3">
        <v>1</v>
      </c>
      <c r="AL375" s="3">
        <v>0</v>
      </c>
      <c r="AM375" s="3">
        <v>0</v>
      </c>
      <c r="AN375" s="8">
        <v>55.08</v>
      </c>
      <c r="AO375" s="8">
        <v>53.94</v>
      </c>
      <c r="AP375" s="8">
        <v>0</v>
      </c>
      <c r="AQ375" s="3">
        <v>0</v>
      </c>
      <c r="AR375" s="12">
        <v>0</v>
      </c>
      <c r="AS375" s="8">
        <v>35.56</v>
      </c>
      <c r="AT375" s="3">
        <v>0</v>
      </c>
      <c r="AU375" s="3">
        <v>0</v>
      </c>
      <c r="AV375" s="10">
        <v>0</v>
      </c>
      <c r="AW375" s="14">
        <v>0.36</v>
      </c>
      <c r="AX375" s="14">
        <v>0</v>
      </c>
      <c r="AY375" s="14">
        <v>2.33</v>
      </c>
      <c r="AZ375" s="14">
        <v>2.0499999999999998</v>
      </c>
      <c r="BA375" s="14">
        <v>1.1399999999999999</v>
      </c>
      <c r="BB375" s="14">
        <v>0</v>
      </c>
      <c r="BC375" s="16">
        <v>1.4</v>
      </c>
      <c r="BD375" s="16">
        <v>0</v>
      </c>
      <c r="BE375" s="16">
        <v>60.16</v>
      </c>
      <c r="BF375" s="16">
        <v>41.33</v>
      </c>
      <c r="BG375" s="10">
        <v>0</v>
      </c>
      <c r="BH375" s="10">
        <v>0</v>
      </c>
      <c r="BI375" s="3">
        <v>0</v>
      </c>
      <c r="BJ375" s="3">
        <v>0</v>
      </c>
      <c r="BK375" s="3">
        <v>0.06</v>
      </c>
      <c r="BL375" s="3">
        <v>-0.46</v>
      </c>
      <c r="BM375" s="3">
        <v>0</v>
      </c>
      <c r="BN375" s="3">
        <v>0</v>
      </c>
      <c r="BO375" s="3">
        <v>0</v>
      </c>
      <c r="BP375" s="3">
        <v>0</v>
      </c>
      <c r="BQ375" s="3">
        <v>252.95</v>
      </c>
      <c r="BR375" s="3">
        <v>51.67</v>
      </c>
      <c r="BS375" s="3">
        <v>304.62</v>
      </c>
      <c r="BT375" s="3">
        <v>0</v>
      </c>
      <c r="BU375" s="3">
        <v>307.89999999999998</v>
      </c>
      <c r="BV375" s="3">
        <v>63.21</v>
      </c>
      <c r="BW375" s="3">
        <v>371.11</v>
      </c>
      <c r="BX375" s="8">
        <f t="shared" si="35"/>
        <v>144.57999999999998</v>
      </c>
      <c r="BY375" s="10">
        <f t="shared" si="36"/>
        <v>0</v>
      </c>
      <c r="BZ375" s="3">
        <f t="shared" si="37"/>
        <v>5.88</v>
      </c>
    </row>
    <row r="376" spans="1:78" x14ac:dyDescent="0.2">
      <c r="A376" s="1" t="s">
        <v>460</v>
      </c>
      <c r="B376" s="1"/>
      <c r="C376" s="1" t="s">
        <v>75</v>
      </c>
      <c r="D376" s="1" t="s">
        <v>76</v>
      </c>
      <c r="E376" s="1" t="s">
        <v>91</v>
      </c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2"/>
      <c r="S376" s="2"/>
      <c r="T376" s="1" t="s">
        <v>78</v>
      </c>
      <c r="U376" s="4">
        <f t="shared" si="33"/>
        <v>4</v>
      </c>
      <c r="V376" s="4">
        <f t="shared" si="34"/>
        <v>2014</v>
      </c>
      <c r="W376" s="2">
        <v>41757</v>
      </c>
      <c r="X376" s="2">
        <v>41786</v>
      </c>
      <c r="Y376" s="6">
        <v>0</v>
      </c>
      <c r="Z376" s="6">
        <v>0</v>
      </c>
      <c r="AA376" s="6">
        <v>0</v>
      </c>
      <c r="AB376" s="3">
        <v>0</v>
      </c>
      <c r="AC376" s="6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8">
        <v>0</v>
      </c>
      <c r="AO376" s="8">
        <v>0</v>
      </c>
      <c r="AP376" s="8">
        <v>0</v>
      </c>
      <c r="AQ376" s="3">
        <v>0</v>
      </c>
      <c r="AR376" s="12">
        <v>0</v>
      </c>
      <c r="AS376" s="8">
        <v>0</v>
      </c>
      <c r="AT376" s="3">
        <v>0</v>
      </c>
      <c r="AU376" s="3">
        <v>0</v>
      </c>
      <c r="AV376" s="10">
        <v>0</v>
      </c>
      <c r="AW376" s="14">
        <v>0</v>
      </c>
      <c r="AX376" s="14">
        <v>0</v>
      </c>
      <c r="AY376" s="14">
        <v>0</v>
      </c>
      <c r="AZ376" s="14">
        <v>0</v>
      </c>
      <c r="BA376" s="14">
        <v>0</v>
      </c>
      <c r="BB376" s="14">
        <v>0</v>
      </c>
      <c r="BC376" s="16">
        <v>0</v>
      </c>
      <c r="BD376" s="16">
        <v>0</v>
      </c>
      <c r="BE376" s="16">
        <v>-60.16</v>
      </c>
      <c r="BF376" s="16">
        <v>-41.33</v>
      </c>
      <c r="BG376" s="10">
        <v>69.38</v>
      </c>
      <c r="BH376" s="10">
        <v>87.06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54.95</v>
      </c>
      <c r="BR376" s="3">
        <v>11.54</v>
      </c>
      <c r="BS376" s="3">
        <v>66.489999999999995</v>
      </c>
      <c r="BT376" s="3">
        <v>0</v>
      </c>
      <c r="BU376" s="3">
        <v>0</v>
      </c>
      <c r="BV376" s="3">
        <v>0</v>
      </c>
      <c r="BW376" s="3">
        <v>0</v>
      </c>
      <c r="BX376" s="8">
        <f t="shared" si="35"/>
        <v>0</v>
      </c>
      <c r="BY376" s="10">
        <f t="shared" si="36"/>
        <v>156.44</v>
      </c>
      <c r="BZ376" s="3">
        <f t="shared" si="37"/>
        <v>0</v>
      </c>
    </row>
    <row r="377" spans="1:78" x14ac:dyDescent="0.2">
      <c r="A377" s="1" t="s">
        <v>461</v>
      </c>
      <c r="B377" s="1"/>
      <c r="C377" s="1" t="s">
        <v>75</v>
      </c>
      <c r="D377" s="1" t="s">
        <v>76</v>
      </c>
      <c r="E377" s="1" t="s">
        <v>87</v>
      </c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2"/>
      <c r="S377" s="2"/>
      <c r="T377" s="1" t="s">
        <v>77</v>
      </c>
      <c r="U377" s="4">
        <f t="shared" si="33"/>
        <v>5</v>
      </c>
      <c r="V377" s="4">
        <f t="shared" si="34"/>
        <v>2014</v>
      </c>
      <c r="W377" s="2">
        <v>41760</v>
      </c>
      <c r="X377" s="2">
        <v>41790</v>
      </c>
      <c r="Y377" s="6">
        <v>2675.32</v>
      </c>
      <c r="Z377" s="6">
        <v>2202.37</v>
      </c>
      <c r="AA377" s="6">
        <v>1273</v>
      </c>
      <c r="AB377" s="3">
        <v>0</v>
      </c>
      <c r="AC377" s="6">
        <v>6150.69</v>
      </c>
      <c r="AD377" s="3">
        <v>18</v>
      </c>
      <c r="AE377" s="3">
        <v>18</v>
      </c>
      <c r="AF377" s="3">
        <v>10</v>
      </c>
      <c r="AG377" s="3">
        <v>10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8">
        <v>161.38999999999999</v>
      </c>
      <c r="AO377" s="8">
        <v>83.96</v>
      </c>
      <c r="AP377" s="8">
        <v>48.53</v>
      </c>
      <c r="AQ377" s="3">
        <v>0</v>
      </c>
      <c r="AR377" s="3">
        <v>11.74</v>
      </c>
      <c r="AS377" s="8">
        <v>93.96</v>
      </c>
      <c r="AT377" s="3">
        <v>0</v>
      </c>
      <c r="AU377" s="3">
        <v>0</v>
      </c>
      <c r="AV377" s="10">
        <v>0</v>
      </c>
      <c r="AW377" s="3">
        <v>0.98</v>
      </c>
      <c r="AX377" s="3">
        <v>0</v>
      </c>
      <c r="AY377" s="3">
        <v>6.39</v>
      </c>
      <c r="AZ377" s="3">
        <v>5.63</v>
      </c>
      <c r="BA377" s="3">
        <v>3.13</v>
      </c>
      <c r="BB377" s="3">
        <v>0</v>
      </c>
      <c r="BC377" s="3">
        <v>4.62</v>
      </c>
      <c r="BD377" s="3">
        <v>0</v>
      </c>
      <c r="BE377" s="3">
        <v>0</v>
      </c>
      <c r="BF377" s="3">
        <v>0</v>
      </c>
      <c r="BG377" s="10">
        <v>188.68</v>
      </c>
      <c r="BH377" s="10">
        <v>226.21</v>
      </c>
      <c r="BI377" s="3">
        <v>0</v>
      </c>
      <c r="BJ377" s="3">
        <v>0</v>
      </c>
      <c r="BK377" s="3">
        <v>0.16</v>
      </c>
      <c r="BL377" s="3">
        <v>-2</v>
      </c>
      <c r="BM377" s="3">
        <v>0</v>
      </c>
      <c r="BN377" s="3">
        <v>0</v>
      </c>
      <c r="BO377" s="3">
        <v>0</v>
      </c>
      <c r="BP377" s="3">
        <v>0</v>
      </c>
      <c r="BQ377" s="3">
        <v>833.38</v>
      </c>
      <c r="BR377" s="3">
        <v>171.04</v>
      </c>
      <c r="BS377" s="3">
        <v>1004.42</v>
      </c>
      <c r="BT377" s="3">
        <v>0</v>
      </c>
      <c r="BU377" s="3">
        <v>833.38</v>
      </c>
      <c r="BV377" s="3">
        <v>171.04</v>
      </c>
      <c r="BW377" s="3">
        <v>1004.42</v>
      </c>
      <c r="BX377" s="8">
        <f t="shared" si="35"/>
        <v>387.84</v>
      </c>
      <c r="BY377" s="10">
        <f t="shared" si="36"/>
        <v>414.89</v>
      </c>
      <c r="BZ377" s="3">
        <f t="shared" si="37"/>
        <v>16.13</v>
      </c>
    </row>
    <row r="378" spans="1:78" x14ac:dyDescent="0.2">
      <c r="A378" s="1" t="s">
        <v>462</v>
      </c>
      <c r="B378" s="1"/>
      <c r="C378" s="1" t="s">
        <v>75</v>
      </c>
      <c r="D378" s="1" t="s">
        <v>76</v>
      </c>
      <c r="E378" s="1" t="s">
        <v>85</v>
      </c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2"/>
      <c r="S378" s="2"/>
      <c r="T378" s="1" t="s">
        <v>77</v>
      </c>
      <c r="U378" s="4">
        <f t="shared" si="33"/>
        <v>5</v>
      </c>
      <c r="V378" s="4">
        <f t="shared" si="34"/>
        <v>2014</v>
      </c>
      <c r="W378" s="2">
        <v>41760</v>
      </c>
      <c r="X378" s="2">
        <v>41790</v>
      </c>
      <c r="Y378" s="6">
        <v>2979.45</v>
      </c>
      <c r="Z378" s="6">
        <v>2991.15</v>
      </c>
      <c r="AA378" s="6">
        <v>1717</v>
      </c>
      <c r="AB378" s="3">
        <v>0</v>
      </c>
      <c r="AC378" s="3">
        <v>7687.6</v>
      </c>
      <c r="AD378" s="3">
        <v>27</v>
      </c>
      <c r="AE378" s="3">
        <v>27</v>
      </c>
      <c r="AF378" s="3">
        <v>19</v>
      </c>
      <c r="AG378" s="3">
        <v>19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8">
        <v>179.74</v>
      </c>
      <c r="AO378" s="8">
        <v>114.03</v>
      </c>
      <c r="AP378" s="8">
        <v>65.459999999999994</v>
      </c>
      <c r="AQ378" s="3">
        <v>0</v>
      </c>
      <c r="AR378" s="3">
        <v>14.67</v>
      </c>
      <c r="AS378" s="8">
        <v>117.44</v>
      </c>
      <c r="AT378" s="3">
        <v>0</v>
      </c>
      <c r="AU378" s="3">
        <v>0</v>
      </c>
      <c r="AV378" s="3">
        <v>0</v>
      </c>
      <c r="AW378" s="3">
        <v>1.17</v>
      </c>
      <c r="AX378" s="3">
        <v>0</v>
      </c>
      <c r="AY378" s="3">
        <v>7.69</v>
      </c>
      <c r="AZ378" s="3">
        <v>6.77</v>
      </c>
      <c r="BA378" s="3">
        <v>3.77</v>
      </c>
      <c r="BB378" s="3">
        <v>0</v>
      </c>
      <c r="BC378" s="3">
        <v>5.77</v>
      </c>
      <c r="BD378" s="3">
        <v>0</v>
      </c>
      <c r="BE378" s="3">
        <v>0</v>
      </c>
      <c r="BF378" s="3">
        <v>0</v>
      </c>
      <c r="BG378" s="3">
        <v>229.03</v>
      </c>
      <c r="BH378" s="3">
        <v>159.88</v>
      </c>
      <c r="BI378" s="3">
        <v>0</v>
      </c>
      <c r="BJ378" s="3">
        <v>0</v>
      </c>
      <c r="BK378" s="3">
        <v>0.18</v>
      </c>
      <c r="BL378" s="3">
        <v>-2.72</v>
      </c>
      <c r="BM378" s="3">
        <v>0</v>
      </c>
      <c r="BN378" s="3">
        <v>0</v>
      </c>
      <c r="BO378" s="3">
        <v>0</v>
      </c>
      <c r="BP378" s="3">
        <v>0</v>
      </c>
      <c r="BQ378" s="3">
        <v>902.88</v>
      </c>
      <c r="BR378" s="3">
        <v>184.85</v>
      </c>
      <c r="BS378" s="3">
        <v>1087.73</v>
      </c>
      <c r="BT378" s="3">
        <v>0</v>
      </c>
      <c r="BU378" s="3">
        <v>902.88</v>
      </c>
      <c r="BV378" s="3">
        <v>184.85</v>
      </c>
      <c r="BW378" s="3">
        <v>1087.73</v>
      </c>
      <c r="BX378" s="8">
        <f t="shared" si="35"/>
        <v>476.66999999999996</v>
      </c>
      <c r="BY378" s="10">
        <f t="shared" si="36"/>
        <v>388.90999999999997</v>
      </c>
      <c r="BZ378" s="3">
        <f t="shared" si="37"/>
        <v>19.399999999999999</v>
      </c>
    </row>
    <row r="379" spans="1:78" x14ac:dyDescent="0.2">
      <c r="A379" s="1" t="s">
        <v>463</v>
      </c>
      <c r="B379" s="1"/>
      <c r="C379" s="1" t="s">
        <v>75</v>
      </c>
      <c r="D379" s="1" t="s">
        <v>76</v>
      </c>
      <c r="E379" s="1" t="s">
        <v>86</v>
      </c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2"/>
      <c r="S379" s="2"/>
      <c r="T379" s="1" t="s">
        <v>77</v>
      </c>
      <c r="U379" s="4">
        <f t="shared" si="33"/>
        <v>4</v>
      </c>
      <c r="V379" s="4">
        <f t="shared" si="34"/>
        <v>2014</v>
      </c>
      <c r="W379" s="2">
        <v>41751</v>
      </c>
      <c r="X379" s="2">
        <v>41779</v>
      </c>
      <c r="Y379" s="6">
        <v>2001.51</v>
      </c>
      <c r="Z379" s="6">
        <v>4773.96</v>
      </c>
      <c r="AA379" s="6">
        <v>0</v>
      </c>
      <c r="AB379" s="3">
        <v>0</v>
      </c>
      <c r="AC379" s="3">
        <v>6775.47</v>
      </c>
      <c r="AD379" s="3">
        <v>38</v>
      </c>
      <c r="AE379" s="3">
        <v>38</v>
      </c>
      <c r="AF379" s="3">
        <v>0</v>
      </c>
      <c r="AG379" s="3">
        <v>0</v>
      </c>
      <c r="AH379" s="3">
        <v>1122</v>
      </c>
      <c r="AI379" s="3">
        <v>0</v>
      </c>
      <c r="AJ379" s="3">
        <v>0</v>
      </c>
      <c r="AK379" s="3">
        <v>0.99</v>
      </c>
      <c r="AL379" s="3">
        <v>0</v>
      </c>
      <c r="AM379" s="3">
        <v>0</v>
      </c>
      <c r="AN379" s="8">
        <v>120.74</v>
      </c>
      <c r="AO379" s="8">
        <v>182</v>
      </c>
      <c r="AP379" s="8">
        <v>0</v>
      </c>
      <c r="AQ379" s="3">
        <v>0</v>
      </c>
      <c r="AR379" s="3">
        <v>0</v>
      </c>
      <c r="AS379" s="8">
        <v>103.5</v>
      </c>
      <c r="AT379" s="3">
        <v>0</v>
      </c>
      <c r="AU379" s="3">
        <v>0</v>
      </c>
      <c r="AV379" s="3">
        <v>0</v>
      </c>
      <c r="AW379" s="3">
        <v>1.04</v>
      </c>
      <c r="AX379" s="3">
        <v>0</v>
      </c>
      <c r="AY379" s="3">
        <v>6.77</v>
      </c>
      <c r="AZ379" s="3">
        <v>5.96</v>
      </c>
      <c r="BA379" s="3">
        <v>3.32</v>
      </c>
      <c r="BB379" s="3">
        <v>0</v>
      </c>
      <c r="BC379" s="3">
        <v>4.07</v>
      </c>
      <c r="BD379" s="3">
        <v>0</v>
      </c>
      <c r="BE379" s="3">
        <v>223.78</v>
      </c>
      <c r="BF379" s="3">
        <v>120.3</v>
      </c>
      <c r="BG379" s="3">
        <v>0</v>
      </c>
      <c r="BH379" s="3">
        <v>0</v>
      </c>
      <c r="BI379" s="3">
        <v>0</v>
      </c>
      <c r="BJ379" s="3">
        <v>0</v>
      </c>
      <c r="BK379" s="3">
        <v>0.16</v>
      </c>
      <c r="BL379" s="3">
        <v>-2.56</v>
      </c>
      <c r="BM379" s="3">
        <v>0</v>
      </c>
      <c r="BN379" s="3">
        <v>0</v>
      </c>
      <c r="BO379" s="3">
        <v>0</v>
      </c>
      <c r="BP379" s="3">
        <v>0</v>
      </c>
      <c r="BQ379" s="3">
        <v>769.08</v>
      </c>
      <c r="BR379" s="3">
        <v>157.57</v>
      </c>
      <c r="BS379" s="3">
        <v>926.65</v>
      </c>
      <c r="BT379" s="3">
        <v>0</v>
      </c>
      <c r="BU379" s="3">
        <v>800.46</v>
      </c>
      <c r="BV379" s="3">
        <v>164.16</v>
      </c>
      <c r="BW379" s="3">
        <v>964.62</v>
      </c>
      <c r="BX379" s="8">
        <f t="shared" si="35"/>
        <v>406.24</v>
      </c>
      <c r="BY379" s="10">
        <f t="shared" si="36"/>
        <v>0</v>
      </c>
      <c r="BZ379" s="3">
        <f t="shared" si="37"/>
        <v>17.09</v>
      </c>
    </row>
    <row r="380" spans="1:78" x14ac:dyDescent="0.2">
      <c r="A380" s="1" t="s">
        <v>464</v>
      </c>
      <c r="B380" s="1"/>
      <c r="C380" s="1" t="s">
        <v>75</v>
      </c>
      <c r="D380" s="1" t="s">
        <v>76</v>
      </c>
      <c r="E380" s="1" t="s">
        <v>86</v>
      </c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2"/>
      <c r="S380" s="2"/>
      <c r="T380" s="1" t="s">
        <v>78</v>
      </c>
      <c r="U380" s="4">
        <f t="shared" si="33"/>
        <v>3</v>
      </c>
      <c r="V380" s="4">
        <f t="shared" si="34"/>
        <v>2014</v>
      </c>
      <c r="W380" s="2">
        <v>41719</v>
      </c>
      <c r="X380" s="2">
        <v>41750</v>
      </c>
      <c r="Y380" s="6">
        <v>0</v>
      </c>
      <c r="Z380" s="6">
        <v>0</v>
      </c>
      <c r="AA380" s="6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8">
        <v>0</v>
      </c>
      <c r="AO380" s="8">
        <v>0</v>
      </c>
      <c r="AP380" s="8">
        <v>0</v>
      </c>
      <c r="AQ380" s="3">
        <v>0</v>
      </c>
      <c r="AR380" s="3">
        <v>0</v>
      </c>
      <c r="AS380" s="8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-274.47000000000003</v>
      </c>
      <c r="BF380" s="3">
        <v>-147.55000000000001</v>
      </c>
      <c r="BG380" s="3">
        <v>245.24</v>
      </c>
      <c r="BH380" s="3">
        <v>208.16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31.38</v>
      </c>
      <c r="BR380" s="3">
        <v>6.59</v>
      </c>
      <c r="BS380" s="3">
        <v>37.97</v>
      </c>
      <c r="BT380" s="3">
        <v>0</v>
      </c>
      <c r="BU380" s="3">
        <v>0</v>
      </c>
      <c r="BV380" s="3">
        <v>0</v>
      </c>
      <c r="BW380" s="3">
        <v>0</v>
      </c>
      <c r="BX380" s="8">
        <f t="shared" si="35"/>
        <v>0</v>
      </c>
      <c r="BY380" s="10">
        <f t="shared" si="36"/>
        <v>453.4</v>
      </c>
      <c r="BZ380" s="3">
        <f t="shared" si="37"/>
        <v>0</v>
      </c>
    </row>
    <row r="381" spans="1:78" x14ac:dyDescent="0.2">
      <c r="A381" s="1" t="s">
        <v>465</v>
      </c>
      <c r="B381" s="1"/>
      <c r="C381" s="1" t="s">
        <v>75</v>
      </c>
      <c r="D381" s="1" t="s">
        <v>76</v>
      </c>
      <c r="E381" s="1" t="s">
        <v>88</v>
      </c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2"/>
      <c r="S381" s="2"/>
      <c r="T381" s="1" t="s">
        <v>77</v>
      </c>
      <c r="U381" s="4">
        <f t="shared" si="33"/>
        <v>4</v>
      </c>
      <c r="V381" s="4">
        <f t="shared" si="34"/>
        <v>2014</v>
      </c>
      <c r="W381" s="2">
        <v>41754</v>
      </c>
      <c r="X381" s="2">
        <v>41785</v>
      </c>
      <c r="Y381" s="6">
        <v>1081</v>
      </c>
      <c r="Z381" s="6">
        <v>853</v>
      </c>
      <c r="AA381" s="6">
        <v>0</v>
      </c>
      <c r="AB381" s="3">
        <v>0</v>
      </c>
      <c r="AC381" s="3">
        <v>1934</v>
      </c>
      <c r="AD381" s="3">
        <v>10</v>
      </c>
      <c r="AE381" s="3">
        <v>10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1</v>
      </c>
      <c r="AL381" s="3">
        <v>0</v>
      </c>
      <c r="AM381" s="3">
        <v>0</v>
      </c>
      <c r="AN381" s="8">
        <v>65.209999999999994</v>
      </c>
      <c r="AO381" s="8">
        <v>32.520000000000003</v>
      </c>
      <c r="AP381" s="8">
        <v>0</v>
      </c>
      <c r="AQ381" s="3">
        <v>0</v>
      </c>
      <c r="AR381" s="3">
        <v>0</v>
      </c>
      <c r="AS381" s="8">
        <v>29.54</v>
      </c>
      <c r="AT381" s="3">
        <v>0</v>
      </c>
      <c r="AU381" s="3">
        <v>0</v>
      </c>
      <c r="AV381" s="3">
        <v>0</v>
      </c>
      <c r="AW381" s="3">
        <v>0.3</v>
      </c>
      <c r="AX381" s="3">
        <v>0</v>
      </c>
      <c r="AY381" s="3">
        <v>1.93</v>
      </c>
      <c r="AZ381" s="3">
        <v>1.7</v>
      </c>
      <c r="BA381" s="3">
        <v>0.95</v>
      </c>
      <c r="BB381" s="3">
        <v>0</v>
      </c>
      <c r="BC381" s="3">
        <v>1.1599999999999999</v>
      </c>
      <c r="BD381" s="3">
        <v>0</v>
      </c>
      <c r="BE381" s="3">
        <v>75.349999999999994</v>
      </c>
      <c r="BF381" s="3">
        <v>34.340000000000003</v>
      </c>
      <c r="BG381" s="3">
        <v>0</v>
      </c>
      <c r="BH381" s="3">
        <v>0</v>
      </c>
      <c r="BI381" s="3">
        <v>0</v>
      </c>
      <c r="BJ381" s="3">
        <v>0</v>
      </c>
      <c r="BK381" s="3">
        <v>0.05</v>
      </c>
      <c r="BL381" s="3">
        <v>-0.1</v>
      </c>
      <c r="BM381" s="3">
        <v>0</v>
      </c>
      <c r="BN381" s="3">
        <v>0</v>
      </c>
      <c r="BO381" s="3">
        <v>0</v>
      </c>
      <c r="BP381" s="3">
        <v>0</v>
      </c>
      <c r="BQ381" s="3">
        <v>242.95</v>
      </c>
      <c r="BR381" s="3">
        <v>49.76</v>
      </c>
      <c r="BS381" s="3">
        <v>292.70999999999998</v>
      </c>
      <c r="BT381" s="3">
        <v>0</v>
      </c>
      <c r="BU381" s="3">
        <v>277.04000000000002</v>
      </c>
      <c r="BV381" s="3">
        <v>56.92</v>
      </c>
      <c r="BW381" s="3">
        <v>333.96</v>
      </c>
      <c r="BX381" s="8">
        <f t="shared" si="35"/>
        <v>127.26999999999998</v>
      </c>
      <c r="BY381" s="10">
        <f t="shared" si="36"/>
        <v>0</v>
      </c>
      <c r="BZ381" s="3">
        <f t="shared" si="37"/>
        <v>4.88</v>
      </c>
    </row>
    <row r="382" spans="1:78" x14ac:dyDescent="0.2">
      <c r="A382" s="1" t="s">
        <v>466</v>
      </c>
      <c r="B382" s="1"/>
      <c r="C382" s="1" t="s">
        <v>75</v>
      </c>
      <c r="D382" s="1" t="s">
        <v>76</v>
      </c>
      <c r="E382" s="1" t="s">
        <v>88</v>
      </c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2"/>
      <c r="S382" s="2"/>
      <c r="T382" s="1" t="s">
        <v>78</v>
      </c>
      <c r="U382" s="4">
        <f t="shared" si="33"/>
        <v>4</v>
      </c>
      <c r="V382" s="4">
        <f t="shared" si="34"/>
        <v>2014</v>
      </c>
      <c r="W382" s="2">
        <v>41754</v>
      </c>
      <c r="X382" s="2">
        <v>41785</v>
      </c>
      <c r="Y382" s="6">
        <v>0</v>
      </c>
      <c r="Z382" s="6">
        <v>0</v>
      </c>
      <c r="AA382" s="6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8">
        <v>0</v>
      </c>
      <c r="AO382" s="8">
        <v>0</v>
      </c>
      <c r="AP382" s="8">
        <v>0</v>
      </c>
      <c r="AQ382" s="3">
        <v>0</v>
      </c>
      <c r="AR382" s="3">
        <v>0</v>
      </c>
      <c r="AS382" s="8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-75.349999999999994</v>
      </c>
      <c r="BF382" s="3">
        <v>-34.340000000000003</v>
      </c>
      <c r="BG382" s="3">
        <v>58.07</v>
      </c>
      <c r="BH382" s="3">
        <v>85.71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34.090000000000003</v>
      </c>
      <c r="BR382" s="3">
        <v>7.16</v>
      </c>
      <c r="BS382" s="3">
        <v>41.25</v>
      </c>
      <c r="BT382" s="3">
        <v>0</v>
      </c>
      <c r="BU382" s="3">
        <v>0</v>
      </c>
      <c r="BV382" s="3">
        <v>0</v>
      </c>
      <c r="BW382" s="3">
        <v>0</v>
      </c>
      <c r="BX382" s="8">
        <f t="shared" si="35"/>
        <v>0</v>
      </c>
      <c r="BY382" s="10">
        <f t="shared" si="36"/>
        <v>143.78</v>
      </c>
      <c r="BZ382" s="3">
        <f t="shared" si="37"/>
        <v>0</v>
      </c>
    </row>
    <row r="383" spans="1:78" x14ac:dyDescent="0.2">
      <c r="A383" s="1" t="s">
        <v>467</v>
      </c>
      <c r="B383" s="1"/>
      <c r="C383" s="1" t="s">
        <v>75</v>
      </c>
      <c r="D383" s="1" t="s">
        <v>76</v>
      </c>
      <c r="E383" s="1" t="s">
        <v>89</v>
      </c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2"/>
      <c r="S383" s="2"/>
      <c r="T383" s="1" t="s">
        <v>77</v>
      </c>
      <c r="U383" s="4">
        <f t="shared" si="33"/>
        <v>4</v>
      </c>
      <c r="V383" s="4">
        <f t="shared" si="34"/>
        <v>2014</v>
      </c>
      <c r="W383" s="2">
        <v>41754</v>
      </c>
      <c r="X383" s="2">
        <v>41785</v>
      </c>
      <c r="Y383" s="6">
        <v>1316</v>
      </c>
      <c r="Z383" s="6">
        <v>1565</v>
      </c>
      <c r="AA383" s="6">
        <v>0</v>
      </c>
      <c r="AB383" s="3">
        <v>0</v>
      </c>
      <c r="AC383" s="3">
        <v>2881</v>
      </c>
      <c r="AD383" s="3">
        <v>6</v>
      </c>
      <c r="AE383" s="3">
        <v>6</v>
      </c>
      <c r="AF383" s="3">
        <v>0</v>
      </c>
      <c r="AG383" s="3">
        <v>0</v>
      </c>
      <c r="AH383" s="3">
        <v>1303</v>
      </c>
      <c r="AI383" s="3">
        <v>0</v>
      </c>
      <c r="AJ383" s="3">
        <v>0</v>
      </c>
      <c r="AK383" s="3">
        <v>0.91</v>
      </c>
      <c r="AL383" s="3">
        <v>0</v>
      </c>
      <c r="AM383" s="3">
        <v>0</v>
      </c>
      <c r="AN383" s="8">
        <v>79.39</v>
      </c>
      <c r="AO383" s="8">
        <v>59.66</v>
      </c>
      <c r="AP383" s="8">
        <v>0</v>
      </c>
      <c r="AQ383" s="3">
        <v>0</v>
      </c>
      <c r="AR383" s="3">
        <v>0</v>
      </c>
      <c r="AS383" s="8">
        <v>44.01</v>
      </c>
      <c r="AT383" s="3">
        <v>0</v>
      </c>
      <c r="AU383" s="3">
        <v>0</v>
      </c>
      <c r="AV383" s="3">
        <v>0</v>
      </c>
      <c r="AW383" s="3">
        <v>0.44</v>
      </c>
      <c r="AX383" s="3">
        <v>0</v>
      </c>
      <c r="AY383" s="3">
        <v>2.88</v>
      </c>
      <c r="AZ383" s="3">
        <v>2.54</v>
      </c>
      <c r="BA383" s="3">
        <v>1.41</v>
      </c>
      <c r="BB383" s="3">
        <v>0</v>
      </c>
      <c r="BC383" s="3">
        <v>1.73</v>
      </c>
      <c r="BD383" s="3">
        <v>0</v>
      </c>
      <c r="BE383" s="3">
        <v>70.209999999999994</v>
      </c>
      <c r="BF383" s="3">
        <v>49.15</v>
      </c>
      <c r="BG383" s="3">
        <v>0</v>
      </c>
      <c r="BH383" s="3">
        <v>0</v>
      </c>
      <c r="BI383" s="3">
        <v>0</v>
      </c>
      <c r="BJ383" s="3">
        <v>0</v>
      </c>
      <c r="BK383" s="3">
        <v>7.0000000000000007E-2</v>
      </c>
      <c r="BL383" s="3">
        <v>-0.56999999999999995</v>
      </c>
      <c r="BM383" s="3">
        <v>0</v>
      </c>
      <c r="BN383" s="3">
        <v>0</v>
      </c>
      <c r="BO383" s="3">
        <v>0</v>
      </c>
      <c r="BP383" s="3">
        <v>0</v>
      </c>
      <c r="BQ383" s="3">
        <v>310.92</v>
      </c>
      <c r="BR383" s="3">
        <v>63.51</v>
      </c>
      <c r="BS383" s="3">
        <v>374.43</v>
      </c>
      <c r="BT383" s="3">
        <v>0</v>
      </c>
      <c r="BU383" s="3">
        <v>380.95</v>
      </c>
      <c r="BV383" s="3">
        <v>78.209999999999994</v>
      </c>
      <c r="BW383" s="3">
        <v>459.16</v>
      </c>
      <c r="BX383" s="8">
        <f t="shared" si="35"/>
        <v>183.06</v>
      </c>
      <c r="BY383" s="10">
        <f t="shared" si="36"/>
        <v>0</v>
      </c>
      <c r="BZ383" s="3">
        <f t="shared" si="37"/>
        <v>7.27</v>
      </c>
    </row>
    <row r="384" spans="1:78" x14ac:dyDescent="0.2">
      <c r="A384" s="1" t="s">
        <v>468</v>
      </c>
      <c r="B384" s="1"/>
      <c r="C384" s="1" t="s">
        <v>75</v>
      </c>
      <c r="D384" s="1" t="s">
        <v>76</v>
      </c>
      <c r="E384" s="1" t="s">
        <v>89</v>
      </c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2"/>
      <c r="S384" s="2"/>
      <c r="T384" s="1" t="s">
        <v>78</v>
      </c>
      <c r="U384" s="4">
        <f t="shared" si="33"/>
        <v>4</v>
      </c>
      <c r="V384" s="4">
        <f t="shared" si="34"/>
        <v>2014</v>
      </c>
      <c r="W384" s="2">
        <v>41754</v>
      </c>
      <c r="X384" s="2">
        <v>41785</v>
      </c>
      <c r="Y384" s="6">
        <v>0</v>
      </c>
      <c r="Z384" s="6">
        <v>0</v>
      </c>
      <c r="AA384" s="6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8">
        <v>0</v>
      </c>
      <c r="AO384" s="8">
        <v>0</v>
      </c>
      <c r="AP384" s="8">
        <v>0</v>
      </c>
      <c r="AQ384" s="3">
        <v>0</v>
      </c>
      <c r="AR384" s="3">
        <v>0</v>
      </c>
      <c r="AS384" s="8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-70.209999999999994</v>
      </c>
      <c r="BF384" s="3">
        <v>-49.15</v>
      </c>
      <c r="BG384" s="3">
        <v>85.81</v>
      </c>
      <c r="BH384" s="3">
        <v>103.58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70.03</v>
      </c>
      <c r="BR384" s="3">
        <v>14.71</v>
      </c>
      <c r="BS384" s="3">
        <v>84.74</v>
      </c>
      <c r="BT384" s="3">
        <v>0</v>
      </c>
      <c r="BU384" s="3">
        <v>0</v>
      </c>
      <c r="BV384" s="3">
        <v>0</v>
      </c>
      <c r="BW384" s="3">
        <v>0</v>
      </c>
      <c r="BX384" s="8">
        <f t="shared" si="35"/>
        <v>0</v>
      </c>
      <c r="BY384" s="10">
        <f t="shared" si="36"/>
        <v>189.39</v>
      </c>
      <c r="BZ384" s="3">
        <f t="shared" si="37"/>
        <v>0</v>
      </c>
    </row>
    <row r="385" spans="1:78" x14ac:dyDescent="0.2">
      <c r="A385" s="1" t="s">
        <v>469</v>
      </c>
      <c r="B385" s="1"/>
      <c r="C385" s="1" t="s">
        <v>75</v>
      </c>
      <c r="D385" s="1" t="s">
        <v>76</v>
      </c>
      <c r="E385" s="1" t="s">
        <v>88</v>
      </c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2"/>
      <c r="S385" s="2"/>
      <c r="T385" s="1" t="s">
        <v>77</v>
      </c>
      <c r="U385" s="4">
        <f t="shared" si="33"/>
        <v>9</v>
      </c>
      <c r="V385" s="4">
        <f t="shared" si="34"/>
        <v>2013</v>
      </c>
      <c r="W385" s="2">
        <v>41547</v>
      </c>
      <c r="X385" s="2">
        <v>41576</v>
      </c>
      <c r="Y385" s="6">
        <v>811</v>
      </c>
      <c r="Z385" s="6">
        <v>978</v>
      </c>
      <c r="AA385" s="6">
        <v>0</v>
      </c>
      <c r="AB385" s="3">
        <v>0</v>
      </c>
      <c r="AC385" s="3">
        <v>1789</v>
      </c>
      <c r="AD385" s="3">
        <v>8</v>
      </c>
      <c r="AE385" s="3">
        <v>8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1</v>
      </c>
      <c r="AL385" s="3">
        <v>0</v>
      </c>
      <c r="AM385" s="3">
        <v>0</v>
      </c>
      <c r="AN385" s="8">
        <v>59.1</v>
      </c>
      <c r="AO385" s="8">
        <v>49.31</v>
      </c>
      <c r="AP385" s="8">
        <v>0</v>
      </c>
      <c r="AQ385" s="3">
        <v>0</v>
      </c>
      <c r="AR385" s="3">
        <v>0</v>
      </c>
      <c r="AS385" s="8">
        <v>34.71</v>
      </c>
      <c r="AT385" s="3">
        <v>0</v>
      </c>
      <c r="AU385" s="3">
        <v>0</v>
      </c>
      <c r="AV385" s="3">
        <v>0</v>
      </c>
      <c r="AW385" s="3">
        <v>0.26</v>
      </c>
      <c r="AX385" s="3">
        <v>0</v>
      </c>
      <c r="AY385" s="3">
        <v>2.56</v>
      </c>
      <c r="AZ385" s="3">
        <v>1.79</v>
      </c>
      <c r="BA385" s="3">
        <v>0.83</v>
      </c>
      <c r="BB385" s="3">
        <v>0</v>
      </c>
      <c r="BC385" s="3">
        <v>1.07</v>
      </c>
      <c r="BD385" s="3">
        <v>0</v>
      </c>
      <c r="BE385" s="3">
        <v>69.7</v>
      </c>
      <c r="BF385" s="3">
        <v>31.76</v>
      </c>
      <c r="BG385" s="3">
        <v>0</v>
      </c>
      <c r="BH385" s="3">
        <v>0</v>
      </c>
      <c r="BI385" s="3">
        <v>0</v>
      </c>
      <c r="BJ385" s="3">
        <v>0</v>
      </c>
      <c r="BK385" s="3">
        <v>0.06</v>
      </c>
      <c r="BL385" s="3">
        <v>-0.15</v>
      </c>
      <c r="BM385" s="3">
        <v>0</v>
      </c>
      <c r="BN385" s="3">
        <v>0</v>
      </c>
      <c r="BO385" s="3">
        <v>0</v>
      </c>
      <c r="BP385" s="3">
        <v>0</v>
      </c>
      <c r="BQ385" s="3">
        <v>251</v>
      </c>
      <c r="BR385" s="3">
        <v>52.49</v>
      </c>
      <c r="BS385" s="3">
        <v>303.49</v>
      </c>
      <c r="BT385" s="3">
        <v>0</v>
      </c>
      <c r="BU385" s="3">
        <v>268.02999999999997</v>
      </c>
      <c r="BV385" s="3">
        <v>56.06</v>
      </c>
      <c r="BW385" s="3">
        <v>324.08999999999997</v>
      </c>
      <c r="BX385" s="8">
        <f t="shared" si="35"/>
        <v>143.12</v>
      </c>
      <c r="BY385" s="10">
        <f t="shared" si="36"/>
        <v>0</v>
      </c>
      <c r="BZ385" s="3">
        <f t="shared" si="37"/>
        <v>5.44</v>
      </c>
    </row>
    <row r="386" spans="1:78" x14ac:dyDescent="0.2">
      <c r="A386" s="1" t="s">
        <v>470</v>
      </c>
      <c r="B386" s="1"/>
      <c r="C386" s="1" t="s">
        <v>75</v>
      </c>
      <c r="D386" s="1" t="s">
        <v>76</v>
      </c>
      <c r="E386" s="1" t="s">
        <v>88</v>
      </c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2"/>
      <c r="S386" s="2"/>
      <c r="T386" s="1" t="s">
        <v>78</v>
      </c>
      <c r="U386" s="4">
        <f t="shared" si="33"/>
        <v>9</v>
      </c>
      <c r="V386" s="4">
        <f t="shared" si="34"/>
        <v>2013</v>
      </c>
      <c r="W386" s="2">
        <v>41522</v>
      </c>
      <c r="X386" s="2">
        <v>41546</v>
      </c>
      <c r="Y386" s="6">
        <v>0</v>
      </c>
      <c r="Z386" s="6">
        <v>0</v>
      </c>
      <c r="AA386" s="6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8">
        <v>0</v>
      </c>
      <c r="AO386" s="8">
        <v>0</v>
      </c>
      <c r="AP386" s="8">
        <v>0</v>
      </c>
      <c r="AQ386" s="3">
        <v>0</v>
      </c>
      <c r="AR386" s="3">
        <v>0</v>
      </c>
      <c r="AS386" s="8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-82.36</v>
      </c>
      <c r="BF386" s="3">
        <v>-37.53</v>
      </c>
      <c r="BG386" s="3">
        <v>60.19</v>
      </c>
      <c r="BH386" s="3">
        <v>76.73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17.03</v>
      </c>
      <c r="BR386" s="3">
        <v>3.58</v>
      </c>
      <c r="BS386" s="3">
        <v>20.61</v>
      </c>
      <c r="BT386" s="3">
        <v>0</v>
      </c>
      <c r="BU386" s="3">
        <v>0</v>
      </c>
      <c r="BV386" s="3">
        <v>0</v>
      </c>
      <c r="BW386" s="3">
        <v>0</v>
      </c>
      <c r="BX386" s="8">
        <f t="shared" si="35"/>
        <v>0</v>
      </c>
      <c r="BY386" s="10">
        <f t="shared" si="36"/>
        <v>136.92000000000002</v>
      </c>
      <c r="BZ386" s="3">
        <f t="shared" si="37"/>
        <v>0</v>
      </c>
    </row>
    <row r="387" spans="1:78" x14ac:dyDescent="0.2">
      <c r="A387" s="1" t="s">
        <v>471</v>
      </c>
      <c r="B387" s="1"/>
      <c r="C387" s="1" t="s">
        <v>75</v>
      </c>
      <c r="D387" s="1" t="s">
        <v>76</v>
      </c>
      <c r="E387" s="1" t="s">
        <v>90</v>
      </c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2"/>
      <c r="S387" s="2"/>
      <c r="T387" s="1" t="s">
        <v>77</v>
      </c>
      <c r="U387" s="4">
        <f t="shared" ref="U387:U442" si="38">MONTH(W387)</f>
        <v>7</v>
      </c>
      <c r="V387" s="4">
        <f t="shared" ref="V387:V442" si="39">YEAR(X387)</f>
        <v>2014</v>
      </c>
      <c r="W387" s="2">
        <v>41823</v>
      </c>
      <c r="X387" s="2">
        <v>41855</v>
      </c>
      <c r="Y387" s="6">
        <v>2375</v>
      </c>
      <c r="Z387" s="6">
        <v>7519</v>
      </c>
      <c r="AA387" s="6">
        <v>0</v>
      </c>
      <c r="AB387" s="3">
        <v>0</v>
      </c>
      <c r="AC387" s="3">
        <v>9894</v>
      </c>
      <c r="AD387" s="3">
        <v>44</v>
      </c>
      <c r="AE387" s="3">
        <v>44</v>
      </c>
      <c r="AF387" s="3">
        <v>0</v>
      </c>
      <c r="AG387" s="3">
        <v>0</v>
      </c>
      <c r="AH387" s="3">
        <v>8</v>
      </c>
      <c r="AI387" s="3">
        <v>0</v>
      </c>
      <c r="AJ387" s="3">
        <v>0</v>
      </c>
      <c r="AK387" s="3">
        <v>1</v>
      </c>
      <c r="AL387" s="3">
        <v>0</v>
      </c>
      <c r="AM387" s="3">
        <v>0</v>
      </c>
      <c r="AN387" s="8">
        <v>143.27000000000001</v>
      </c>
      <c r="AO387" s="8">
        <v>286.64999999999998</v>
      </c>
      <c r="AP387" s="8">
        <v>0</v>
      </c>
      <c r="AQ387" s="3">
        <v>0</v>
      </c>
      <c r="AR387" s="3">
        <v>0</v>
      </c>
      <c r="AS387" s="8">
        <v>151.13999999999999</v>
      </c>
      <c r="AT387" s="3">
        <v>0</v>
      </c>
      <c r="AU387" s="3">
        <v>0</v>
      </c>
      <c r="AV387" s="3">
        <v>0</v>
      </c>
      <c r="AW387" s="3">
        <v>1.51</v>
      </c>
      <c r="AX387" s="3">
        <v>0</v>
      </c>
      <c r="AY387" s="3">
        <v>9.89</v>
      </c>
      <c r="AZ387" s="3">
        <v>8.7100000000000009</v>
      </c>
      <c r="BA387" s="3">
        <v>4.8499999999999996</v>
      </c>
      <c r="BB387" s="3">
        <v>0</v>
      </c>
      <c r="BC387" s="3">
        <v>5.94</v>
      </c>
      <c r="BD387" s="3">
        <v>0</v>
      </c>
      <c r="BE387" s="3">
        <v>176.33</v>
      </c>
      <c r="BF387" s="3">
        <v>175.67</v>
      </c>
      <c r="BG387" s="3">
        <v>0</v>
      </c>
      <c r="BH387" s="3">
        <v>0</v>
      </c>
      <c r="BI387" s="3">
        <v>0</v>
      </c>
      <c r="BJ387" s="3">
        <v>0</v>
      </c>
      <c r="BK387" s="3">
        <v>0.23</v>
      </c>
      <c r="BL387" s="3">
        <v>-4.42</v>
      </c>
      <c r="BM387" s="3">
        <v>0</v>
      </c>
      <c r="BN387" s="3">
        <v>0</v>
      </c>
      <c r="BO387" s="3">
        <v>0</v>
      </c>
      <c r="BP387" s="3">
        <v>0</v>
      </c>
      <c r="BQ387" s="3">
        <v>959.77</v>
      </c>
      <c r="BR387" s="3">
        <v>195.94</v>
      </c>
      <c r="BS387" s="3">
        <v>1155.71</v>
      </c>
      <c r="BT387" s="3">
        <v>0</v>
      </c>
      <c r="BU387" s="3">
        <v>1649.3</v>
      </c>
      <c r="BV387" s="3">
        <v>340.74</v>
      </c>
      <c r="BW387" s="3">
        <v>1990.04</v>
      </c>
      <c r="BX387" s="8">
        <f t="shared" si="35"/>
        <v>581.05999999999995</v>
      </c>
      <c r="BY387" s="10">
        <f t="shared" si="36"/>
        <v>0</v>
      </c>
      <c r="BZ387" s="3">
        <f t="shared" si="37"/>
        <v>24.96</v>
      </c>
    </row>
    <row r="388" spans="1:78" x14ac:dyDescent="0.2">
      <c r="A388" s="1" t="s">
        <v>472</v>
      </c>
      <c r="B388" s="1"/>
      <c r="C388" s="1" t="s">
        <v>75</v>
      </c>
      <c r="D388" s="1" t="s">
        <v>76</v>
      </c>
      <c r="E388" s="1" t="s">
        <v>90</v>
      </c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2"/>
      <c r="S388" s="2"/>
      <c r="T388" s="1" t="s">
        <v>78</v>
      </c>
      <c r="U388" s="4">
        <f t="shared" si="38"/>
        <v>11</v>
      </c>
      <c r="V388" s="4">
        <f t="shared" si="39"/>
        <v>2014</v>
      </c>
      <c r="W388" s="2">
        <v>41606</v>
      </c>
      <c r="X388" s="2">
        <v>41647</v>
      </c>
      <c r="Y388" s="6">
        <v>0</v>
      </c>
      <c r="Z388" s="6">
        <v>0</v>
      </c>
      <c r="AA388" s="6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8">
        <v>0</v>
      </c>
      <c r="AO388" s="8">
        <v>0</v>
      </c>
      <c r="AP388" s="8">
        <v>0</v>
      </c>
      <c r="AQ388" s="3">
        <v>0</v>
      </c>
      <c r="AR388" s="3">
        <v>0</v>
      </c>
      <c r="AS388" s="8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-612.38</v>
      </c>
      <c r="BF388" s="3">
        <v>-610.08000000000004</v>
      </c>
      <c r="BG388" s="3">
        <v>990.6</v>
      </c>
      <c r="BH388" s="3">
        <v>754.32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522.46</v>
      </c>
      <c r="BR388" s="3">
        <v>109.72</v>
      </c>
      <c r="BS388" s="3">
        <v>632.17999999999995</v>
      </c>
      <c r="BT388" s="3">
        <v>0</v>
      </c>
      <c r="BU388" s="3">
        <v>0</v>
      </c>
      <c r="BV388" s="3">
        <v>0</v>
      </c>
      <c r="BW388" s="3">
        <v>0</v>
      </c>
      <c r="BX388" s="8">
        <f t="shared" si="35"/>
        <v>0</v>
      </c>
      <c r="BY388" s="10">
        <f t="shared" si="36"/>
        <v>1744.92</v>
      </c>
      <c r="BZ388" s="3">
        <f t="shared" si="37"/>
        <v>0</v>
      </c>
    </row>
    <row r="389" spans="1:78" x14ac:dyDescent="0.2">
      <c r="A389" s="1" t="s">
        <v>473</v>
      </c>
      <c r="B389" s="1"/>
      <c r="C389" s="1" t="s">
        <v>75</v>
      </c>
      <c r="D389" s="1" t="s">
        <v>76</v>
      </c>
      <c r="E389" s="1" t="s">
        <v>90</v>
      </c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2"/>
      <c r="S389" s="2"/>
      <c r="T389" s="1" t="s">
        <v>78</v>
      </c>
      <c r="U389" s="4">
        <f t="shared" si="38"/>
        <v>7</v>
      </c>
      <c r="V389" s="4">
        <f t="shared" si="39"/>
        <v>2014</v>
      </c>
      <c r="W389" s="2">
        <v>41823</v>
      </c>
      <c r="X389" s="2">
        <v>41855</v>
      </c>
      <c r="Y389" s="6">
        <v>0</v>
      </c>
      <c r="Z389" s="6">
        <v>0</v>
      </c>
      <c r="AA389" s="6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8">
        <v>0</v>
      </c>
      <c r="AO389" s="8">
        <v>0</v>
      </c>
      <c r="AP389" s="8">
        <v>0</v>
      </c>
      <c r="AQ389" s="3">
        <v>0</v>
      </c>
      <c r="AR389" s="3">
        <v>0</v>
      </c>
      <c r="AS389" s="8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-176.33</v>
      </c>
      <c r="BF389" s="3">
        <v>-175.67</v>
      </c>
      <c r="BG389" s="3">
        <v>290.85000000000002</v>
      </c>
      <c r="BH389" s="3">
        <v>228.22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167.07</v>
      </c>
      <c r="BR389" s="3">
        <v>35.08</v>
      </c>
      <c r="BS389" s="3">
        <v>202.15</v>
      </c>
      <c r="BT389" s="3">
        <v>0</v>
      </c>
      <c r="BU389" s="3">
        <v>0</v>
      </c>
      <c r="BV389" s="3">
        <v>0</v>
      </c>
      <c r="BW389" s="3">
        <v>0</v>
      </c>
      <c r="BX389" s="8">
        <f t="shared" si="35"/>
        <v>0</v>
      </c>
      <c r="BY389" s="10">
        <f t="shared" si="36"/>
        <v>519.07000000000005</v>
      </c>
      <c r="BZ389" s="3">
        <f t="shared" si="37"/>
        <v>0</v>
      </c>
    </row>
    <row r="390" spans="1:78" x14ac:dyDescent="0.2">
      <c r="A390" s="1" t="s">
        <v>474</v>
      </c>
      <c r="B390" s="1"/>
      <c r="C390" s="1" t="s">
        <v>75</v>
      </c>
      <c r="D390" s="1" t="s">
        <v>79</v>
      </c>
      <c r="E390" s="1" t="s">
        <v>92</v>
      </c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2"/>
      <c r="S390" s="2"/>
      <c r="T390" s="1" t="s">
        <v>77</v>
      </c>
      <c r="U390" s="4">
        <f t="shared" si="38"/>
        <v>7</v>
      </c>
      <c r="V390" s="4">
        <f t="shared" si="39"/>
        <v>2014</v>
      </c>
      <c r="W390" s="2">
        <v>41821</v>
      </c>
      <c r="X390" s="2">
        <v>41851</v>
      </c>
      <c r="Y390" s="6">
        <v>1795.5</v>
      </c>
      <c r="Z390" s="6">
        <v>3039.4</v>
      </c>
      <c r="AA390" s="6">
        <v>531</v>
      </c>
      <c r="AB390" s="3">
        <v>0</v>
      </c>
      <c r="AC390" s="3">
        <v>5365.9</v>
      </c>
      <c r="AD390" s="3">
        <v>212</v>
      </c>
      <c r="AE390" s="3">
        <v>197</v>
      </c>
      <c r="AF390" s="3">
        <v>212</v>
      </c>
      <c r="AG390" s="3">
        <v>9</v>
      </c>
      <c r="AH390" s="3">
        <v>2620</v>
      </c>
      <c r="AI390" s="3">
        <v>24</v>
      </c>
      <c r="AJ390" s="3">
        <v>47</v>
      </c>
      <c r="AK390" s="3">
        <v>0.9</v>
      </c>
      <c r="AL390" s="3">
        <v>0</v>
      </c>
      <c r="AM390" s="3">
        <v>0</v>
      </c>
      <c r="AN390" s="8">
        <v>108.31</v>
      </c>
      <c r="AO390" s="8">
        <v>115.87</v>
      </c>
      <c r="AP390" s="8">
        <v>20.239999999999998</v>
      </c>
      <c r="AQ390" s="3">
        <v>0</v>
      </c>
      <c r="AR390" s="3">
        <v>0</v>
      </c>
      <c r="AS390" s="8">
        <v>81.97</v>
      </c>
      <c r="AT390" s="3">
        <v>0</v>
      </c>
      <c r="AU390" s="3">
        <v>0</v>
      </c>
      <c r="AV390" s="3">
        <v>0</v>
      </c>
      <c r="AW390" s="3">
        <v>0.82</v>
      </c>
      <c r="AX390" s="3">
        <v>0</v>
      </c>
      <c r="AY390" s="3">
        <v>5.36</v>
      </c>
      <c r="AZ390" s="3">
        <v>4.72</v>
      </c>
      <c r="BA390" s="3">
        <v>2.63</v>
      </c>
      <c r="BB390" s="3">
        <v>0</v>
      </c>
      <c r="BC390" s="3">
        <v>3.22</v>
      </c>
      <c r="BD390" s="3">
        <v>0.71</v>
      </c>
      <c r="BE390" s="3">
        <v>164.72</v>
      </c>
      <c r="BF390" s="3">
        <v>65.44</v>
      </c>
      <c r="BG390" s="3">
        <v>0</v>
      </c>
      <c r="BH390" s="3">
        <v>0</v>
      </c>
      <c r="BI390" s="3">
        <v>0</v>
      </c>
      <c r="BJ390" s="3">
        <v>0</v>
      </c>
      <c r="BK390" s="3">
        <v>0.13</v>
      </c>
      <c r="BL390" s="3">
        <v>-1.7</v>
      </c>
      <c r="BM390" s="3">
        <v>0</v>
      </c>
      <c r="BN390" s="3">
        <v>0</v>
      </c>
      <c r="BO390" s="3">
        <v>0</v>
      </c>
      <c r="BP390" s="3">
        <v>0</v>
      </c>
      <c r="BQ390" s="3">
        <v>572.44000000000005</v>
      </c>
      <c r="BR390" s="3">
        <v>117.02</v>
      </c>
      <c r="BS390" s="3">
        <v>689.46</v>
      </c>
      <c r="BT390" s="3">
        <v>0</v>
      </c>
      <c r="BU390" s="3">
        <v>1093.31</v>
      </c>
      <c r="BV390" s="3">
        <v>226.41</v>
      </c>
      <c r="BW390" s="3">
        <v>1319.72</v>
      </c>
      <c r="BX390" s="8">
        <f t="shared" si="35"/>
        <v>326.39</v>
      </c>
      <c r="BY390" s="10">
        <f t="shared" si="36"/>
        <v>0</v>
      </c>
      <c r="BZ390" s="3">
        <f t="shared" si="37"/>
        <v>13.530000000000001</v>
      </c>
    </row>
    <row r="391" spans="1:78" x14ac:dyDescent="0.2">
      <c r="A391" s="1" t="s">
        <v>475</v>
      </c>
      <c r="B391" s="1"/>
      <c r="C391" s="1" t="s">
        <v>75</v>
      </c>
      <c r="D391" s="1" t="s">
        <v>79</v>
      </c>
      <c r="E391" s="1" t="s">
        <v>92</v>
      </c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2"/>
      <c r="S391" s="2"/>
      <c r="T391" s="1" t="s">
        <v>78</v>
      </c>
      <c r="U391" s="4">
        <f t="shared" si="38"/>
        <v>7</v>
      </c>
      <c r="V391" s="4">
        <f t="shared" si="39"/>
        <v>2014</v>
      </c>
      <c r="W391" s="2">
        <v>41821</v>
      </c>
      <c r="X391" s="2">
        <v>41851</v>
      </c>
      <c r="Y391" s="6">
        <v>0</v>
      </c>
      <c r="Z391" s="6">
        <v>0</v>
      </c>
      <c r="AA391" s="6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8">
        <v>0</v>
      </c>
      <c r="AO391" s="8">
        <v>0</v>
      </c>
      <c r="AP391" s="8">
        <v>0</v>
      </c>
      <c r="AQ391" s="3">
        <v>0</v>
      </c>
      <c r="AR391" s="3">
        <v>0</v>
      </c>
      <c r="AS391" s="8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-164.72</v>
      </c>
      <c r="BF391" s="3">
        <v>-65.44</v>
      </c>
      <c r="BG391" s="3">
        <v>166.28</v>
      </c>
      <c r="BH391" s="3">
        <v>584.75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520.87</v>
      </c>
      <c r="BR391" s="3">
        <v>109.38</v>
      </c>
      <c r="BS391" s="3">
        <v>630.25</v>
      </c>
      <c r="BT391" s="3">
        <v>0</v>
      </c>
      <c r="BU391" s="3">
        <v>0</v>
      </c>
      <c r="BV391" s="3">
        <v>0</v>
      </c>
      <c r="BW391" s="3">
        <v>0</v>
      </c>
      <c r="BX391" s="8">
        <f t="shared" si="35"/>
        <v>0</v>
      </c>
      <c r="BY391" s="10">
        <f t="shared" si="36"/>
        <v>751.03</v>
      </c>
      <c r="BZ391" s="3">
        <f t="shared" si="37"/>
        <v>0</v>
      </c>
    </row>
    <row r="392" spans="1:78" x14ac:dyDescent="0.2">
      <c r="A392" s="1" t="s">
        <v>476</v>
      </c>
      <c r="B392" s="1"/>
      <c r="C392" s="1" t="s">
        <v>75</v>
      </c>
      <c r="D392" s="1" t="s">
        <v>76</v>
      </c>
      <c r="E392" s="1" t="s">
        <v>91</v>
      </c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2"/>
      <c r="S392" s="2"/>
      <c r="T392" s="1" t="s">
        <v>77</v>
      </c>
      <c r="U392" s="4">
        <f t="shared" si="38"/>
        <v>6</v>
      </c>
      <c r="V392" s="4">
        <f t="shared" si="39"/>
        <v>2014</v>
      </c>
      <c r="W392" s="2">
        <v>41816</v>
      </c>
      <c r="X392" s="2">
        <v>41857</v>
      </c>
      <c r="Y392" s="6">
        <v>1077</v>
      </c>
      <c r="Z392" s="6">
        <v>1550</v>
      </c>
      <c r="AA392" s="6">
        <v>0</v>
      </c>
      <c r="AB392" s="3">
        <v>0</v>
      </c>
      <c r="AC392" s="6">
        <v>2627</v>
      </c>
      <c r="AD392" s="3">
        <v>4</v>
      </c>
      <c r="AE392" s="3">
        <v>4</v>
      </c>
      <c r="AF392" s="3">
        <v>4</v>
      </c>
      <c r="AG392" s="3">
        <v>0</v>
      </c>
      <c r="AH392" s="3">
        <v>106</v>
      </c>
      <c r="AI392" s="3">
        <v>8</v>
      </c>
      <c r="AJ392" s="3">
        <v>0</v>
      </c>
      <c r="AK392" s="3">
        <v>1</v>
      </c>
      <c r="AL392" s="3">
        <v>0</v>
      </c>
      <c r="AM392" s="3">
        <v>0</v>
      </c>
      <c r="AN392" s="8">
        <v>64.97</v>
      </c>
      <c r="AO392" s="8">
        <v>59.09</v>
      </c>
      <c r="AP392" s="8">
        <v>0</v>
      </c>
      <c r="AQ392" s="3">
        <v>0</v>
      </c>
      <c r="AR392" s="12">
        <v>0</v>
      </c>
      <c r="AS392" s="8">
        <v>40.130000000000003</v>
      </c>
      <c r="AT392" s="3">
        <v>0</v>
      </c>
      <c r="AU392" s="3">
        <v>0</v>
      </c>
      <c r="AV392" s="10">
        <v>0</v>
      </c>
      <c r="AW392" s="14">
        <v>0.4</v>
      </c>
      <c r="AX392" s="14">
        <v>0</v>
      </c>
      <c r="AY392" s="14">
        <v>2.63</v>
      </c>
      <c r="AZ392" s="14">
        <v>2.31</v>
      </c>
      <c r="BA392" s="14">
        <v>1.29</v>
      </c>
      <c r="BB392" s="14">
        <v>0</v>
      </c>
      <c r="BC392" s="16">
        <v>1.58</v>
      </c>
      <c r="BD392" s="16">
        <v>0</v>
      </c>
      <c r="BE392" s="16">
        <v>67.88</v>
      </c>
      <c r="BF392" s="16">
        <v>46.64</v>
      </c>
      <c r="BG392" s="10">
        <v>0</v>
      </c>
      <c r="BH392" s="10">
        <v>0</v>
      </c>
      <c r="BI392" s="3">
        <v>0</v>
      </c>
      <c r="BJ392" s="3">
        <v>0</v>
      </c>
      <c r="BK392" s="3">
        <v>7.0000000000000007E-2</v>
      </c>
      <c r="BL392" s="3">
        <v>-0.48</v>
      </c>
      <c r="BM392" s="3">
        <v>0</v>
      </c>
      <c r="BN392" s="3">
        <v>0</v>
      </c>
      <c r="BO392" s="3">
        <v>0</v>
      </c>
      <c r="BP392" s="3">
        <v>0</v>
      </c>
      <c r="BQ392" s="3">
        <v>286.51</v>
      </c>
      <c r="BR392" s="3">
        <v>58.53</v>
      </c>
      <c r="BS392" s="3">
        <v>345.04</v>
      </c>
      <c r="BT392" s="3">
        <v>0</v>
      </c>
      <c r="BU392" s="3">
        <v>458.13</v>
      </c>
      <c r="BV392" s="3">
        <v>94.57</v>
      </c>
      <c r="BW392" s="3">
        <v>552.70000000000005</v>
      </c>
      <c r="BX392" s="8">
        <f t="shared" si="35"/>
        <v>164.19</v>
      </c>
      <c r="BY392" s="10">
        <f t="shared" si="36"/>
        <v>0</v>
      </c>
      <c r="BZ392" s="3">
        <f t="shared" si="37"/>
        <v>6.63</v>
      </c>
    </row>
    <row r="393" spans="1:78" x14ac:dyDescent="0.2">
      <c r="A393" s="1" t="s">
        <v>477</v>
      </c>
      <c r="B393" s="1"/>
      <c r="C393" s="1" t="s">
        <v>75</v>
      </c>
      <c r="D393" s="1" t="s">
        <v>76</v>
      </c>
      <c r="E393" s="1" t="s">
        <v>91</v>
      </c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2"/>
      <c r="S393" s="2"/>
      <c r="T393" s="1" t="s">
        <v>78</v>
      </c>
      <c r="U393" s="4">
        <f t="shared" si="38"/>
        <v>11</v>
      </c>
      <c r="V393" s="4">
        <f t="shared" si="39"/>
        <v>2014</v>
      </c>
      <c r="W393" s="2">
        <v>41600</v>
      </c>
      <c r="X393" s="2">
        <v>41640</v>
      </c>
      <c r="Y393" s="6">
        <v>0</v>
      </c>
      <c r="Z393" s="6">
        <v>0</v>
      </c>
      <c r="AA393" s="6">
        <v>0</v>
      </c>
      <c r="AB393" s="3">
        <v>0</v>
      </c>
      <c r="AC393" s="6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8">
        <v>0</v>
      </c>
      <c r="AO393" s="8">
        <v>0</v>
      </c>
      <c r="AP393" s="8">
        <v>0</v>
      </c>
      <c r="AQ393" s="3">
        <v>0</v>
      </c>
      <c r="AR393" s="12">
        <v>0</v>
      </c>
      <c r="AS393" s="8">
        <v>0</v>
      </c>
      <c r="AT393" s="3">
        <v>0</v>
      </c>
      <c r="AU393" s="3">
        <v>0</v>
      </c>
      <c r="AV393" s="10">
        <v>0</v>
      </c>
      <c r="AW393" s="14">
        <v>0</v>
      </c>
      <c r="AX393" s="14">
        <v>0</v>
      </c>
      <c r="AY393" s="14">
        <v>0</v>
      </c>
      <c r="AZ393" s="14">
        <v>0</v>
      </c>
      <c r="BA393" s="14">
        <v>0</v>
      </c>
      <c r="BB393" s="14">
        <v>0</v>
      </c>
      <c r="BC393" s="16">
        <v>0</v>
      </c>
      <c r="BD393" s="16">
        <v>0</v>
      </c>
      <c r="BE393" s="16">
        <v>-198.74</v>
      </c>
      <c r="BF393" s="16">
        <v>-136.55000000000001</v>
      </c>
      <c r="BG393" s="10">
        <v>219.63</v>
      </c>
      <c r="BH393" s="10">
        <v>214.1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98.44</v>
      </c>
      <c r="BR393" s="3">
        <v>20.67</v>
      </c>
      <c r="BS393" s="3">
        <v>119.11</v>
      </c>
      <c r="BT393" s="3">
        <v>0</v>
      </c>
      <c r="BU393" s="3">
        <v>0</v>
      </c>
      <c r="BV393" s="3">
        <v>0</v>
      </c>
      <c r="BW393" s="3">
        <v>0</v>
      </c>
      <c r="BX393" s="8">
        <f t="shared" si="35"/>
        <v>0</v>
      </c>
      <c r="BY393" s="10">
        <f t="shared" si="36"/>
        <v>433.73</v>
      </c>
      <c r="BZ393" s="3">
        <f t="shared" si="37"/>
        <v>0</v>
      </c>
    </row>
    <row r="394" spans="1:78" x14ac:dyDescent="0.2">
      <c r="A394" s="1" t="s">
        <v>478</v>
      </c>
      <c r="B394" s="1"/>
      <c r="C394" s="1" t="s">
        <v>75</v>
      </c>
      <c r="D394" s="1" t="s">
        <v>76</v>
      </c>
      <c r="E394" s="1" t="s">
        <v>91</v>
      </c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2"/>
      <c r="S394" s="2"/>
      <c r="T394" s="1" t="s">
        <v>78</v>
      </c>
      <c r="U394" s="4">
        <f t="shared" si="38"/>
        <v>6</v>
      </c>
      <c r="V394" s="4">
        <f t="shared" si="39"/>
        <v>2014</v>
      </c>
      <c r="W394" s="2">
        <v>41816</v>
      </c>
      <c r="X394" s="2">
        <v>41857</v>
      </c>
      <c r="Y394" s="6">
        <v>0</v>
      </c>
      <c r="Z394" s="6">
        <v>0</v>
      </c>
      <c r="AA394" s="6">
        <v>0</v>
      </c>
      <c r="AB394" s="3">
        <v>0</v>
      </c>
      <c r="AC394" s="6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8">
        <v>0</v>
      </c>
      <c r="AO394" s="8">
        <v>0</v>
      </c>
      <c r="AP394" s="8">
        <v>0</v>
      </c>
      <c r="AQ394" s="3">
        <v>0</v>
      </c>
      <c r="AR394" s="12">
        <v>0</v>
      </c>
      <c r="AS394" s="8">
        <v>0</v>
      </c>
      <c r="AT394" s="3">
        <v>0</v>
      </c>
      <c r="AU394" s="3">
        <v>0</v>
      </c>
      <c r="AV394" s="10">
        <v>0</v>
      </c>
      <c r="AW394" s="14">
        <v>0</v>
      </c>
      <c r="AX394" s="14">
        <v>0</v>
      </c>
      <c r="AY394" s="14">
        <v>0</v>
      </c>
      <c r="AZ394" s="14">
        <v>0</v>
      </c>
      <c r="BA394" s="14">
        <v>0</v>
      </c>
      <c r="BB394" s="14">
        <v>0</v>
      </c>
      <c r="BC394" s="16">
        <v>0</v>
      </c>
      <c r="BD394" s="16">
        <v>0</v>
      </c>
      <c r="BE394" s="16">
        <v>-67.88</v>
      </c>
      <c r="BF394" s="16">
        <v>-46.64</v>
      </c>
      <c r="BG394" s="10">
        <v>78.31</v>
      </c>
      <c r="BH394" s="10">
        <v>109.39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73.180000000000007</v>
      </c>
      <c r="BR394" s="3">
        <v>15.37</v>
      </c>
      <c r="BS394" s="3">
        <v>88.55</v>
      </c>
      <c r="BT394" s="3">
        <v>0</v>
      </c>
      <c r="BU394" s="3">
        <v>0</v>
      </c>
      <c r="BV394" s="3">
        <v>0</v>
      </c>
      <c r="BW394" s="3">
        <v>0</v>
      </c>
      <c r="BX394" s="8">
        <f t="shared" si="35"/>
        <v>0</v>
      </c>
      <c r="BY394" s="10">
        <f t="shared" si="36"/>
        <v>187.7</v>
      </c>
      <c r="BZ394" s="3">
        <f t="shared" si="37"/>
        <v>0</v>
      </c>
    </row>
    <row r="395" spans="1:78" x14ac:dyDescent="0.2">
      <c r="A395" s="1" t="s">
        <v>479</v>
      </c>
      <c r="B395" s="1"/>
      <c r="C395" s="1" t="s">
        <v>75</v>
      </c>
      <c r="D395" s="1" t="s">
        <v>79</v>
      </c>
      <c r="E395" s="1" t="s">
        <v>87</v>
      </c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2"/>
      <c r="S395" s="2"/>
      <c r="T395" s="1" t="s">
        <v>77</v>
      </c>
      <c r="U395" s="4">
        <f t="shared" si="38"/>
        <v>7</v>
      </c>
      <c r="V395" s="4">
        <f t="shared" si="39"/>
        <v>2014</v>
      </c>
      <c r="W395" s="2">
        <v>41821</v>
      </c>
      <c r="X395" s="2">
        <v>41851</v>
      </c>
      <c r="Y395" s="6">
        <v>2406.19</v>
      </c>
      <c r="Z395" s="6">
        <v>1843.49</v>
      </c>
      <c r="AA395" s="6">
        <v>953</v>
      </c>
      <c r="AB395" s="3">
        <v>0</v>
      </c>
      <c r="AC395" s="6">
        <v>5202.68</v>
      </c>
      <c r="AD395" s="3">
        <v>14</v>
      </c>
      <c r="AE395" s="3">
        <v>14</v>
      </c>
      <c r="AF395" s="3">
        <v>10</v>
      </c>
      <c r="AG395" s="3">
        <v>10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8">
        <v>145.15</v>
      </c>
      <c r="AO395" s="8">
        <v>70.28</v>
      </c>
      <c r="AP395" s="8">
        <v>36.33</v>
      </c>
      <c r="AQ395" s="3">
        <v>0</v>
      </c>
      <c r="AR395" s="3">
        <v>9.93</v>
      </c>
      <c r="AS395" s="8">
        <v>79.48</v>
      </c>
      <c r="AT395" s="3">
        <v>0</v>
      </c>
      <c r="AU395" s="3">
        <v>0</v>
      </c>
      <c r="AV395" s="10">
        <v>0</v>
      </c>
      <c r="AW395" s="3">
        <v>0.83</v>
      </c>
      <c r="AX395" s="3">
        <v>0</v>
      </c>
      <c r="AY395" s="3">
        <v>5.41</v>
      </c>
      <c r="AZ395" s="3">
        <v>4.76</v>
      </c>
      <c r="BA395" s="3">
        <v>2.65</v>
      </c>
      <c r="BB395" s="3">
        <v>0</v>
      </c>
      <c r="BC395" s="3">
        <v>3.91</v>
      </c>
      <c r="BD395" s="3">
        <v>0</v>
      </c>
      <c r="BE395" s="3">
        <v>0</v>
      </c>
      <c r="BF395" s="3">
        <v>0</v>
      </c>
      <c r="BG395" s="10">
        <v>159.76</v>
      </c>
      <c r="BH395" s="10">
        <v>194.67</v>
      </c>
      <c r="BI395" s="3">
        <v>0</v>
      </c>
      <c r="BJ395" s="3">
        <v>0</v>
      </c>
      <c r="BK395" s="3">
        <v>0.13</v>
      </c>
      <c r="BL395" s="3">
        <v>-1.5</v>
      </c>
      <c r="BM395" s="3">
        <v>0</v>
      </c>
      <c r="BN395" s="3">
        <v>0</v>
      </c>
      <c r="BO395" s="3">
        <v>0</v>
      </c>
      <c r="BP395" s="3">
        <v>0</v>
      </c>
      <c r="BQ395" s="3">
        <v>711.79</v>
      </c>
      <c r="BR395" s="3">
        <v>146.08000000000001</v>
      </c>
      <c r="BS395" s="3">
        <v>857.87</v>
      </c>
      <c r="BT395" s="3">
        <v>0</v>
      </c>
      <c r="BU395" s="3">
        <v>711.79</v>
      </c>
      <c r="BV395" s="3">
        <v>146.08000000000001</v>
      </c>
      <c r="BW395" s="3">
        <v>857.87</v>
      </c>
      <c r="BX395" s="8">
        <f t="shared" si="35"/>
        <v>331.24</v>
      </c>
      <c r="BY395" s="10">
        <f t="shared" si="36"/>
        <v>354.42999999999995</v>
      </c>
      <c r="BZ395" s="3">
        <f t="shared" si="37"/>
        <v>13.65</v>
      </c>
    </row>
    <row r="396" spans="1:78" x14ac:dyDescent="0.2">
      <c r="A396" s="1" t="s">
        <v>480</v>
      </c>
      <c r="B396" s="1"/>
      <c r="C396" s="1" t="s">
        <v>75</v>
      </c>
      <c r="D396" s="1" t="s">
        <v>79</v>
      </c>
      <c r="E396" s="1" t="s">
        <v>85</v>
      </c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2"/>
      <c r="S396" s="2"/>
      <c r="T396" s="1" t="s">
        <v>77</v>
      </c>
      <c r="U396" s="4">
        <f t="shared" si="38"/>
        <v>7</v>
      </c>
      <c r="V396" s="4">
        <f t="shared" si="39"/>
        <v>2014</v>
      </c>
      <c r="W396" s="2">
        <v>41821</v>
      </c>
      <c r="X396" s="2">
        <v>41851</v>
      </c>
      <c r="Y396" s="6">
        <v>2303.85</v>
      </c>
      <c r="Z396" s="6">
        <v>2088.6</v>
      </c>
      <c r="AA396" s="6">
        <v>1069</v>
      </c>
      <c r="AB396" s="3">
        <v>0</v>
      </c>
      <c r="AC396" s="3">
        <v>5461.45</v>
      </c>
      <c r="AD396" s="3">
        <v>18</v>
      </c>
      <c r="AE396" s="3">
        <v>18</v>
      </c>
      <c r="AF396" s="3">
        <v>14</v>
      </c>
      <c r="AG396" s="3">
        <v>15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8">
        <v>138.97999999999999</v>
      </c>
      <c r="AO396" s="8">
        <v>79.62</v>
      </c>
      <c r="AP396" s="8">
        <v>40.75</v>
      </c>
      <c r="AQ396" s="3">
        <v>0</v>
      </c>
      <c r="AR396" s="3">
        <v>10.42</v>
      </c>
      <c r="AS396" s="8">
        <v>83.43</v>
      </c>
      <c r="AT396" s="3">
        <v>0</v>
      </c>
      <c r="AU396" s="3">
        <v>0</v>
      </c>
      <c r="AV396" s="3">
        <v>0</v>
      </c>
      <c r="AW396" s="3">
        <v>0.83</v>
      </c>
      <c r="AX396" s="3">
        <v>0</v>
      </c>
      <c r="AY396" s="3">
        <v>5.46</v>
      </c>
      <c r="AZ396" s="3">
        <v>4.8099999999999996</v>
      </c>
      <c r="BA396" s="3">
        <v>2.68</v>
      </c>
      <c r="BB396" s="3">
        <v>0</v>
      </c>
      <c r="BC396" s="3">
        <v>4.0999999999999996</v>
      </c>
      <c r="BD396" s="3">
        <v>0</v>
      </c>
      <c r="BE396" s="3">
        <v>0</v>
      </c>
      <c r="BF396" s="3">
        <v>0</v>
      </c>
      <c r="BG396" s="3">
        <v>163.01</v>
      </c>
      <c r="BH396" s="3">
        <v>115.95</v>
      </c>
      <c r="BI396" s="3">
        <v>0</v>
      </c>
      <c r="BJ396" s="3">
        <v>0</v>
      </c>
      <c r="BK396" s="3">
        <v>0.13</v>
      </c>
      <c r="BL396" s="3">
        <v>-1.58</v>
      </c>
      <c r="BM396" s="3">
        <v>0</v>
      </c>
      <c r="BN396" s="3">
        <v>0</v>
      </c>
      <c r="BO396" s="3">
        <v>0</v>
      </c>
      <c r="BP396" s="3">
        <v>0</v>
      </c>
      <c r="BQ396" s="3">
        <v>648.59</v>
      </c>
      <c r="BR396" s="3">
        <v>132.75</v>
      </c>
      <c r="BS396" s="3">
        <v>781.34</v>
      </c>
      <c r="BT396" s="3">
        <v>0</v>
      </c>
      <c r="BU396" s="3">
        <v>648.59</v>
      </c>
      <c r="BV396" s="3">
        <v>132.75</v>
      </c>
      <c r="BW396" s="3">
        <v>781.34</v>
      </c>
      <c r="BX396" s="8">
        <f t="shared" si="35"/>
        <v>342.78000000000003</v>
      </c>
      <c r="BY396" s="10">
        <f t="shared" si="36"/>
        <v>278.95999999999998</v>
      </c>
      <c r="BZ396" s="3">
        <f t="shared" si="37"/>
        <v>13.78</v>
      </c>
    </row>
    <row r="397" spans="1:78" x14ac:dyDescent="0.2">
      <c r="A397" s="1" t="s">
        <v>481</v>
      </c>
      <c r="B397" s="1"/>
      <c r="C397" s="1" t="s">
        <v>75</v>
      </c>
      <c r="D397" s="1" t="s">
        <v>76</v>
      </c>
      <c r="E397" s="1" t="s">
        <v>86</v>
      </c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2"/>
      <c r="S397" s="2"/>
      <c r="T397" s="1" t="s">
        <v>77</v>
      </c>
      <c r="U397" s="4">
        <f t="shared" si="38"/>
        <v>6</v>
      </c>
      <c r="V397" s="4">
        <f t="shared" si="39"/>
        <v>2014</v>
      </c>
      <c r="W397" s="2">
        <v>41810</v>
      </c>
      <c r="X397" s="2">
        <v>41842</v>
      </c>
      <c r="Y397" s="6">
        <v>1998.45</v>
      </c>
      <c r="Z397" s="6">
        <v>3406.86</v>
      </c>
      <c r="AA397" s="6">
        <v>0</v>
      </c>
      <c r="AB397" s="3">
        <v>0</v>
      </c>
      <c r="AC397" s="3">
        <v>5405.31</v>
      </c>
      <c r="AD397" s="3">
        <v>22</v>
      </c>
      <c r="AE397" s="3">
        <v>22</v>
      </c>
      <c r="AF397" s="3">
        <v>0</v>
      </c>
      <c r="AG397" s="3">
        <v>0</v>
      </c>
      <c r="AH397" s="3">
        <v>1248</v>
      </c>
      <c r="AI397" s="3">
        <v>0</v>
      </c>
      <c r="AJ397" s="3">
        <v>0</v>
      </c>
      <c r="AK397" s="3">
        <v>0.97</v>
      </c>
      <c r="AL397" s="3">
        <v>0</v>
      </c>
      <c r="AM397" s="3">
        <v>0</v>
      </c>
      <c r="AN397" s="8">
        <v>120.56</v>
      </c>
      <c r="AO397" s="8">
        <v>129.88</v>
      </c>
      <c r="AP397" s="8">
        <v>0</v>
      </c>
      <c r="AQ397" s="3">
        <v>0</v>
      </c>
      <c r="AR397" s="3">
        <v>0</v>
      </c>
      <c r="AS397" s="8">
        <v>82.57</v>
      </c>
      <c r="AT397" s="3">
        <v>0</v>
      </c>
      <c r="AU397" s="3">
        <v>0</v>
      </c>
      <c r="AV397" s="3">
        <v>0</v>
      </c>
      <c r="AW397" s="3">
        <v>0.83</v>
      </c>
      <c r="AX397" s="3">
        <v>0</v>
      </c>
      <c r="AY397" s="3">
        <v>5.4</v>
      </c>
      <c r="AZ397" s="3">
        <v>4.76</v>
      </c>
      <c r="BA397" s="3">
        <v>2.65</v>
      </c>
      <c r="BB397" s="3">
        <v>0</v>
      </c>
      <c r="BC397" s="3">
        <v>3.24</v>
      </c>
      <c r="BD397" s="3">
        <v>0</v>
      </c>
      <c r="BE397" s="3">
        <v>178.53</v>
      </c>
      <c r="BF397" s="3">
        <v>95.97</v>
      </c>
      <c r="BG397" s="3">
        <v>0</v>
      </c>
      <c r="BH397" s="3">
        <v>0</v>
      </c>
      <c r="BI397" s="3">
        <v>0</v>
      </c>
      <c r="BJ397" s="3">
        <v>0</v>
      </c>
      <c r="BK397" s="3">
        <v>0.13</v>
      </c>
      <c r="BL397" s="3">
        <v>-2.0299999999999998</v>
      </c>
      <c r="BM397" s="3">
        <v>0</v>
      </c>
      <c r="BN397" s="3">
        <v>0</v>
      </c>
      <c r="BO397" s="3">
        <v>0</v>
      </c>
      <c r="BP397" s="3">
        <v>0</v>
      </c>
      <c r="BQ397" s="3">
        <v>622.49</v>
      </c>
      <c r="BR397" s="3">
        <v>127.58</v>
      </c>
      <c r="BS397" s="3">
        <v>750.07</v>
      </c>
      <c r="BT397" s="3">
        <v>0</v>
      </c>
      <c r="BU397" s="3">
        <v>622.49</v>
      </c>
      <c r="BV397" s="3">
        <v>127.58</v>
      </c>
      <c r="BW397" s="3">
        <v>750.07</v>
      </c>
      <c r="BX397" s="8">
        <f t="shared" si="35"/>
        <v>333.01</v>
      </c>
      <c r="BY397" s="10">
        <f t="shared" si="36"/>
        <v>0</v>
      </c>
      <c r="BZ397" s="3">
        <f t="shared" si="37"/>
        <v>13.64</v>
      </c>
    </row>
    <row r="398" spans="1:78" x14ac:dyDescent="0.2">
      <c r="A398" s="1" t="s">
        <v>482</v>
      </c>
      <c r="B398" s="1"/>
      <c r="C398" s="1" t="s">
        <v>75</v>
      </c>
      <c r="D398" s="1" t="s">
        <v>76</v>
      </c>
      <c r="E398" s="1" t="s">
        <v>88</v>
      </c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2"/>
      <c r="S398" s="2"/>
      <c r="T398" s="1" t="s">
        <v>77</v>
      </c>
      <c r="U398" s="4">
        <f t="shared" si="38"/>
        <v>6</v>
      </c>
      <c r="V398" s="4">
        <f t="shared" si="39"/>
        <v>2014</v>
      </c>
      <c r="W398" s="2">
        <v>41820</v>
      </c>
      <c r="X398" s="2">
        <v>41855</v>
      </c>
      <c r="Y398" s="6">
        <v>333</v>
      </c>
      <c r="Z398" s="6">
        <v>541</v>
      </c>
      <c r="AA398" s="6">
        <v>0</v>
      </c>
      <c r="AB398" s="3">
        <v>0</v>
      </c>
      <c r="AC398" s="3">
        <v>874</v>
      </c>
      <c r="AD398" s="3">
        <v>8</v>
      </c>
      <c r="AE398" s="3">
        <v>8</v>
      </c>
      <c r="AF398" s="3">
        <v>0</v>
      </c>
      <c r="AG398" s="3">
        <v>0</v>
      </c>
      <c r="AH398" s="3">
        <v>1</v>
      </c>
      <c r="AI398" s="3">
        <v>0</v>
      </c>
      <c r="AJ398" s="3">
        <v>0</v>
      </c>
      <c r="AK398" s="3">
        <v>1</v>
      </c>
      <c r="AL398" s="3">
        <v>0</v>
      </c>
      <c r="AM398" s="3">
        <v>0</v>
      </c>
      <c r="AN398" s="8">
        <v>20.09</v>
      </c>
      <c r="AO398" s="8">
        <v>20.62</v>
      </c>
      <c r="AP398" s="8">
        <v>0</v>
      </c>
      <c r="AQ398" s="3">
        <v>0</v>
      </c>
      <c r="AR398" s="3">
        <v>0</v>
      </c>
      <c r="AS398" s="8">
        <v>13.35</v>
      </c>
      <c r="AT398" s="3">
        <v>0</v>
      </c>
      <c r="AU398" s="3">
        <v>0</v>
      </c>
      <c r="AV398" s="3">
        <v>0</v>
      </c>
      <c r="AW398" s="3">
        <v>0.13</v>
      </c>
      <c r="AX398" s="3">
        <v>0</v>
      </c>
      <c r="AY398" s="3">
        <v>0.87</v>
      </c>
      <c r="AZ398" s="3">
        <v>0.77</v>
      </c>
      <c r="BA398" s="3">
        <v>0.43</v>
      </c>
      <c r="BB398" s="3">
        <v>0</v>
      </c>
      <c r="BC398" s="3">
        <v>0.52</v>
      </c>
      <c r="BD398" s="3">
        <v>0</v>
      </c>
      <c r="BE398" s="3">
        <v>34.049999999999997</v>
      </c>
      <c r="BF398" s="3">
        <v>15.52</v>
      </c>
      <c r="BG398" s="3">
        <v>0</v>
      </c>
      <c r="BH398" s="3">
        <v>0</v>
      </c>
      <c r="BI398" s="3">
        <v>0</v>
      </c>
      <c r="BJ398" s="3">
        <v>0</v>
      </c>
      <c r="BK398" s="3">
        <v>0.02</v>
      </c>
      <c r="BL398" s="3">
        <v>-0.03</v>
      </c>
      <c r="BM398" s="3">
        <v>0</v>
      </c>
      <c r="BN398" s="3">
        <v>0</v>
      </c>
      <c r="BO398" s="3">
        <v>0</v>
      </c>
      <c r="BP398" s="3">
        <v>0</v>
      </c>
      <c r="BQ398" s="3">
        <v>106.34</v>
      </c>
      <c r="BR398" s="3">
        <v>21.76</v>
      </c>
      <c r="BS398" s="3">
        <v>128.1</v>
      </c>
      <c r="BT398" s="3">
        <v>0</v>
      </c>
      <c r="BU398" s="3">
        <v>147.55000000000001</v>
      </c>
      <c r="BV398" s="3">
        <v>30.42</v>
      </c>
      <c r="BW398" s="3">
        <v>177.97</v>
      </c>
      <c r="BX398" s="8">
        <f t="shared" si="35"/>
        <v>54.06</v>
      </c>
      <c r="BY398" s="10">
        <f t="shared" si="36"/>
        <v>0</v>
      </c>
      <c r="BZ398" s="3">
        <f t="shared" si="37"/>
        <v>2.2000000000000002</v>
      </c>
    </row>
    <row r="399" spans="1:78" x14ac:dyDescent="0.2">
      <c r="A399" s="1" t="s">
        <v>483</v>
      </c>
      <c r="B399" s="1"/>
      <c r="C399" s="1" t="s">
        <v>75</v>
      </c>
      <c r="D399" s="1" t="s">
        <v>76</v>
      </c>
      <c r="E399" s="1" t="s">
        <v>88</v>
      </c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2"/>
      <c r="S399" s="2"/>
      <c r="T399" s="1" t="s">
        <v>78</v>
      </c>
      <c r="U399" s="4">
        <f t="shared" si="38"/>
        <v>6</v>
      </c>
      <c r="V399" s="4">
        <f t="shared" si="39"/>
        <v>2014</v>
      </c>
      <c r="W399" s="2">
        <v>41820</v>
      </c>
      <c r="X399" s="2">
        <v>41855</v>
      </c>
      <c r="Y399" s="6">
        <v>0</v>
      </c>
      <c r="Z399" s="6">
        <v>0</v>
      </c>
      <c r="AA399" s="6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8">
        <v>0</v>
      </c>
      <c r="AO399" s="8">
        <v>0</v>
      </c>
      <c r="AP399" s="8">
        <v>0</v>
      </c>
      <c r="AQ399" s="3">
        <v>0</v>
      </c>
      <c r="AR399" s="3">
        <v>0</v>
      </c>
      <c r="AS399" s="8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-34.049999999999997</v>
      </c>
      <c r="BF399" s="3">
        <v>-15.52</v>
      </c>
      <c r="BG399" s="3">
        <v>26.27</v>
      </c>
      <c r="BH399" s="3">
        <v>64.510000000000005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41.21</v>
      </c>
      <c r="BR399" s="3">
        <v>8.65</v>
      </c>
      <c r="BS399" s="3">
        <v>49.86</v>
      </c>
      <c r="BT399" s="3">
        <v>0</v>
      </c>
      <c r="BU399" s="3">
        <v>0</v>
      </c>
      <c r="BV399" s="3">
        <v>0</v>
      </c>
      <c r="BW399" s="3">
        <v>0</v>
      </c>
      <c r="BX399" s="8">
        <f t="shared" si="35"/>
        <v>0</v>
      </c>
      <c r="BY399" s="10">
        <f t="shared" si="36"/>
        <v>90.78</v>
      </c>
      <c r="BZ399" s="3">
        <f t="shared" si="37"/>
        <v>0</v>
      </c>
    </row>
    <row r="400" spans="1:78" x14ac:dyDescent="0.2">
      <c r="A400" s="1" t="s">
        <v>484</v>
      </c>
      <c r="B400" s="1"/>
      <c r="C400" s="1" t="s">
        <v>75</v>
      </c>
      <c r="D400" s="1" t="s">
        <v>76</v>
      </c>
      <c r="E400" s="1" t="s">
        <v>89</v>
      </c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2"/>
      <c r="S400" s="2"/>
      <c r="T400" s="1" t="s">
        <v>77</v>
      </c>
      <c r="U400" s="4">
        <f t="shared" si="38"/>
        <v>6</v>
      </c>
      <c r="V400" s="4">
        <f t="shared" si="39"/>
        <v>2014</v>
      </c>
      <c r="W400" s="2">
        <v>41816</v>
      </c>
      <c r="X400" s="2">
        <v>41856</v>
      </c>
      <c r="Y400" s="6">
        <v>2132</v>
      </c>
      <c r="Z400" s="6">
        <v>1368</v>
      </c>
      <c r="AA400" s="6">
        <v>0</v>
      </c>
      <c r="AB400" s="3">
        <v>0</v>
      </c>
      <c r="AC400" s="3">
        <v>3500</v>
      </c>
      <c r="AD400" s="3">
        <v>12</v>
      </c>
      <c r="AE400" s="3">
        <v>12</v>
      </c>
      <c r="AF400" s="3">
        <v>0</v>
      </c>
      <c r="AG400" s="3">
        <v>0</v>
      </c>
      <c r="AH400" s="3">
        <v>1708</v>
      </c>
      <c r="AI400" s="3">
        <v>0</v>
      </c>
      <c r="AJ400" s="3">
        <v>14</v>
      </c>
      <c r="AK400" s="3">
        <v>0.9</v>
      </c>
      <c r="AL400" s="3">
        <v>0</v>
      </c>
      <c r="AM400" s="3">
        <v>0</v>
      </c>
      <c r="AN400" s="8">
        <v>128.61000000000001</v>
      </c>
      <c r="AO400" s="8">
        <v>52.15</v>
      </c>
      <c r="AP400" s="8">
        <v>0</v>
      </c>
      <c r="AQ400" s="3">
        <v>0</v>
      </c>
      <c r="AR400" s="3">
        <v>0</v>
      </c>
      <c r="AS400" s="8">
        <v>53.47</v>
      </c>
      <c r="AT400" s="3">
        <v>0</v>
      </c>
      <c r="AU400" s="3">
        <v>0</v>
      </c>
      <c r="AV400" s="3">
        <v>0</v>
      </c>
      <c r="AW400" s="3">
        <v>0.53</v>
      </c>
      <c r="AX400" s="3">
        <v>0</v>
      </c>
      <c r="AY400" s="3">
        <v>3.5</v>
      </c>
      <c r="AZ400" s="3">
        <v>3.08</v>
      </c>
      <c r="BA400" s="3">
        <v>1.72</v>
      </c>
      <c r="BB400" s="3">
        <v>0</v>
      </c>
      <c r="BC400" s="3">
        <v>2.1</v>
      </c>
      <c r="BD400" s="3">
        <v>0.21</v>
      </c>
      <c r="BE400" s="3">
        <v>85.29</v>
      </c>
      <c r="BF400" s="3">
        <v>59.71</v>
      </c>
      <c r="BG400" s="3">
        <v>0</v>
      </c>
      <c r="BH400" s="3">
        <v>0</v>
      </c>
      <c r="BI400" s="3">
        <v>0</v>
      </c>
      <c r="BJ400" s="3">
        <v>0</v>
      </c>
      <c r="BK400" s="3">
        <v>0.09</v>
      </c>
      <c r="BL400" s="3">
        <v>-0.68</v>
      </c>
      <c r="BM400" s="3">
        <v>0</v>
      </c>
      <c r="BN400" s="3">
        <v>0</v>
      </c>
      <c r="BO400" s="3">
        <v>0</v>
      </c>
      <c r="BP400" s="3">
        <v>0</v>
      </c>
      <c r="BQ400" s="3">
        <v>389.78</v>
      </c>
      <c r="BR400" s="3">
        <v>79.680000000000007</v>
      </c>
      <c r="BS400" s="3">
        <v>469.46</v>
      </c>
      <c r="BT400" s="3">
        <v>0</v>
      </c>
      <c r="BU400" s="3">
        <v>484.66</v>
      </c>
      <c r="BV400" s="3">
        <v>99.61</v>
      </c>
      <c r="BW400" s="3">
        <v>584.27</v>
      </c>
      <c r="BX400" s="8">
        <f t="shared" si="35"/>
        <v>234.23000000000002</v>
      </c>
      <c r="BY400" s="10">
        <f t="shared" si="36"/>
        <v>0</v>
      </c>
      <c r="BZ400" s="3">
        <f t="shared" si="37"/>
        <v>8.83</v>
      </c>
    </row>
    <row r="401" spans="1:78" x14ac:dyDescent="0.2">
      <c r="A401" s="1" t="s">
        <v>485</v>
      </c>
      <c r="B401" s="1"/>
      <c r="C401" s="1" t="s">
        <v>75</v>
      </c>
      <c r="D401" s="1" t="s">
        <v>76</v>
      </c>
      <c r="E401" s="1" t="s">
        <v>89</v>
      </c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2"/>
      <c r="S401" s="2"/>
      <c r="T401" s="1" t="s">
        <v>78</v>
      </c>
      <c r="U401" s="4">
        <f t="shared" si="38"/>
        <v>6</v>
      </c>
      <c r="V401" s="4">
        <f t="shared" si="39"/>
        <v>2014</v>
      </c>
      <c r="W401" s="2">
        <v>41816</v>
      </c>
      <c r="X401" s="2">
        <v>41856</v>
      </c>
      <c r="Y401" s="6">
        <v>0</v>
      </c>
      <c r="Z401" s="6">
        <v>0</v>
      </c>
      <c r="AA401" s="6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8">
        <v>0</v>
      </c>
      <c r="AO401" s="8">
        <v>0</v>
      </c>
      <c r="AP401" s="8">
        <v>0</v>
      </c>
      <c r="AQ401" s="3">
        <v>0</v>
      </c>
      <c r="AR401" s="3">
        <v>0</v>
      </c>
      <c r="AS401" s="8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-85.29</v>
      </c>
      <c r="BF401" s="3">
        <v>-59.71</v>
      </c>
      <c r="BG401" s="3">
        <v>104.28</v>
      </c>
      <c r="BH401" s="3">
        <v>135.6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94.88</v>
      </c>
      <c r="BR401" s="3">
        <v>19.920000000000002</v>
      </c>
      <c r="BS401" s="3">
        <v>114.8</v>
      </c>
      <c r="BT401" s="3">
        <v>0</v>
      </c>
      <c r="BU401" s="3">
        <v>0</v>
      </c>
      <c r="BV401" s="3">
        <v>0</v>
      </c>
      <c r="BW401" s="3">
        <v>0</v>
      </c>
      <c r="BX401" s="8">
        <f t="shared" ref="BX401:BX457" si="40">AN401+AO401+AP401+AS401</f>
        <v>0</v>
      </c>
      <c r="BY401" s="10">
        <f t="shared" ref="BY401:BY457" si="41">AV401+BG401+BH401</f>
        <v>239.88</v>
      </c>
      <c r="BZ401" s="3">
        <f t="shared" ref="BZ401:BZ457" si="42">AW401+AX401+AY401+AZ401+BA401+BB401</f>
        <v>0</v>
      </c>
    </row>
    <row r="402" spans="1:78" x14ac:dyDescent="0.2">
      <c r="A402" s="1" t="s">
        <v>486</v>
      </c>
      <c r="B402" s="1"/>
      <c r="C402" s="1" t="s">
        <v>75</v>
      </c>
      <c r="D402" s="1" t="s">
        <v>76</v>
      </c>
      <c r="E402" s="1" t="s">
        <v>90</v>
      </c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2"/>
      <c r="S402" s="2"/>
      <c r="T402" s="1" t="s">
        <v>77</v>
      </c>
      <c r="U402" s="4">
        <f t="shared" si="38"/>
        <v>8</v>
      </c>
      <c r="V402" s="4">
        <f t="shared" si="39"/>
        <v>2014</v>
      </c>
      <c r="W402" s="2">
        <v>41856</v>
      </c>
      <c r="X402" s="2">
        <v>41875</v>
      </c>
      <c r="Y402" s="6">
        <v>1699</v>
      </c>
      <c r="Z402" s="6">
        <v>6352</v>
      </c>
      <c r="AA402" s="6">
        <v>0</v>
      </c>
      <c r="AB402" s="3">
        <v>0</v>
      </c>
      <c r="AC402" s="3">
        <v>8051</v>
      </c>
      <c r="AD402" s="3">
        <v>48</v>
      </c>
      <c r="AE402" s="3">
        <v>48</v>
      </c>
      <c r="AF402" s="3">
        <v>0</v>
      </c>
      <c r="AG402" s="3">
        <v>0</v>
      </c>
      <c r="AH402" s="3">
        <v>96</v>
      </c>
      <c r="AI402" s="3">
        <v>0</v>
      </c>
      <c r="AJ402" s="3">
        <v>0</v>
      </c>
      <c r="AK402" s="3">
        <v>1</v>
      </c>
      <c r="AL402" s="3">
        <v>0</v>
      </c>
      <c r="AM402" s="3">
        <v>0</v>
      </c>
      <c r="AN402" s="8">
        <v>102.49</v>
      </c>
      <c r="AO402" s="8">
        <v>242.16</v>
      </c>
      <c r="AP402" s="8">
        <v>0</v>
      </c>
      <c r="AQ402" s="3">
        <v>0</v>
      </c>
      <c r="AR402" s="3">
        <v>0</v>
      </c>
      <c r="AS402" s="8">
        <v>122.99</v>
      </c>
      <c r="AT402" s="3">
        <v>0</v>
      </c>
      <c r="AU402" s="3">
        <v>0</v>
      </c>
      <c r="AV402" s="3">
        <v>0</v>
      </c>
      <c r="AW402" s="3">
        <v>1.23</v>
      </c>
      <c r="AX402" s="3">
        <v>0</v>
      </c>
      <c r="AY402" s="3">
        <v>8.0500000000000007</v>
      </c>
      <c r="AZ402" s="3">
        <v>7.09</v>
      </c>
      <c r="BA402" s="3">
        <v>3.94</v>
      </c>
      <c r="BB402" s="3">
        <v>0</v>
      </c>
      <c r="BC402" s="3">
        <v>4.83</v>
      </c>
      <c r="BD402" s="3">
        <v>0</v>
      </c>
      <c r="BE402" s="3">
        <v>143.47999999999999</v>
      </c>
      <c r="BF402" s="3">
        <v>142.94999999999999</v>
      </c>
      <c r="BG402" s="3">
        <v>0</v>
      </c>
      <c r="BH402" s="3">
        <v>0</v>
      </c>
      <c r="BI402" s="3">
        <v>0</v>
      </c>
      <c r="BJ402" s="3">
        <v>0</v>
      </c>
      <c r="BK402" s="3">
        <v>0.18</v>
      </c>
      <c r="BL402" s="3">
        <v>-3.59</v>
      </c>
      <c r="BM402" s="3">
        <v>0</v>
      </c>
      <c r="BN402" s="3">
        <v>0</v>
      </c>
      <c r="BO402" s="3">
        <v>0</v>
      </c>
      <c r="BP402" s="3">
        <v>0</v>
      </c>
      <c r="BQ402" s="3">
        <v>775.8</v>
      </c>
      <c r="BR402" s="3">
        <v>158.35</v>
      </c>
      <c r="BS402" s="3">
        <v>934.15</v>
      </c>
      <c r="BT402" s="3">
        <v>0</v>
      </c>
      <c r="BU402" s="3">
        <v>899.84</v>
      </c>
      <c r="BV402" s="3">
        <v>184.4</v>
      </c>
      <c r="BW402" s="3">
        <v>1084.24</v>
      </c>
      <c r="BX402" s="8">
        <f t="shared" si="40"/>
        <v>467.64</v>
      </c>
      <c r="BY402" s="10">
        <f t="shared" si="41"/>
        <v>0</v>
      </c>
      <c r="BZ402" s="3">
        <f t="shared" si="42"/>
        <v>20.310000000000002</v>
      </c>
    </row>
    <row r="403" spans="1:78" x14ac:dyDescent="0.2">
      <c r="A403" s="1" t="s">
        <v>487</v>
      </c>
      <c r="B403" s="1"/>
      <c r="C403" s="1" t="s">
        <v>75</v>
      </c>
      <c r="D403" s="1" t="s">
        <v>76</v>
      </c>
      <c r="E403" s="1" t="s">
        <v>90</v>
      </c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2"/>
      <c r="S403" s="2"/>
      <c r="T403" s="1" t="s">
        <v>78</v>
      </c>
      <c r="U403" s="4">
        <f t="shared" si="38"/>
        <v>8</v>
      </c>
      <c r="V403" s="4">
        <f t="shared" si="39"/>
        <v>2014</v>
      </c>
      <c r="W403" s="2">
        <v>41856</v>
      </c>
      <c r="X403" s="2">
        <v>41875</v>
      </c>
      <c r="Y403" s="6">
        <v>0</v>
      </c>
      <c r="Z403" s="6">
        <v>0</v>
      </c>
      <c r="AA403" s="6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8">
        <v>0</v>
      </c>
      <c r="AO403" s="8">
        <v>0</v>
      </c>
      <c r="AP403" s="8">
        <v>0</v>
      </c>
      <c r="AQ403" s="3">
        <v>0</v>
      </c>
      <c r="AR403" s="3">
        <v>0</v>
      </c>
      <c r="AS403" s="8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-143.47999999999999</v>
      </c>
      <c r="BF403" s="3">
        <v>-142.94999999999999</v>
      </c>
      <c r="BG403" s="3">
        <v>236.69</v>
      </c>
      <c r="BH403" s="3">
        <v>173.78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124.04</v>
      </c>
      <c r="BR403" s="3">
        <v>26.05</v>
      </c>
      <c r="BS403" s="3">
        <v>150.09</v>
      </c>
      <c r="BT403" s="3">
        <v>0</v>
      </c>
      <c r="BU403" s="3">
        <v>0</v>
      </c>
      <c r="BV403" s="3">
        <v>0</v>
      </c>
      <c r="BW403" s="3">
        <v>0</v>
      </c>
      <c r="BX403" s="8">
        <f t="shared" si="40"/>
        <v>0</v>
      </c>
      <c r="BY403" s="10">
        <f t="shared" si="41"/>
        <v>410.47</v>
      </c>
      <c r="BZ403" s="3">
        <f t="shared" si="42"/>
        <v>0</v>
      </c>
    </row>
    <row r="404" spans="1:78" x14ac:dyDescent="0.2">
      <c r="A404" s="1" t="s">
        <v>488</v>
      </c>
      <c r="B404" s="1"/>
      <c r="C404" s="1" t="s">
        <v>75</v>
      </c>
      <c r="D404" s="1" t="s">
        <v>79</v>
      </c>
      <c r="E404" s="1" t="s">
        <v>92</v>
      </c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2"/>
      <c r="S404" s="2"/>
      <c r="T404" s="1" t="s">
        <v>77</v>
      </c>
      <c r="U404" s="4">
        <f t="shared" si="38"/>
        <v>8</v>
      </c>
      <c r="V404" s="4">
        <f t="shared" si="39"/>
        <v>2014</v>
      </c>
      <c r="W404" s="2">
        <v>41852</v>
      </c>
      <c r="X404" s="2">
        <v>41882</v>
      </c>
      <c r="Y404" s="6">
        <v>1040.2</v>
      </c>
      <c r="Z404" s="6">
        <v>2135.6999999999998</v>
      </c>
      <c r="AA404" s="6">
        <v>928</v>
      </c>
      <c r="AB404" s="3">
        <v>0</v>
      </c>
      <c r="AC404" s="3">
        <v>4103.8999999999996</v>
      </c>
      <c r="AD404" s="3">
        <v>11</v>
      </c>
      <c r="AE404" s="3">
        <v>11</v>
      </c>
      <c r="AF404" s="3">
        <v>11</v>
      </c>
      <c r="AG404" s="3">
        <v>11</v>
      </c>
      <c r="AH404" s="3">
        <v>2873</v>
      </c>
      <c r="AI404" s="3">
        <v>0</v>
      </c>
      <c r="AJ404" s="3">
        <v>887</v>
      </c>
      <c r="AK404" s="3">
        <v>0.82</v>
      </c>
      <c r="AL404" s="3">
        <v>0</v>
      </c>
      <c r="AM404" s="3">
        <v>0</v>
      </c>
      <c r="AN404" s="8">
        <v>62.75</v>
      </c>
      <c r="AO404" s="8">
        <v>81.42</v>
      </c>
      <c r="AP404" s="8">
        <v>35.380000000000003</v>
      </c>
      <c r="AQ404" s="3">
        <v>0</v>
      </c>
      <c r="AR404" s="3">
        <v>0</v>
      </c>
      <c r="AS404" s="8">
        <v>62.69</v>
      </c>
      <c r="AT404" s="3">
        <v>0</v>
      </c>
      <c r="AU404" s="3">
        <v>0</v>
      </c>
      <c r="AV404" s="3">
        <v>0</v>
      </c>
      <c r="AW404" s="3">
        <v>0.63</v>
      </c>
      <c r="AX404" s="3">
        <v>0</v>
      </c>
      <c r="AY404" s="3">
        <v>4.0999999999999996</v>
      </c>
      <c r="AZ404" s="3">
        <v>3.61</v>
      </c>
      <c r="BA404" s="3">
        <v>2.0099999999999998</v>
      </c>
      <c r="BB404" s="3">
        <v>0</v>
      </c>
      <c r="BC404" s="3">
        <v>2.46</v>
      </c>
      <c r="BD404" s="3">
        <v>13.31</v>
      </c>
      <c r="BE404" s="3">
        <v>125.98</v>
      </c>
      <c r="BF404" s="3">
        <v>50.05</v>
      </c>
      <c r="BG404" s="3">
        <v>0</v>
      </c>
      <c r="BH404" s="3">
        <v>0</v>
      </c>
      <c r="BI404" s="3">
        <v>0</v>
      </c>
      <c r="BJ404" s="3">
        <v>0</v>
      </c>
      <c r="BK404" s="3">
        <v>0.1</v>
      </c>
      <c r="BL404" s="3">
        <v>-1.31</v>
      </c>
      <c r="BM404" s="3">
        <v>0</v>
      </c>
      <c r="BN404" s="3">
        <v>0</v>
      </c>
      <c r="BO404" s="3">
        <v>0</v>
      </c>
      <c r="BP404" s="3">
        <v>0</v>
      </c>
      <c r="BQ404" s="3">
        <v>443.18</v>
      </c>
      <c r="BR404" s="3">
        <v>90.63</v>
      </c>
      <c r="BS404" s="3">
        <v>533.80999999999995</v>
      </c>
      <c r="BT404" s="3">
        <v>0</v>
      </c>
      <c r="BU404" s="3">
        <v>856.07</v>
      </c>
      <c r="BV404" s="3">
        <v>177.34</v>
      </c>
      <c r="BW404" s="3">
        <v>1033.4100000000001</v>
      </c>
      <c r="BX404" s="8">
        <f t="shared" si="40"/>
        <v>242.24</v>
      </c>
      <c r="BY404" s="10">
        <f t="shared" si="41"/>
        <v>0</v>
      </c>
      <c r="BZ404" s="3">
        <f t="shared" si="42"/>
        <v>10.35</v>
      </c>
    </row>
    <row r="405" spans="1:78" x14ac:dyDescent="0.2">
      <c r="A405" s="1" t="s">
        <v>489</v>
      </c>
      <c r="B405" s="1"/>
      <c r="C405" s="1" t="s">
        <v>75</v>
      </c>
      <c r="D405" s="1" t="s">
        <v>79</v>
      </c>
      <c r="E405" s="1" t="s">
        <v>92</v>
      </c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2"/>
      <c r="S405" s="2"/>
      <c r="T405" s="1" t="s">
        <v>78</v>
      </c>
      <c r="U405" s="4">
        <f t="shared" si="38"/>
        <v>8</v>
      </c>
      <c r="V405" s="4">
        <f t="shared" si="39"/>
        <v>2014</v>
      </c>
      <c r="W405" s="2">
        <v>41852</v>
      </c>
      <c r="X405" s="2">
        <v>41882</v>
      </c>
      <c r="Y405" s="6">
        <v>0</v>
      </c>
      <c r="Z405" s="6">
        <v>0</v>
      </c>
      <c r="AA405" s="6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8">
        <v>0</v>
      </c>
      <c r="AO405" s="8">
        <v>0</v>
      </c>
      <c r="AP405" s="8">
        <v>0</v>
      </c>
      <c r="AQ405" s="3">
        <v>0</v>
      </c>
      <c r="AR405" s="3">
        <v>0</v>
      </c>
      <c r="AS405" s="8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-125.98</v>
      </c>
      <c r="BF405" s="3">
        <v>-50.05</v>
      </c>
      <c r="BG405" s="3">
        <v>127.18</v>
      </c>
      <c r="BH405" s="3">
        <v>461.74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412.89</v>
      </c>
      <c r="BR405" s="3">
        <v>86.71</v>
      </c>
      <c r="BS405" s="3">
        <v>499.6</v>
      </c>
      <c r="BT405" s="3">
        <v>0</v>
      </c>
      <c r="BU405" s="3">
        <v>0</v>
      </c>
      <c r="BV405" s="3">
        <v>0</v>
      </c>
      <c r="BW405" s="3">
        <v>0</v>
      </c>
      <c r="BX405" s="8">
        <f t="shared" si="40"/>
        <v>0</v>
      </c>
      <c r="BY405" s="10">
        <f t="shared" si="41"/>
        <v>588.92000000000007</v>
      </c>
      <c r="BZ405" s="3">
        <f t="shared" si="42"/>
        <v>0</v>
      </c>
    </row>
    <row r="406" spans="1:78" x14ac:dyDescent="0.2">
      <c r="A406" s="1" t="s">
        <v>490</v>
      </c>
      <c r="B406" s="1"/>
      <c r="C406" s="1" t="s">
        <v>75</v>
      </c>
      <c r="D406" s="1" t="s">
        <v>76</v>
      </c>
      <c r="E406" s="1" t="s">
        <v>91</v>
      </c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2"/>
      <c r="S406" s="2"/>
      <c r="T406" s="1" t="s">
        <v>77</v>
      </c>
      <c r="U406" s="4">
        <f t="shared" si="38"/>
        <v>8</v>
      </c>
      <c r="V406" s="4">
        <f t="shared" si="39"/>
        <v>2014</v>
      </c>
      <c r="W406" s="2">
        <v>41858</v>
      </c>
      <c r="X406" s="2">
        <v>41882</v>
      </c>
      <c r="Y406" s="6">
        <v>695</v>
      </c>
      <c r="Z406" s="6">
        <v>1239</v>
      </c>
      <c r="AA406" s="6">
        <v>0</v>
      </c>
      <c r="AB406" s="3">
        <v>0</v>
      </c>
      <c r="AC406" s="6">
        <v>1934</v>
      </c>
      <c r="AD406" s="3">
        <v>10</v>
      </c>
      <c r="AE406" s="3">
        <v>9</v>
      </c>
      <c r="AF406" s="3">
        <v>10</v>
      </c>
      <c r="AG406" s="3">
        <v>0</v>
      </c>
      <c r="AH406" s="3">
        <v>277</v>
      </c>
      <c r="AI406" s="3">
        <v>2</v>
      </c>
      <c r="AJ406" s="3">
        <v>0</v>
      </c>
      <c r="AK406" s="3">
        <v>0.99</v>
      </c>
      <c r="AL406" s="3">
        <v>0</v>
      </c>
      <c r="AM406" s="3">
        <v>0</v>
      </c>
      <c r="AN406" s="8">
        <v>41.93</v>
      </c>
      <c r="AO406" s="8">
        <v>47.23</v>
      </c>
      <c r="AP406" s="8">
        <v>0</v>
      </c>
      <c r="AQ406" s="3">
        <v>0</v>
      </c>
      <c r="AR406" s="12">
        <v>0</v>
      </c>
      <c r="AS406" s="8">
        <v>29.54</v>
      </c>
      <c r="AT406" s="3">
        <v>0</v>
      </c>
      <c r="AU406" s="3">
        <v>0</v>
      </c>
      <c r="AV406" s="10">
        <v>0</v>
      </c>
      <c r="AW406" s="14">
        <v>0.3</v>
      </c>
      <c r="AX406" s="14">
        <v>0</v>
      </c>
      <c r="AY406" s="14">
        <v>1.93</v>
      </c>
      <c r="AZ406" s="14">
        <v>1.7</v>
      </c>
      <c r="BA406" s="14">
        <v>0.95</v>
      </c>
      <c r="BB406" s="14">
        <v>0</v>
      </c>
      <c r="BC406" s="16">
        <v>1.1599999999999999</v>
      </c>
      <c r="BD406" s="16">
        <v>0</v>
      </c>
      <c r="BE406" s="16">
        <v>49.97</v>
      </c>
      <c r="BF406" s="16">
        <v>34.340000000000003</v>
      </c>
      <c r="BG406" s="10">
        <v>0</v>
      </c>
      <c r="BH406" s="10">
        <v>0</v>
      </c>
      <c r="BI406" s="3">
        <v>0</v>
      </c>
      <c r="BJ406" s="3">
        <v>0</v>
      </c>
      <c r="BK406" s="3">
        <v>0.05</v>
      </c>
      <c r="BL406" s="3">
        <v>-0.35</v>
      </c>
      <c r="BM406" s="3">
        <v>0</v>
      </c>
      <c r="BN406" s="3">
        <v>0</v>
      </c>
      <c r="BO406" s="3">
        <v>0</v>
      </c>
      <c r="BP406" s="3">
        <v>0</v>
      </c>
      <c r="BQ406" s="3">
        <v>208.75</v>
      </c>
      <c r="BR406" s="3">
        <v>42.63</v>
      </c>
      <c r="BS406" s="3">
        <v>251.38</v>
      </c>
      <c r="BT406" s="3">
        <v>0</v>
      </c>
      <c r="BU406" s="3">
        <v>253.7</v>
      </c>
      <c r="BV406" s="3">
        <v>52.07</v>
      </c>
      <c r="BW406" s="3">
        <v>305.77</v>
      </c>
      <c r="BX406" s="8">
        <f t="shared" si="40"/>
        <v>118.69999999999999</v>
      </c>
      <c r="BY406" s="10">
        <f t="shared" si="41"/>
        <v>0</v>
      </c>
      <c r="BZ406" s="3">
        <f t="shared" si="42"/>
        <v>4.88</v>
      </c>
    </row>
    <row r="407" spans="1:78" x14ac:dyDescent="0.2">
      <c r="A407" s="1" t="s">
        <v>491</v>
      </c>
      <c r="B407" s="1"/>
      <c r="C407" s="1" t="s">
        <v>75</v>
      </c>
      <c r="D407" s="1" t="s">
        <v>76</v>
      </c>
      <c r="E407" s="1" t="s">
        <v>91</v>
      </c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2"/>
      <c r="S407" s="2"/>
      <c r="T407" s="1" t="s">
        <v>78</v>
      </c>
      <c r="U407" s="4">
        <f t="shared" si="38"/>
        <v>8</v>
      </c>
      <c r="V407" s="4">
        <f t="shared" si="39"/>
        <v>2014</v>
      </c>
      <c r="W407" s="2">
        <v>41858</v>
      </c>
      <c r="X407" s="2">
        <v>41882</v>
      </c>
      <c r="Y407" s="6">
        <v>0</v>
      </c>
      <c r="Z407" s="6">
        <v>0</v>
      </c>
      <c r="AA407" s="6">
        <v>0</v>
      </c>
      <c r="AB407" s="3">
        <v>0</v>
      </c>
      <c r="AC407" s="6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8">
        <v>0</v>
      </c>
      <c r="AO407" s="8">
        <v>0</v>
      </c>
      <c r="AP407" s="8">
        <v>0</v>
      </c>
      <c r="AQ407" s="3">
        <v>0</v>
      </c>
      <c r="AR407" s="12">
        <v>0</v>
      </c>
      <c r="AS407" s="8">
        <v>0</v>
      </c>
      <c r="AT407" s="3">
        <v>0</v>
      </c>
      <c r="AU407" s="3">
        <v>0</v>
      </c>
      <c r="AV407" s="10">
        <v>0</v>
      </c>
      <c r="AW407" s="14">
        <v>0</v>
      </c>
      <c r="AX407" s="14">
        <v>0</v>
      </c>
      <c r="AY407" s="14">
        <v>0</v>
      </c>
      <c r="AZ407" s="14">
        <v>0</v>
      </c>
      <c r="BA407" s="14">
        <v>0</v>
      </c>
      <c r="BB407" s="14">
        <v>0</v>
      </c>
      <c r="BC407" s="16">
        <v>0</v>
      </c>
      <c r="BD407" s="16">
        <v>0</v>
      </c>
      <c r="BE407" s="16">
        <v>-49.97</v>
      </c>
      <c r="BF407" s="16">
        <v>-34.340000000000003</v>
      </c>
      <c r="BG407" s="10">
        <v>57.66</v>
      </c>
      <c r="BH407" s="10">
        <v>71.599999999999994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44.95</v>
      </c>
      <c r="BR407" s="3">
        <v>9.44</v>
      </c>
      <c r="BS407" s="3">
        <v>54.39</v>
      </c>
      <c r="BT407" s="3">
        <v>0</v>
      </c>
      <c r="BU407" s="3">
        <v>0</v>
      </c>
      <c r="BV407" s="3">
        <v>0</v>
      </c>
      <c r="BW407" s="3">
        <v>0</v>
      </c>
      <c r="BX407" s="8">
        <f t="shared" si="40"/>
        <v>0</v>
      </c>
      <c r="BY407" s="10">
        <f t="shared" si="41"/>
        <v>129.26</v>
      </c>
      <c r="BZ407" s="3">
        <f t="shared" si="42"/>
        <v>0</v>
      </c>
    </row>
    <row r="408" spans="1:78" x14ac:dyDescent="0.2">
      <c r="A408" s="1" t="s">
        <v>492</v>
      </c>
      <c r="B408" s="1"/>
      <c r="C408" s="1" t="s">
        <v>75</v>
      </c>
      <c r="D408" s="1" t="s">
        <v>79</v>
      </c>
      <c r="E408" s="1" t="s">
        <v>87</v>
      </c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2"/>
      <c r="S408" s="2"/>
      <c r="T408" s="1" t="s">
        <v>77</v>
      </c>
      <c r="U408" s="4">
        <f t="shared" si="38"/>
        <v>8</v>
      </c>
      <c r="V408" s="4">
        <f t="shared" si="39"/>
        <v>2014</v>
      </c>
      <c r="W408" s="2">
        <v>41852</v>
      </c>
      <c r="X408" s="2">
        <v>41882</v>
      </c>
      <c r="Y408" s="6">
        <v>2312.92</v>
      </c>
      <c r="Z408" s="6">
        <v>1780.84</v>
      </c>
      <c r="AA408" s="6">
        <v>1186</v>
      </c>
      <c r="AB408" s="3">
        <v>0</v>
      </c>
      <c r="AC408" s="6">
        <v>5279.76</v>
      </c>
      <c r="AD408" s="3">
        <v>15</v>
      </c>
      <c r="AE408" s="3">
        <v>15</v>
      </c>
      <c r="AF408" s="3">
        <v>9</v>
      </c>
      <c r="AG408" s="3">
        <v>8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8">
        <v>139.53</v>
      </c>
      <c r="AO408" s="8">
        <v>67.89</v>
      </c>
      <c r="AP408" s="8">
        <v>45.21</v>
      </c>
      <c r="AQ408" s="3">
        <v>0</v>
      </c>
      <c r="AR408" s="3">
        <v>10.08</v>
      </c>
      <c r="AS408" s="8">
        <v>80.650000000000006</v>
      </c>
      <c r="AT408" s="3">
        <v>0</v>
      </c>
      <c r="AU408" s="3">
        <v>0</v>
      </c>
      <c r="AV408" s="10">
        <v>0</v>
      </c>
      <c r="AW408" s="3">
        <v>0.84</v>
      </c>
      <c r="AX408" s="3">
        <v>0</v>
      </c>
      <c r="AY408" s="3">
        <v>5.49</v>
      </c>
      <c r="AZ408" s="3">
        <v>4.83</v>
      </c>
      <c r="BA408" s="3">
        <v>2.69</v>
      </c>
      <c r="BB408" s="3">
        <v>0</v>
      </c>
      <c r="BC408" s="3">
        <v>3.96</v>
      </c>
      <c r="BD408" s="3">
        <v>0</v>
      </c>
      <c r="BE408" s="3">
        <v>0</v>
      </c>
      <c r="BF408" s="3">
        <v>0</v>
      </c>
      <c r="BG408" s="10">
        <v>162.11000000000001</v>
      </c>
      <c r="BH408" s="10">
        <v>194.56</v>
      </c>
      <c r="BI408" s="3">
        <v>0</v>
      </c>
      <c r="BJ408" s="3">
        <v>0</v>
      </c>
      <c r="BK408" s="3">
        <v>0.14000000000000001</v>
      </c>
      <c r="BL408" s="3">
        <v>-1.54</v>
      </c>
      <c r="BM408" s="3">
        <v>0</v>
      </c>
      <c r="BN408" s="3">
        <v>0</v>
      </c>
      <c r="BO408" s="3">
        <v>0</v>
      </c>
      <c r="BP408" s="3">
        <v>0</v>
      </c>
      <c r="BQ408" s="3">
        <v>716.44</v>
      </c>
      <c r="BR408" s="3">
        <v>147.01</v>
      </c>
      <c r="BS408" s="3">
        <v>863.45</v>
      </c>
      <c r="BT408" s="3">
        <v>0</v>
      </c>
      <c r="BU408" s="3">
        <v>716.44</v>
      </c>
      <c r="BV408" s="3">
        <v>147.01</v>
      </c>
      <c r="BW408" s="3">
        <v>863.45</v>
      </c>
      <c r="BX408" s="8">
        <f t="shared" si="40"/>
        <v>333.28000000000003</v>
      </c>
      <c r="BY408" s="10">
        <f t="shared" si="41"/>
        <v>356.67</v>
      </c>
      <c r="BZ408" s="3">
        <f t="shared" si="42"/>
        <v>13.85</v>
      </c>
    </row>
    <row r="409" spans="1:78" x14ac:dyDescent="0.2">
      <c r="A409" s="1" t="s">
        <v>493</v>
      </c>
      <c r="B409" s="1"/>
      <c r="C409" s="1" t="s">
        <v>75</v>
      </c>
      <c r="D409" s="1" t="s">
        <v>79</v>
      </c>
      <c r="E409" s="1" t="s">
        <v>85</v>
      </c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2"/>
      <c r="S409" s="2"/>
      <c r="T409" s="1" t="s">
        <v>77</v>
      </c>
      <c r="U409" s="4">
        <f t="shared" si="38"/>
        <v>8</v>
      </c>
      <c r="V409" s="4">
        <f t="shared" si="39"/>
        <v>2014</v>
      </c>
      <c r="W409" s="2">
        <v>41852</v>
      </c>
      <c r="X409" s="2">
        <v>41882</v>
      </c>
      <c r="Y409" s="6">
        <v>2255.85</v>
      </c>
      <c r="Z409" s="6">
        <v>2287.1999999999998</v>
      </c>
      <c r="AA409" s="6">
        <v>1518</v>
      </c>
      <c r="AB409" s="3">
        <v>0</v>
      </c>
      <c r="AC409" s="3">
        <v>6061.05</v>
      </c>
      <c r="AD409" s="3">
        <v>19</v>
      </c>
      <c r="AE409" s="3">
        <v>19</v>
      </c>
      <c r="AF409" s="3">
        <v>19</v>
      </c>
      <c r="AG409" s="3">
        <v>14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8">
        <v>136.08000000000001</v>
      </c>
      <c r="AO409" s="8">
        <v>87.19</v>
      </c>
      <c r="AP409" s="8">
        <v>57.87</v>
      </c>
      <c r="AQ409" s="3">
        <v>0</v>
      </c>
      <c r="AR409" s="3">
        <v>11.57</v>
      </c>
      <c r="AS409" s="8">
        <v>92.59</v>
      </c>
      <c r="AT409" s="3">
        <v>0</v>
      </c>
      <c r="AU409" s="3">
        <v>0</v>
      </c>
      <c r="AV409" s="3">
        <v>0</v>
      </c>
      <c r="AW409" s="3">
        <v>0.93</v>
      </c>
      <c r="AX409" s="3">
        <v>0</v>
      </c>
      <c r="AY409" s="3">
        <v>6.06</v>
      </c>
      <c r="AZ409" s="3">
        <v>5.33</v>
      </c>
      <c r="BA409" s="3">
        <v>2.97</v>
      </c>
      <c r="BB409" s="3">
        <v>0</v>
      </c>
      <c r="BC409" s="3">
        <v>4.55</v>
      </c>
      <c r="BD409" s="3">
        <v>0</v>
      </c>
      <c r="BE409" s="3">
        <v>0</v>
      </c>
      <c r="BF409" s="3">
        <v>0</v>
      </c>
      <c r="BG409" s="3">
        <v>180.78</v>
      </c>
      <c r="BH409" s="3">
        <v>124.88</v>
      </c>
      <c r="BI409" s="3">
        <v>0</v>
      </c>
      <c r="BJ409" s="3">
        <v>0</v>
      </c>
      <c r="BK409" s="3">
        <v>0.15</v>
      </c>
      <c r="BL409" s="3">
        <v>-1.89</v>
      </c>
      <c r="BM409" s="3">
        <v>0</v>
      </c>
      <c r="BN409" s="3">
        <v>0</v>
      </c>
      <c r="BO409" s="3">
        <v>0</v>
      </c>
      <c r="BP409" s="3">
        <v>0</v>
      </c>
      <c r="BQ409" s="3">
        <v>709.06</v>
      </c>
      <c r="BR409" s="3">
        <v>145.1</v>
      </c>
      <c r="BS409" s="3">
        <v>854.16</v>
      </c>
      <c r="BT409" s="3">
        <v>0</v>
      </c>
      <c r="BU409" s="3">
        <v>709.06</v>
      </c>
      <c r="BV409" s="3">
        <v>145.1</v>
      </c>
      <c r="BW409" s="3">
        <v>854.16</v>
      </c>
      <c r="BX409" s="8">
        <f t="shared" si="40"/>
        <v>373.73</v>
      </c>
      <c r="BY409" s="10">
        <f t="shared" si="41"/>
        <v>305.65999999999997</v>
      </c>
      <c r="BZ409" s="3">
        <f t="shared" si="42"/>
        <v>15.290000000000001</v>
      </c>
    </row>
    <row r="410" spans="1:78" x14ac:dyDescent="0.2">
      <c r="A410" s="1" t="s">
        <v>494</v>
      </c>
      <c r="B410" s="1"/>
      <c r="C410" s="1" t="s">
        <v>75</v>
      </c>
      <c r="D410" s="1" t="s">
        <v>76</v>
      </c>
      <c r="E410" s="1" t="s">
        <v>86</v>
      </c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2"/>
      <c r="S410" s="2"/>
      <c r="T410" s="1" t="s">
        <v>77</v>
      </c>
      <c r="U410" s="4">
        <f t="shared" si="38"/>
        <v>7</v>
      </c>
      <c r="V410" s="4">
        <f t="shared" si="39"/>
        <v>2014</v>
      </c>
      <c r="W410" s="2">
        <v>41843</v>
      </c>
      <c r="X410" s="2">
        <v>41877</v>
      </c>
      <c r="Y410" s="6">
        <v>2200.41</v>
      </c>
      <c r="Z410" s="6">
        <v>4105.71</v>
      </c>
      <c r="AA410" s="6">
        <v>0</v>
      </c>
      <c r="AB410" s="3">
        <v>0</v>
      </c>
      <c r="AC410" s="3">
        <v>6306.12</v>
      </c>
      <c r="AD410" s="3">
        <v>26</v>
      </c>
      <c r="AE410" s="3">
        <v>26</v>
      </c>
      <c r="AF410" s="3">
        <v>0</v>
      </c>
      <c r="AG410" s="3">
        <v>0</v>
      </c>
      <c r="AH410" s="3">
        <v>1362</v>
      </c>
      <c r="AI410" s="3">
        <v>0</v>
      </c>
      <c r="AJ410" s="3">
        <v>0</v>
      </c>
      <c r="AK410" s="3">
        <v>0.98</v>
      </c>
      <c r="AL410" s="3">
        <v>0</v>
      </c>
      <c r="AM410" s="3">
        <v>0</v>
      </c>
      <c r="AN410" s="8">
        <v>132.74</v>
      </c>
      <c r="AO410" s="8">
        <v>156.52000000000001</v>
      </c>
      <c r="AP410" s="8">
        <v>0</v>
      </c>
      <c r="AQ410" s="3">
        <v>0</v>
      </c>
      <c r="AR410" s="3">
        <v>0</v>
      </c>
      <c r="AS410" s="8">
        <v>96.33</v>
      </c>
      <c r="AT410" s="3">
        <v>0</v>
      </c>
      <c r="AU410" s="3">
        <v>0</v>
      </c>
      <c r="AV410" s="3">
        <v>0</v>
      </c>
      <c r="AW410" s="3">
        <v>0.96</v>
      </c>
      <c r="AX410" s="3">
        <v>0</v>
      </c>
      <c r="AY410" s="3">
        <v>6.3</v>
      </c>
      <c r="AZ410" s="3">
        <v>5.55</v>
      </c>
      <c r="BA410" s="3">
        <v>3.09</v>
      </c>
      <c r="BB410" s="3">
        <v>0</v>
      </c>
      <c r="BC410" s="3">
        <v>3.78</v>
      </c>
      <c r="BD410" s="3">
        <v>0</v>
      </c>
      <c r="BE410" s="3">
        <v>208.28</v>
      </c>
      <c r="BF410" s="3">
        <v>111.97</v>
      </c>
      <c r="BG410" s="3">
        <v>0</v>
      </c>
      <c r="BH410" s="3">
        <v>0</v>
      </c>
      <c r="BI410" s="3">
        <v>0</v>
      </c>
      <c r="BJ410" s="3">
        <v>0</v>
      </c>
      <c r="BK410" s="3">
        <v>0.15</v>
      </c>
      <c r="BL410" s="3">
        <v>-2.33</v>
      </c>
      <c r="BM410" s="3">
        <v>0</v>
      </c>
      <c r="BN410" s="3">
        <v>0</v>
      </c>
      <c r="BO410" s="3">
        <v>0</v>
      </c>
      <c r="BP410" s="3">
        <v>0</v>
      </c>
      <c r="BQ410" s="3">
        <v>723.34</v>
      </c>
      <c r="BR410" s="3">
        <v>148.22999999999999</v>
      </c>
      <c r="BS410" s="3">
        <v>871.57</v>
      </c>
      <c r="BT410" s="3">
        <v>0</v>
      </c>
      <c r="BU410" s="3">
        <v>801.35</v>
      </c>
      <c r="BV410" s="3">
        <v>164.61</v>
      </c>
      <c r="BW410" s="3">
        <v>965.96</v>
      </c>
      <c r="BX410" s="8">
        <f t="shared" si="40"/>
        <v>385.59</v>
      </c>
      <c r="BY410" s="10">
        <f t="shared" si="41"/>
        <v>0</v>
      </c>
      <c r="BZ410" s="3">
        <f t="shared" si="42"/>
        <v>15.899999999999999</v>
      </c>
    </row>
    <row r="411" spans="1:78" x14ac:dyDescent="0.2">
      <c r="A411" s="1" t="s">
        <v>495</v>
      </c>
      <c r="B411" s="1"/>
      <c r="C411" s="1" t="s">
        <v>75</v>
      </c>
      <c r="D411" s="1" t="s">
        <v>76</v>
      </c>
      <c r="E411" s="1" t="s">
        <v>86</v>
      </c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2"/>
      <c r="S411" s="2"/>
      <c r="T411" s="1" t="s">
        <v>78</v>
      </c>
      <c r="U411" s="4">
        <f t="shared" si="38"/>
        <v>6</v>
      </c>
      <c r="V411" s="4">
        <f t="shared" si="39"/>
        <v>2014</v>
      </c>
      <c r="W411" s="2">
        <v>41810</v>
      </c>
      <c r="X411" s="2">
        <v>41842</v>
      </c>
      <c r="Y411" s="6">
        <v>0</v>
      </c>
      <c r="Z411" s="6">
        <v>0</v>
      </c>
      <c r="AA411" s="6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8">
        <v>0</v>
      </c>
      <c r="AO411" s="8">
        <v>0</v>
      </c>
      <c r="AP411" s="8">
        <v>0</v>
      </c>
      <c r="AQ411" s="3">
        <v>0</v>
      </c>
      <c r="AR411" s="3">
        <v>0</v>
      </c>
      <c r="AS411" s="8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-178.53</v>
      </c>
      <c r="BF411" s="3">
        <v>-95.97</v>
      </c>
      <c r="BG411" s="3">
        <v>159.53</v>
      </c>
      <c r="BH411" s="3">
        <v>153.81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38.840000000000003</v>
      </c>
      <c r="BR411" s="3">
        <v>8.16</v>
      </c>
      <c r="BS411" s="3">
        <v>47</v>
      </c>
      <c r="BT411" s="3">
        <v>0</v>
      </c>
      <c r="BU411" s="3">
        <v>0</v>
      </c>
      <c r="BV411" s="3">
        <v>0</v>
      </c>
      <c r="BW411" s="3">
        <v>0</v>
      </c>
      <c r="BX411" s="8">
        <f t="shared" si="40"/>
        <v>0</v>
      </c>
      <c r="BY411" s="10">
        <f t="shared" si="41"/>
        <v>313.34000000000003</v>
      </c>
      <c r="BZ411" s="3">
        <f t="shared" si="42"/>
        <v>0</v>
      </c>
    </row>
    <row r="412" spans="1:78" x14ac:dyDescent="0.2">
      <c r="A412" s="1" t="s">
        <v>496</v>
      </c>
      <c r="B412" s="1"/>
      <c r="C412" s="1" t="s">
        <v>75</v>
      </c>
      <c r="D412" s="1" t="s">
        <v>76</v>
      </c>
      <c r="E412" s="1" t="s">
        <v>86</v>
      </c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2"/>
      <c r="S412" s="2"/>
      <c r="T412" s="1" t="s">
        <v>78</v>
      </c>
      <c r="U412" s="4">
        <f t="shared" si="38"/>
        <v>7</v>
      </c>
      <c r="V412" s="4">
        <f t="shared" si="39"/>
        <v>2014</v>
      </c>
      <c r="W412" s="2">
        <v>41843</v>
      </c>
      <c r="X412" s="2">
        <v>41877</v>
      </c>
      <c r="Y412" s="6">
        <v>0</v>
      </c>
      <c r="Z412" s="6">
        <v>0</v>
      </c>
      <c r="AA412" s="6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8">
        <v>0</v>
      </c>
      <c r="AO412" s="8">
        <v>0</v>
      </c>
      <c r="AP412" s="8">
        <v>0</v>
      </c>
      <c r="AQ412" s="3">
        <v>0</v>
      </c>
      <c r="AR412" s="3">
        <v>0</v>
      </c>
      <c r="AS412" s="8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-208.28</v>
      </c>
      <c r="BF412" s="3">
        <v>-111.97</v>
      </c>
      <c r="BG412" s="3">
        <v>186.16</v>
      </c>
      <c r="BH412" s="3">
        <v>173.26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39.17</v>
      </c>
      <c r="BR412" s="3">
        <v>8.23</v>
      </c>
      <c r="BS412" s="3">
        <v>47.4</v>
      </c>
      <c r="BT412" s="3">
        <v>0</v>
      </c>
      <c r="BU412" s="3">
        <v>0</v>
      </c>
      <c r="BV412" s="3">
        <v>0</v>
      </c>
      <c r="BW412" s="3">
        <v>0</v>
      </c>
      <c r="BX412" s="8">
        <f t="shared" si="40"/>
        <v>0</v>
      </c>
      <c r="BY412" s="10">
        <f t="shared" si="41"/>
        <v>359.41999999999996</v>
      </c>
      <c r="BZ412" s="3">
        <f t="shared" si="42"/>
        <v>0</v>
      </c>
    </row>
    <row r="413" spans="1:78" x14ac:dyDescent="0.2">
      <c r="A413" s="1" t="s">
        <v>497</v>
      </c>
      <c r="B413" s="1"/>
      <c r="C413" s="1" t="s">
        <v>75</v>
      </c>
      <c r="D413" s="1" t="s">
        <v>76</v>
      </c>
      <c r="E413" s="1" t="s">
        <v>88</v>
      </c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2"/>
      <c r="S413" s="2"/>
      <c r="T413" s="1" t="s">
        <v>77</v>
      </c>
      <c r="U413" s="4">
        <f t="shared" si="38"/>
        <v>8</v>
      </c>
      <c r="V413" s="4">
        <f t="shared" si="39"/>
        <v>2014</v>
      </c>
      <c r="W413" s="2">
        <v>41856</v>
      </c>
      <c r="X413" s="2">
        <v>41875</v>
      </c>
      <c r="Y413" s="6">
        <v>14</v>
      </c>
      <c r="Z413" s="6">
        <v>616</v>
      </c>
      <c r="AA413" s="6">
        <v>0</v>
      </c>
      <c r="AB413" s="3">
        <v>0</v>
      </c>
      <c r="AC413" s="3">
        <v>630</v>
      </c>
      <c r="AD413" s="3">
        <v>8</v>
      </c>
      <c r="AE413" s="3">
        <v>8</v>
      </c>
      <c r="AF413" s="3">
        <v>0</v>
      </c>
      <c r="AG413" s="3">
        <v>0</v>
      </c>
      <c r="AH413" s="3">
        <v>3</v>
      </c>
      <c r="AI413" s="3">
        <v>0</v>
      </c>
      <c r="AJ413" s="3">
        <v>0</v>
      </c>
      <c r="AK413" s="3">
        <v>1</v>
      </c>
      <c r="AL413" s="3">
        <v>0</v>
      </c>
      <c r="AM413" s="3">
        <v>0</v>
      </c>
      <c r="AN413" s="8">
        <v>0.84</v>
      </c>
      <c r="AO413" s="8">
        <v>23.48</v>
      </c>
      <c r="AP413" s="8">
        <v>0</v>
      </c>
      <c r="AQ413" s="3">
        <v>0</v>
      </c>
      <c r="AR413" s="3">
        <v>0</v>
      </c>
      <c r="AS413" s="8">
        <v>9.6199999999999992</v>
      </c>
      <c r="AT413" s="3">
        <v>0</v>
      </c>
      <c r="AU413" s="3">
        <v>0</v>
      </c>
      <c r="AV413" s="3">
        <v>0</v>
      </c>
      <c r="AW413" s="3">
        <v>0.1</v>
      </c>
      <c r="AX413" s="3">
        <v>0</v>
      </c>
      <c r="AY413" s="3">
        <v>0.63</v>
      </c>
      <c r="AZ413" s="3">
        <v>0.55000000000000004</v>
      </c>
      <c r="BA413" s="3">
        <v>0.31</v>
      </c>
      <c r="BB413" s="3">
        <v>0</v>
      </c>
      <c r="BC413" s="3">
        <v>0.38</v>
      </c>
      <c r="BD413" s="3">
        <v>0</v>
      </c>
      <c r="BE413" s="3">
        <v>24.54</v>
      </c>
      <c r="BF413" s="3">
        <v>11.19</v>
      </c>
      <c r="BG413" s="3">
        <v>0</v>
      </c>
      <c r="BH413" s="3">
        <v>0</v>
      </c>
      <c r="BI413" s="3">
        <v>0</v>
      </c>
      <c r="BJ413" s="3">
        <v>0</v>
      </c>
      <c r="BK413" s="3">
        <v>0.02</v>
      </c>
      <c r="BL413" s="3">
        <v>-0.03</v>
      </c>
      <c r="BM413" s="3">
        <v>0</v>
      </c>
      <c r="BN413" s="3">
        <v>0</v>
      </c>
      <c r="BO413" s="3">
        <v>0</v>
      </c>
      <c r="BP413" s="3">
        <v>0</v>
      </c>
      <c r="BQ413" s="3">
        <v>71.63</v>
      </c>
      <c r="BR413" s="3">
        <v>14.63</v>
      </c>
      <c r="BS413" s="3">
        <v>86.26</v>
      </c>
      <c r="BT413" s="3">
        <v>0</v>
      </c>
      <c r="BU413" s="3">
        <v>90.65</v>
      </c>
      <c r="BV413" s="3">
        <v>18.62</v>
      </c>
      <c r="BW413" s="3">
        <v>109.27</v>
      </c>
      <c r="BX413" s="8">
        <f t="shared" si="40"/>
        <v>33.94</v>
      </c>
      <c r="BY413" s="10">
        <f t="shared" si="41"/>
        <v>0</v>
      </c>
      <c r="BZ413" s="3">
        <f t="shared" si="42"/>
        <v>1.59</v>
      </c>
    </row>
    <row r="414" spans="1:78" x14ac:dyDescent="0.2">
      <c r="A414" s="1" t="s">
        <v>498</v>
      </c>
      <c r="B414" s="1"/>
      <c r="C414" s="1" t="s">
        <v>75</v>
      </c>
      <c r="D414" s="1" t="s">
        <v>76</v>
      </c>
      <c r="E414" s="1" t="s">
        <v>88</v>
      </c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2"/>
      <c r="S414" s="2"/>
      <c r="T414" s="1" t="s">
        <v>78</v>
      </c>
      <c r="U414" s="4">
        <f t="shared" si="38"/>
        <v>8</v>
      </c>
      <c r="V414" s="4">
        <f t="shared" si="39"/>
        <v>2014</v>
      </c>
      <c r="W414" s="2">
        <v>41856</v>
      </c>
      <c r="X414" s="2">
        <v>41875</v>
      </c>
      <c r="Y414" s="6">
        <v>0</v>
      </c>
      <c r="Z414" s="6">
        <v>0</v>
      </c>
      <c r="AA414" s="6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8">
        <v>0</v>
      </c>
      <c r="AO414" s="8">
        <v>0</v>
      </c>
      <c r="AP414" s="8">
        <v>0</v>
      </c>
      <c r="AQ414" s="3">
        <v>0</v>
      </c>
      <c r="AR414" s="3">
        <v>0</v>
      </c>
      <c r="AS414" s="8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-24.54</v>
      </c>
      <c r="BF414" s="3">
        <v>-11.19</v>
      </c>
      <c r="BG414" s="3">
        <v>18.91</v>
      </c>
      <c r="BH414" s="3">
        <v>35.840000000000003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19.02</v>
      </c>
      <c r="BR414" s="3">
        <v>3.99</v>
      </c>
      <c r="BS414" s="3">
        <v>23.01</v>
      </c>
      <c r="BT414" s="3">
        <v>0</v>
      </c>
      <c r="BU414" s="3">
        <v>0</v>
      </c>
      <c r="BV414" s="3">
        <v>0</v>
      </c>
      <c r="BW414" s="3">
        <v>0</v>
      </c>
      <c r="BX414" s="8">
        <f t="shared" si="40"/>
        <v>0</v>
      </c>
      <c r="BY414" s="10">
        <f t="shared" si="41"/>
        <v>54.75</v>
      </c>
      <c r="BZ414" s="3">
        <f t="shared" si="42"/>
        <v>0</v>
      </c>
    </row>
    <row r="415" spans="1:78" x14ac:dyDescent="0.2">
      <c r="A415" s="1" t="s">
        <v>499</v>
      </c>
      <c r="B415" s="1"/>
      <c r="C415" s="1" t="s">
        <v>75</v>
      </c>
      <c r="D415" s="1" t="s">
        <v>76</v>
      </c>
      <c r="E415" s="1" t="s">
        <v>89</v>
      </c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2"/>
      <c r="S415" s="2"/>
      <c r="T415" s="1" t="s">
        <v>77</v>
      </c>
      <c r="U415" s="4">
        <f t="shared" si="38"/>
        <v>8</v>
      </c>
      <c r="V415" s="4">
        <f t="shared" si="39"/>
        <v>2014</v>
      </c>
      <c r="W415" s="2">
        <v>41857</v>
      </c>
      <c r="X415" s="2">
        <v>41875</v>
      </c>
      <c r="Y415" s="6">
        <v>1225</v>
      </c>
      <c r="Z415" s="6">
        <v>1196</v>
      </c>
      <c r="AA415" s="6">
        <v>0</v>
      </c>
      <c r="AB415" s="3">
        <v>0</v>
      </c>
      <c r="AC415" s="3">
        <v>2421</v>
      </c>
      <c r="AD415" s="3">
        <v>3</v>
      </c>
      <c r="AE415" s="3">
        <v>3</v>
      </c>
      <c r="AF415" s="3">
        <v>0</v>
      </c>
      <c r="AG415" s="3">
        <v>0</v>
      </c>
      <c r="AH415" s="3">
        <v>792</v>
      </c>
      <c r="AI415" s="3">
        <v>0</v>
      </c>
      <c r="AJ415" s="3">
        <v>0</v>
      </c>
      <c r="AK415" s="3">
        <v>0.95</v>
      </c>
      <c r="AL415" s="3">
        <v>0</v>
      </c>
      <c r="AM415" s="3">
        <v>0</v>
      </c>
      <c r="AN415" s="8">
        <v>73.900000000000006</v>
      </c>
      <c r="AO415" s="8">
        <v>45.6</v>
      </c>
      <c r="AP415" s="8">
        <v>0</v>
      </c>
      <c r="AQ415" s="3">
        <v>0</v>
      </c>
      <c r="AR415" s="3">
        <v>0</v>
      </c>
      <c r="AS415" s="8">
        <v>36.979999999999997</v>
      </c>
      <c r="AT415" s="3">
        <v>0</v>
      </c>
      <c r="AU415" s="3">
        <v>0</v>
      </c>
      <c r="AV415" s="3">
        <v>0</v>
      </c>
      <c r="AW415" s="3">
        <v>0.37</v>
      </c>
      <c r="AX415" s="3">
        <v>0</v>
      </c>
      <c r="AY415" s="3">
        <v>2.42</v>
      </c>
      <c r="AZ415" s="3">
        <v>2.13</v>
      </c>
      <c r="BA415" s="3">
        <v>1.19</v>
      </c>
      <c r="BB415" s="3">
        <v>0</v>
      </c>
      <c r="BC415" s="3">
        <v>1.45</v>
      </c>
      <c r="BD415" s="3">
        <v>0</v>
      </c>
      <c r="BE415" s="3">
        <v>59</v>
      </c>
      <c r="BF415" s="3">
        <v>41.3</v>
      </c>
      <c r="BG415" s="3">
        <v>0</v>
      </c>
      <c r="BH415" s="3">
        <v>0</v>
      </c>
      <c r="BI415" s="3">
        <v>0</v>
      </c>
      <c r="BJ415" s="3">
        <v>0</v>
      </c>
      <c r="BK415" s="3">
        <v>0.06</v>
      </c>
      <c r="BL415" s="3">
        <v>-0.47</v>
      </c>
      <c r="BM415" s="3">
        <v>0</v>
      </c>
      <c r="BN415" s="3">
        <v>0</v>
      </c>
      <c r="BO415" s="3">
        <v>0</v>
      </c>
      <c r="BP415" s="3">
        <v>0</v>
      </c>
      <c r="BQ415" s="3">
        <v>263.93</v>
      </c>
      <c r="BR415" s="3">
        <v>53.92</v>
      </c>
      <c r="BS415" s="3">
        <v>317.85000000000002</v>
      </c>
      <c r="BT415" s="3">
        <v>0</v>
      </c>
      <c r="BU415" s="3">
        <v>314.2</v>
      </c>
      <c r="BV415" s="3">
        <v>64.48</v>
      </c>
      <c r="BW415" s="3">
        <v>378.68</v>
      </c>
      <c r="BX415" s="8">
        <f t="shared" si="40"/>
        <v>156.47999999999999</v>
      </c>
      <c r="BY415" s="10">
        <f t="shared" si="41"/>
        <v>0</v>
      </c>
      <c r="BZ415" s="3">
        <f t="shared" si="42"/>
        <v>6.1099999999999994</v>
      </c>
    </row>
    <row r="416" spans="1:78" x14ac:dyDescent="0.2">
      <c r="A416" s="1" t="s">
        <v>500</v>
      </c>
      <c r="B416" s="1"/>
      <c r="C416" s="1" t="s">
        <v>75</v>
      </c>
      <c r="D416" s="1" t="s">
        <v>76</v>
      </c>
      <c r="E416" s="1" t="s">
        <v>89</v>
      </c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2"/>
      <c r="S416" s="2"/>
      <c r="T416" s="1" t="s">
        <v>78</v>
      </c>
      <c r="U416" s="4">
        <f t="shared" si="38"/>
        <v>8</v>
      </c>
      <c r="V416" s="4">
        <f t="shared" si="39"/>
        <v>2014</v>
      </c>
      <c r="W416" s="2">
        <v>41857</v>
      </c>
      <c r="X416" s="2">
        <v>41875</v>
      </c>
      <c r="Y416" s="6">
        <v>0</v>
      </c>
      <c r="Z416" s="6">
        <v>0</v>
      </c>
      <c r="AA416" s="6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8">
        <v>0</v>
      </c>
      <c r="AO416" s="8">
        <v>0</v>
      </c>
      <c r="AP416" s="8">
        <v>0</v>
      </c>
      <c r="AQ416" s="3">
        <v>0</v>
      </c>
      <c r="AR416" s="3">
        <v>0</v>
      </c>
      <c r="AS416" s="8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-59</v>
      </c>
      <c r="BF416" s="3">
        <v>-41.3</v>
      </c>
      <c r="BG416" s="3">
        <v>72.14</v>
      </c>
      <c r="BH416" s="3">
        <v>78.430000000000007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50.27</v>
      </c>
      <c r="BR416" s="3">
        <v>10.56</v>
      </c>
      <c r="BS416" s="3">
        <v>60.83</v>
      </c>
      <c r="BT416" s="3">
        <v>0</v>
      </c>
      <c r="BU416" s="3">
        <v>0</v>
      </c>
      <c r="BV416" s="3">
        <v>0</v>
      </c>
      <c r="BW416" s="3">
        <v>0</v>
      </c>
      <c r="BX416" s="8">
        <f t="shared" si="40"/>
        <v>0</v>
      </c>
      <c r="BY416" s="10">
        <f t="shared" si="41"/>
        <v>150.57</v>
      </c>
      <c r="BZ416" s="3">
        <f t="shared" si="42"/>
        <v>0</v>
      </c>
    </row>
    <row r="417" spans="1:78" x14ac:dyDescent="0.2">
      <c r="A417" s="1" t="s">
        <v>501</v>
      </c>
      <c r="B417" s="1"/>
      <c r="C417" s="1" t="s">
        <v>75</v>
      </c>
      <c r="D417" s="1" t="s">
        <v>76</v>
      </c>
      <c r="E417" s="1" t="s">
        <v>88</v>
      </c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2"/>
      <c r="S417" s="2"/>
      <c r="T417" s="1" t="s">
        <v>78</v>
      </c>
      <c r="U417" s="4">
        <f t="shared" si="38"/>
        <v>5</v>
      </c>
      <c r="V417" s="4">
        <f t="shared" si="39"/>
        <v>2014</v>
      </c>
      <c r="W417" s="2">
        <v>41786</v>
      </c>
      <c r="X417" s="2">
        <v>41819</v>
      </c>
      <c r="Y417" s="6">
        <v>0</v>
      </c>
      <c r="Z417" s="6">
        <v>0</v>
      </c>
      <c r="AA417" s="6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8">
        <v>0</v>
      </c>
      <c r="AO417" s="8">
        <v>0</v>
      </c>
      <c r="AP417" s="8">
        <v>0</v>
      </c>
      <c r="AQ417" s="3">
        <v>0</v>
      </c>
      <c r="AR417" s="3">
        <v>0</v>
      </c>
      <c r="AS417" s="8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-35.1</v>
      </c>
      <c r="BF417" s="3">
        <v>-16</v>
      </c>
      <c r="BG417" s="3">
        <v>27.03</v>
      </c>
      <c r="BH417" s="3">
        <v>24.37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0.3</v>
      </c>
      <c r="BR417" s="3">
        <v>0.06</v>
      </c>
      <c r="BS417" s="3">
        <v>0.36</v>
      </c>
      <c r="BT417" s="3">
        <v>0</v>
      </c>
      <c r="BU417" s="3">
        <v>0.3</v>
      </c>
      <c r="BV417" s="3">
        <v>0.06</v>
      </c>
      <c r="BW417" s="3">
        <v>0.36</v>
      </c>
      <c r="BX417" s="8">
        <f t="shared" si="40"/>
        <v>0</v>
      </c>
      <c r="BY417" s="10">
        <f t="shared" si="41"/>
        <v>51.400000000000006</v>
      </c>
      <c r="BZ417" s="3">
        <f t="shared" si="42"/>
        <v>0</v>
      </c>
    </row>
    <row r="418" spans="1:78" x14ac:dyDescent="0.2">
      <c r="A418" s="1" t="s">
        <v>502</v>
      </c>
      <c r="B418" s="1"/>
      <c r="C418" s="1" t="s">
        <v>75</v>
      </c>
      <c r="D418" s="1" t="s">
        <v>76</v>
      </c>
      <c r="E418" s="1" t="s">
        <v>88</v>
      </c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2"/>
      <c r="S418" s="2"/>
      <c r="T418" s="1" t="s">
        <v>77</v>
      </c>
      <c r="U418" s="4">
        <f t="shared" si="38"/>
        <v>5</v>
      </c>
      <c r="V418" s="4">
        <f t="shared" si="39"/>
        <v>2014</v>
      </c>
      <c r="W418" s="2">
        <v>41786</v>
      </c>
      <c r="X418" s="2">
        <v>41819</v>
      </c>
      <c r="Y418" s="6">
        <v>783</v>
      </c>
      <c r="Z418" s="6">
        <v>118</v>
      </c>
      <c r="AA418" s="6">
        <v>0</v>
      </c>
      <c r="AB418" s="3">
        <v>0</v>
      </c>
      <c r="AC418" s="3">
        <v>901</v>
      </c>
      <c r="AD418" s="3">
        <v>-8</v>
      </c>
      <c r="AE418" s="3">
        <v>-8</v>
      </c>
      <c r="AF418" s="3">
        <v>0</v>
      </c>
      <c r="AG418" s="3">
        <v>0</v>
      </c>
      <c r="AH418" s="3">
        <v>12</v>
      </c>
      <c r="AI418" s="3">
        <v>0</v>
      </c>
      <c r="AJ418" s="3">
        <v>0</v>
      </c>
      <c r="AK418" s="3">
        <v>1</v>
      </c>
      <c r="AL418" s="3">
        <v>0</v>
      </c>
      <c r="AM418" s="3">
        <v>0</v>
      </c>
      <c r="AN418" s="8">
        <v>47.23</v>
      </c>
      <c r="AO418" s="8">
        <v>4.5</v>
      </c>
      <c r="AP418" s="8">
        <v>0</v>
      </c>
      <c r="AQ418" s="3">
        <v>0</v>
      </c>
      <c r="AR418" s="3">
        <v>0</v>
      </c>
      <c r="AS418" s="8">
        <v>13.77</v>
      </c>
      <c r="AT418" s="3">
        <v>0</v>
      </c>
      <c r="AU418" s="3">
        <v>0</v>
      </c>
      <c r="AV418" s="3">
        <v>0</v>
      </c>
      <c r="AW418" s="3">
        <v>0.14000000000000001</v>
      </c>
      <c r="AX418" s="3">
        <v>0</v>
      </c>
      <c r="AY418" s="3">
        <v>0.9</v>
      </c>
      <c r="AZ418" s="3">
        <v>0.79</v>
      </c>
      <c r="BA418" s="3">
        <v>0.44</v>
      </c>
      <c r="BB418" s="3">
        <v>0</v>
      </c>
      <c r="BC418" s="3">
        <v>0.54</v>
      </c>
      <c r="BD418" s="3">
        <v>0</v>
      </c>
      <c r="BE418" s="3">
        <v>35.1</v>
      </c>
      <c r="BF418" s="3">
        <v>16</v>
      </c>
      <c r="BG418" s="3">
        <v>0</v>
      </c>
      <c r="BH418" s="3">
        <v>0</v>
      </c>
      <c r="BI418" s="3">
        <v>0</v>
      </c>
      <c r="BJ418" s="3">
        <v>0</v>
      </c>
      <c r="BK418" s="3">
        <v>0.03</v>
      </c>
      <c r="BL418" s="3">
        <v>-0.06</v>
      </c>
      <c r="BM418" s="3">
        <v>0</v>
      </c>
      <c r="BN418" s="3">
        <v>0</v>
      </c>
      <c r="BO418" s="3">
        <v>0</v>
      </c>
      <c r="BP418" s="3">
        <v>0</v>
      </c>
      <c r="BQ418" s="3">
        <v>119.38</v>
      </c>
      <c r="BR418" s="3">
        <v>24.49</v>
      </c>
      <c r="BS418" s="3">
        <v>143.87</v>
      </c>
      <c r="BT418" s="3">
        <v>0</v>
      </c>
      <c r="BU418" s="3">
        <v>84.67</v>
      </c>
      <c r="BV418" s="3">
        <v>17.350000000000001</v>
      </c>
      <c r="BW418" s="3">
        <v>102.02</v>
      </c>
      <c r="BX418" s="8">
        <f t="shared" si="40"/>
        <v>65.5</v>
      </c>
      <c r="BY418" s="10">
        <f t="shared" si="41"/>
        <v>0</v>
      </c>
      <c r="BZ418" s="3">
        <f t="shared" si="42"/>
        <v>2.27</v>
      </c>
    </row>
    <row r="419" spans="1:78" x14ac:dyDescent="0.2">
      <c r="A419" s="1" t="s">
        <v>503</v>
      </c>
      <c r="B419" s="1"/>
      <c r="C419" s="1" t="s">
        <v>75</v>
      </c>
      <c r="D419" s="1" t="s">
        <v>76</v>
      </c>
      <c r="E419" s="1" t="s">
        <v>88</v>
      </c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2"/>
      <c r="S419" s="2"/>
      <c r="T419" s="1" t="s">
        <v>77</v>
      </c>
      <c r="U419" s="4">
        <f t="shared" si="38"/>
        <v>6</v>
      </c>
      <c r="V419" s="4">
        <f t="shared" si="39"/>
        <v>2014</v>
      </c>
      <c r="W419" s="2">
        <v>41820</v>
      </c>
      <c r="X419" s="2">
        <v>41855</v>
      </c>
      <c r="Y419" s="6">
        <v>-319</v>
      </c>
      <c r="Z419" s="6">
        <v>75</v>
      </c>
      <c r="AA419" s="6">
        <v>0</v>
      </c>
      <c r="AB419" s="3">
        <v>0</v>
      </c>
      <c r="AC419" s="3">
        <v>-244</v>
      </c>
      <c r="AD419" s="3">
        <v>-8</v>
      </c>
      <c r="AE419" s="3">
        <v>-8</v>
      </c>
      <c r="AF419" s="3">
        <v>0</v>
      </c>
      <c r="AG419" s="3">
        <v>0</v>
      </c>
      <c r="AH419" s="3">
        <v>4</v>
      </c>
      <c r="AI419" s="3">
        <v>0</v>
      </c>
      <c r="AJ419" s="3">
        <v>0</v>
      </c>
      <c r="AK419" s="3">
        <v>1</v>
      </c>
      <c r="AL419" s="3">
        <v>0</v>
      </c>
      <c r="AM419" s="3">
        <v>0</v>
      </c>
      <c r="AN419" s="8">
        <v>-19.25</v>
      </c>
      <c r="AO419" s="8">
        <v>2.86</v>
      </c>
      <c r="AP419" s="8">
        <v>0</v>
      </c>
      <c r="AQ419" s="3">
        <v>0</v>
      </c>
      <c r="AR419" s="3">
        <v>0</v>
      </c>
      <c r="AS419" s="8">
        <v>-3.73</v>
      </c>
      <c r="AT419" s="3">
        <v>0</v>
      </c>
      <c r="AU419" s="3">
        <v>0</v>
      </c>
      <c r="AV419" s="3">
        <v>0</v>
      </c>
      <c r="AW419" s="3">
        <v>-0.03</v>
      </c>
      <c r="AX419" s="3">
        <v>0</v>
      </c>
      <c r="AY419" s="3">
        <v>-0.24</v>
      </c>
      <c r="AZ419" s="3">
        <v>-0.22</v>
      </c>
      <c r="BA419" s="3">
        <v>-0.12</v>
      </c>
      <c r="BB419" s="3">
        <v>0</v>
      </c>
      <c r="BC419" s="3">
        <v>-0.14000000000000001</v>
      </c>
      <c r="BD419" s="3">
        <v>0</v>
      </c>
      <c r="BE419" s="3">
        <v>-9.51</v>
      </c>
      <c r="BF419" s="3">
        <v>-4.33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-34.71</v>
      </c>
      <c r="BR419" s="3">
        <v>-7.13</v>
      </c>
      <c r="BS419" s="3">
        <v>-41.84</v>
      </c>
      <c r="BT419" s="3">
        <v>0</v>
      </c>
      <c r="BU419" s="3">
        <v>0</v>
      </c>
      <c r="BV419" s="3">
        <v>0</v>
      </c>
      <c r="BW419" s="3">
        <v>0</v>
      </c>
      <c r="BX419" s="8">
        <f t="shared" si="40"/>
        <v>-20.12</v>
      </c>
      <c r="BY419" s="10">
        <f t="shared" si="41"/>
        <v>0</v>
      </c>
      <c r="BZ419" s="3">
        <f t="shared" si="42"/>
        <v>-0.61</v>
      </c>
    </row>
    <row r="420" spans="1:78" x14ac:dyDescent="0.2">
      <c r="A420" s="1" t="s">
        <v>504</v>
      </c>
      <c r="B420" s="1"/>
      <c r="C420" s="1" t="s">
        <v>75</v>
      </c>
      <c r="D420" s="1" t="s">
        <v>76</v>
      </c>
      <c r="E420" s="1" t="s">
        <v>90</v>
      </c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2"/>
      <c r="S420" s="2"/>
      <c r="T420" s="1" t="s">
        <v>78</v>
      </c>
      <c r="U420" s="4">
        <f t="shared" si="38"/>
        <v>5</v>
      </c>
      <c r="V420" s="4">
        <f t="shared" si="39"/>
        <v>2014</v>
      </c>
      <c r="W420" s="2">
        <v>41786</v>
      </c>
      <c r="X420" s="2">
        <v>41822</v>
      </c>
      <c r="Y420" s="6">
        <v>0</v>
      </c>
      <c r="Z420" s="6">
        <v>0</v>
      </c>
      <c r="AA420" s="6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8">
        <v>0</v>
      </c>
      <c r="AO420" s="8">
        <v>0</v>
      </c>
      <c r="AP420" s="8">
        <v>0</v>
      </c>
      <c r="AQ420" s="3">
        <v>0</v>
      </c>
      <c r="AR420" s="3">
        <v>0</v>
      </c>
      <c r="AS420" s="8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126.52</v>
      </c>
      <c r="BF420" s="3">
        <v>126.04</v>
      </c>
      <c r="BG420" s="3">
        <v>-208.67</v>
      </c>
      <c r="BH420" s="3">
        <v>-162.66999999999999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-118.78</v>
      </c>
      <c r="BR420" s="3">
        <v>-24.94</v>
      </c>
      <c r="BS420" s="3">
        <v>-143.72</v>
      </c>
      <c r="BT420" s="3">
        <v>0</v>
      </c>
      <c r="BU420" s="3">
        <v>-118.78</v>
      </c>
      <c r="BV420" s="3">
        <v>-24.94</v>
      </c>
      <c r="BW420" s="3">
        <v>-143.72</v>
      </c>
      <c r="BX420" s="8">
        <f t="shared" si="40"/>
        <v>0</v>
      </c>
      <c r="BY420" s="10">
        <f t="shared" si="41"/>
        <v>-371.34</v>
      </c>
      <c r="BZ420" s="3">
        <f t="shared" si="42"/>
        <v>0</v>
      </c>
    </row>
    <row r="421" spans="1:78" x14ac:dyDescent="0.2">
      <c r="A421" s="1" t="s">
        <v>505</v>
      </c>
      <c r="B421" s="1"/>
      <c r="C421" s="1" t="s">
        <v>75</v>
      </c>
      <c r="D421" s="1" t="s">
        <v>76</v>
      </c>
      <c r="E421" s="1" t="s">
        <v>90</v>
      </c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2"/>
      <c r="S421" s="1"/>
      <c r="T421" s="1" t="s">
        <v>77</v>
      </c>
      <c r="U421" s="4">
        <f t="shared" si="38"/>
        <v>5</v>
      </c>
      <c r="V421" s="4">
        <f t="shared" si="39"/>
        <v>2014</v>
      </c>
      <c r="W421" s="2">
        <v>41786</v>
      </c>
      <c r="X421" s="2">
        <v>41822</v>
      </c>
      <c r="Y421" s="6">
        <v>-3942</v>
      </c>
      <c r="Z421" s="6">
        <v>-3157</v>
      </c>
      <c r="AA421" s="6">
        <v>0</v>
      </c>
      <c r="AB421" s="3">
        <v>0</v>
      </c>
      <c r="AC421" s="3">
        <v>-7099</v>
      </c>
      <c r="AD421" s="3">
        <v>-52</v>
      </c>
      <c r="AE421" s="3">
        <v>-52</v>
      </c>
      <c r="AF421" s="3">
        <v>0</v>
      </c>
      <c r="AG421" s="3">
        <v>0</v>
      </c>
      <c r="AH421" s="3">
        <v>98</v>
      </c>
      <c r="AI421" s="3">
        <v>0</v>
      </c>
      <c r="AJ421" s="3">
        <v>0</v>
      </c>
      <c r="AK421" s="3">
        <v>1</v>
      </c>
      <c r="AL421" s="3">
        <v>0</v>
      </c>
      <c r="AM421" s="3">
        <v>0</v>
      </c>
      <c r="AN421" s="8">
        <v>-237.81</v>
      </c>
      <c r="AO421" s="8">
        <v>-120.36</v>
      </c>
      <c r="AP421" s="8">
        <v>0</v>
      </c>
      <c r="AQ421" s="3">
        <v>0</v>
      </c>
      <c r="AR421" s="3">
        <v>0</v>
      </c>
      <c r="AS421" s="8">
        <v>-108.45</v>
      </c>
      <c r="AT421" s="3">
        <v>0</v>
      </c>
      <c r="AU421" s="3">
        <v>0</v>
      </c>
      <c r="AV421" s="3">
        <v>0</v>
      </c>
      <c r="AW421" s="3">
        <v>-1.08</v>
      </c>
      <c r="AX421" s="3">
        <v>0</v>
      </c>
      <c r="AY421" s="3">
        <v>-7.1</v>
      </c>
      <c r="AZ421" s="3">
        <v>-6.25</v>
      </c>
      <c r="BA421" s="3">
        <v>-3.47</v>
      </c>
      <c r="BB421" s="3">
        <v>0</v>
      </c>
      <c r="BC421" s="3">
        <v>-4.26</v>
      </c>
      <c r="BD421" s="3">
        <v>0</v>
      </c>
      <c r="BE421" s="3">
        <v>-126.52</v>
      </c>
      <c r="BF421" s="3">
        <v>-126.04</v>
      </c>
      <c r="BG421" s="3">
        <v>0</v>
      </c>
      <c r="BH421" s="3">
        <v>0</v>
      </c>
      <c r="BI421" s="3">
        <v>0</v>
      </c>
      <c r="BJ421" s="3">
        <v>0</v>
      </c>
      <c r="BK421" s="3">
        <v>-0.16</v>
      </c>
      <c r="BL421" s="3">
        <v>3.18</v>
      </c>
      <c r="BM421" s="3">
        <v>0</v>
      </c>
      <c r="BN421" s="3">
        <v>0</v>
      </c>
      <c r="BO421" s="3">
        <v>0</v>
      </c>
      <c r="BP421" s="3">
        <v>0</v>
      </c>
      <c r="BQ421" s="3">
        <v>-738.32</v>
      </c>
      <c r="BR421" s="3">
        <v>-151.03</v>
      </c>
      <c r="BS421" s="3">
        <v>-889.35</v>
      </c>
      <c r="BT421" s="3">
        <v>0</v>
      </c>
      <c r="BU421" s="3">
        <v>-909.56</v>
      </c>
      <c r="BV421" s="3">
        <v>-186.02</v>
      </c>
      <c r="BW421" s="3">
        <v>-1095.58</v>
      </c>
      <c r="BX421" s="8">
        <f t="shared" si="40"/>
        <v>-466.62</v>
      </c>
      <c r="BY421" s="10">
        <f t="shared" si="41"/>
        <v>0</v>
      </c>
      <c r="BZ421" s="3">
        <f t="shared" si="42"/>
        <v>-17.899999999999999</v>
      </c>
    </row>
    <row r="422" spans="1:78" x14ac:dyDescent="0.2">
      <c r="A422" s="1" t="s">
        <v>506</v>
      </c>
      <c r="B422" s="1"/>
      <c r="C422" s="1" t="s">
        <v>75</v>
      </c>
      <c r="D422" s="1" t="s">
        <v>76</v>
      </c>
      <c r="E422" s="1" t="s">
        <v>90</v>
      </c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2"/>
      <c r="S422" s="1"/>
      <c r="T422" s="1" t="s">
        <v>77</v>
      </c>
      <c r="U422" s="4">
        <f t="shared" si="38"/>
        <v>7</v>
      </c>
      <c r="V422" s="4">
        <f t="shared" si="39"/>
        <v>2014</v>
      </c>
      <c r="W422" s="2">
        <v>41823</v>
      </c>
      <c r="X422" s="2">
        <v>41855</v>
      </c>
      <c r="Y422" s="6">
        <v>-648</v>
      </c>
      <c r="Z422" s="6">
        <v>-1063</v>
      </c>
      <c r="AA422" s="6">
        <v>0</v>
      </c>
      <c r="AB422" s="3">
        <v>0</v>
      </c>
      <c r="AC422" s="3">
        <v>-1711</v>
      </c>
      <c r="AD422" s="3">
        <v>4</v>
      </c>
      <c r="AE422" s="3">
        <v>4</v>
      </c>
      <c r="AF422" s="3">
        <v>0</v>
      </c>
      <c r="AG422" s="3">
        <v>0</v>
      </c>
      <c r="AH422" s="3">
        <v>104</v>
      </c>
      <c r="AI422" s="3">
        <v>0</v>
      </c>
      <c r="AJ422" s="3">
        <v>0</v>
      </c>
      <c r="AK422" s="3">
        <v>1</v>
      </c>
      <c r="AL422" s="3">
        <v>0</v>
      </c>
      <c r="AM422" s="3">
        <v>0</v>
      </c>
      <c r="AN422" s="8">
        <v>-39.090000000000003</v>
      </c>
      <c r="AO422" s="8">
        <v>-40.53</v>
      </c>
      <c r="AP422" s="8">
        <v>0</v>
      </c>
      <c r="AQ422" s="3">
        <v>0</v>
      </c>
      <c r="AR422" s="3">
        <v>0</v>
      </c>
      <c r="AS422" s="8">
        <v>-26.14</v>
      </c>
      <c r="AT422" s="3">
        <v>0</v>
      </c>
      <c r="AU422" s="3">
        <v>0</v>
      </c>
      <c r="AV422" s="3">
        <v>0</v>
      </c>
      <c r="AW422" s="3">
        <v>-0.26</v>
      </c>
      <c r="AX422" s="3">
        <v>0</v>
      </c>
      <c r="AY422" s="3">
        <v>-1.71</v>
      </c>
      <c r="AZ422" s="3">
        <v>-1.51</v>
      </c>
      <c r="BA422" s="3">
        <v>-0.84</v>
      </c>
      <c r="BB422" s="3">
        <v>0</v>
      </c>
      <c r="BC422" s="3">
        <v>-1.03</v>
      </c>
      <c r="BD422" s="3">
        <v>0</v>
      </c>
      <c r="BE422" s="3">
        <v>-30.49</v>
      </c>
      <c r="BF422" s="3">
        <v>-30.38</v>
      </c>
      <c r="BG422" s="3">
        <v>0</v>
      </c>
      <c r="BH422" s="3">
        <v>0</v>
      </c>
      <c r="BI422" s="3">
        <v>0</v>
      </c>
      <c r="BJ422" s="3">
        <v>0</v>
      </c>
      <c r="BK422" s="3">
        <v>-0.04</v>
      </c>
      <c r="BL422" s="3">
        <v>0.78</v>
      </c>
      <c r="BM422" s="3">
        <v>0</v>
      </c>
      <c r="BN422" s="3">
        <v>0</v>
      </c>
      <c r="BO422" s="3">
        <v>0</v>
      </c>
      <c r="BP422" s="3">
        <v>0</v>
      </c>
      <c r="BQ422" s="3">
        <v>-171.24</v>
      </c>
      <c r="BR422" s="3">
        <v>-34.99</v>
      </c>
      <c r="BS422" s="3">
        <v>-206.23</v>
      </c>
      <c r="BT422" s="3">
        <v>0</v>
      </c>
      <c r="BU422" s="3">
        <v>0</v>
      </c>
      <c r="BV422" s="3">
        <v>0</v>
      </c>
      <c r="BW422" s="3">
        <v>0</v>
      </c>
      <c r="BX422" s="8">
        <f t="shared" si="40"/>
        <v>-105.76</v>
      </c>
      <c r="BY422" s="10">
        <f t="shared" si="41"/>
        <v>0</v>
      </c>
      <c r="BZ422" s="3">
        <f t="shared" si="42"/>
        <v>-4.32</v>
      </c>
    </row>
    <row r="423" spans="1:78" x14ac:dyDescent="0.2">
      <c r="A423" s="1" t="s">
        <v>507</v>
      </c>
      <c r="B423" s="1"/>
      <c r="C423" s="1" t="s">
        <v>75</v>
      </c>
      <c r="D423" s="1" t="s">
        <v>76</v>
      </c>
      <c r="E423" s="1" t="s">
        <v>89</v>
      </c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2"/>
      <c r="S423" s="1"/>
      <c r="T423" s="1" t="s">
        <v>77</v>
      </c>
      <c r="U423" s="4">
        <f t="shared" si="38"/>
        <v>6</v>
      </c>
      <c r="V423" s="4">
        <f t="shared" si="39"/>
        <v>2014</v>
      </c>
      <c r="W423" s="2">
        <v>41816</v>
      </c>
      <c r="X423" s="2">
        <v>41856</v>
      </c>
      <c r="Y423" s="6">
        <v>-907</v>
      </c>
      <c r="Z423" s="6">
        <v>-172</v>
      </c>
      <c r="AA423" s="6">
        <v>0</v>
      </c>
      <c r="AB423" s="3">
        <v>0</v>
      </c>
      <c r="AC423" s="3">
        <v>-1079</v>
      </c>
      <c r="AD423" s="3">
        <v>-12</v>
      </c>
      <c r="AE423" s="3">
        <v>-12</v>
      </c>
      <c r="AF423" s="3">
        <v>0</v>
      </c>
      <c r="AG423" s="3">
        <v>0</v>
      </c>
      <c r="AH423" s="3">
        <v>2500</v>
      </c>
      <c r="AI423" s="3">
        <v>0</v>
      </c>
      <c r="AJ423" s="3">
        <v>-14</v>
      </c>
      <c r="AK423" s="3">
        <v>0.95</v>
      </c>
      <c r="AL423" s="3">
        <v>0</v>
      </c>
      <c r="AM423" s="3">
        <v>0</v>
      </c>
      <c r="AN423" s="8">
        <v>-54.71</v>
      </c>
      <c r="AO423" s="8">
        <v>-6.55</v>
      </c>
      <c r="AP423" s="8">
        <v>0</v>
      </c>
      <c r="AQ423" s="3">
        <v>0</v>
      </c>
      <c r="AR423" s="3">
        <v>0</v>
      </c>
      <c r="AS423" s="8">
        <v>-16.489999999999998</v>
      </c>
      <c r="AT423" s="3">
        <v>0</v>
      </c>
      <c r="AU423" s="3">
        <v>0</v>
      </c>
      <c r="AV423" s="3">
        <v>0</v>
      </c>
      <c r="AW423" s="3">
        <v>-0.16</v>
      </c>
      <c r="AX423" s="3">
        <v>0</v>
      </c>
      <c r="AY423" s="3">
        <v>-1.08</v>
      </c>
      <c r="AZ423" s="3">
        <v>-0.95</v>
      </c>
      <c r="BA423" s="3">
        <v>-0.53</v>
      </c>
      <c r="BB423" s="3">
        <v>0</v>
      </c>
      <c r="BC423" s="3">
        <v>-0.65</v>
      </c>
      <c r="BD423" s="3">
        <v>-0.21</v>
      </c>
      <c r="BE423" s="3">
        <v>-26.29</v>
      </c>
      <c r="BF423" s="3">
        <v>-18.41</v>
      </c>
      <c r="BG423" s="3">
        <v>0</v>
      </c>
      <c r="BH423" s="3">
        <v>0</v>
      </c>
      <c r="BI423" s="3">
        <v>0</v>
      </c>
      <c r="BJ423" s="3">
        <v>0</v>
      </c>
      <c r="BK423" s="3">
        <v>-0.03</v>
      </c>
      <c r="BL423" s="3">
        <v>0.22</v>
      </c>
      <c r="BM423" s="3">
        <v>0</v>
      </c>
      <c r="BN423" s="3">
        <v>0</v>
      </c>
      <c r="BO423" s="3">
        <v>0</v>
      </c>
      <c r="BP423" s="3">
        <v>0</v>
      </c>
      <c r="BQ423" s="3">
        <v>-125.84</v>
      </c>
      <c r="BR423" s="3">
        <v>-25.76</v>
      </c>
      <c r="BS423" s="3">
        <v>-151.6</v>
      </c>
      <c r="BT423" s="3">
        <v>0</v>
      </c>
      <c r="BU423" s="3">
        <v>-125.84</v>
      </c>
      <c r="BV423" s="3">
        <v>-25.76</v>
      </c>
      <c r="BW423" s="3">
        <v>-151.6</v>
      </c>
      <c r="BX423" s="8">
        <f t="shared" si="40"/>
        <v>-77.75</v>
      </c>
      <c r="BY423" s="10">
        <f t="shared" si="41"/>
        <v>0</v>
      </c>
      <c r="BZ423" s="3">
        <f t="shared" si="42"/>
        <v>-2.7199999999999998</v>
      </c>
    </row>
    <row r="424" spans="1:78" x14ac:dyDescent="0.2">
      <c r="A424" s="1" t="s">
        <v>508</v>
      </c>
      <c r="B424" s="1"/>
      <c r="C424" s="1" t="s">
        <v>75</v>
      </c>
      <c r="D424" s="1" t="s">
        <v>76</v>
      </c>
      <c r="E424" s="1" t="s">
        <v>91</v>
      </c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2"/>
      <c r="S424" s="1"/>
      <c r="T424" s="1" t="s">
        <v>77</v>
      </c>
      <c r="U424" s="4">
        <f t="shared" si="38"/>
        <v>6</v>
      </c>
      <c r="V424" s="4">
        <f t="shared" si="39"/>
        <v>2014</v>
      </c>
      <c r="W424" s="2">
        <v>41816</v>
      </c>
      <c r="X424" s="2">
        <v>41857</v>
      </c>
      <c r="Y424" s="6">
        <v>-382</v>
      </c>
      <c r="Z424" s="6">
        <v>-311</v>
      </c>
      <c r="AA424" s="6">
        <v>0</v>
      </c>
      <c r="AB424" s="3">
        <v>0</v>
      </c>
      <c r="AC424" s="6">
        <v>-693</v>
      </c>
      <c r="AD424" s="3">
        <v>6</v>
      </c>
      <c r="AE424" s="3">
        <v>5</v>
      </c>
      <c r="AF424" s="3">
        <v>6</v>
      </c>
      <c r="AG424" s="3">
        <v>0</v>
      </c>
      <c r="AH424" s="3">
        <v>383</v>
      </c>
      <c r="AI424" s="3">
        <v>10</v>
      </c>
      <c r="AJ424" s="3">
        <v>0</v>
      </c>
      <c r="AK424" s="3">
        <v>0.99</v>
      </c>
      <c r="AL424" s="3">
        <v>0</v>
      </c>
      <c r="AM424" s="3">
        <v>0</v>
      </c>
      <c r="AN424" s="8">
        <v>-23.04</v>
      </c>
      <c r="AO424" s="8">
        <v>-11.86</v>
      </c>
      <c r="AP424" s="8">
        <v>0</v>
      </c>
      <c r="AQ424" s="3">
        <v>0</v>
      </c>
      <c r="AR424" s="12">
        <v>0</v>
      </c>
      <c r="AS424" s="8">
        <v>-10.59</v>
      </c>
      <c r="AT424" s="3">
        <v>0</v>
      </c>
      <c r="AU424" s="3">
        <v>0</v>
      </c>
      <c r="AV424" s="10">
        <v>0</v>
      </c>
      <c r="AW424" s="14">
        <v>-0.1</v>
      </c>
      <c r="AX424" s="14">
        <v>0</v>
      </c>
      <c r="AY424" s="14">
        <v>-0.7</v>
      </c>
      <c r="AZ424" s="14">
        <v>-0.61</v>
      </c>
      <c r="BA424" s="14">
        <v>-0.34</v>
      </c>
      <c r="BB424" s="14">
        <v>0</v>
      </c>
      <c r="BC424" s="16">
        <v>-0.42</v>
      </c>
      <c r="BD424" s="16">
        <v>0</v>
      </c>
      <c r="BE424" s="16">
        <v>-17.91</v>
      </c>
      <c r="BF424" s="16">
        <v>-12.3</v>
      </c>
      <c r="BG424" s="10">
        <v>0</v>
      </c>
      <c r="BH424" s="10">
        <v>0</v>
      </c>
      <c r="BI424" s="3">
        <v>0</v>
      </c>
      <c r="BJ424" s="3">
        <v>0</v>
      </c>
      <c r="BK424" s="3">
        <v>-0.02</v>
      </c>
      <c r="BL424" s="3">
        <v>0.13</v>
      </c>
      <c r="BM424" s="3">
        <v>0</v>
      </c>
      <c r="BN424" s="3">
        <v>0</v>
      </c>
      <c r="BO424" s="3">
        <v>0</v>
      </c>
      <c r="BP424" s="3">
        <v>0</v>
      </c>
      <c r="BQ424" s="3">
        <v>-77.760000000000005</v>
      </c>
      <c r="BR424" s="3">
        <v>-15.9</v>
      </c>
      <c r="BS424" s="3">
        <v>-93.66</v>
      </c>
      <c r="BT424" s="3">
        <v>0</v>
      </c>
      <c r="BU424" s="3">
        <v>-77.760000000000005</v>
      </c>
      <c r="BV424" s="3">
        <v>-15.9</v>
      </c>
      <c r="BW424" s="3">
        <v>-93.66</v>
      </c>
      <c r="BX424" s="8">
        <f t="shared" si="40"/>
        <v>-45.489999999999995</v>
      </c>
      <c r="BY424" s="10">
        <f t="shared" si="41"/>
        <v>0</v>
      </c>
      <c r="BZ424" s="3">
        <f t="shared" si="42"/>
        <v>-1.75</v>
      </c>
    </row>
    <row r="425" spans="1:78" x14ac:dyDescent="0.2">
      <c r="A425" s="1" t="s">
        <v>509</v>
      </c>
      <c r="B425" s="1"/>
      <c r="C425" s="1" t="s">
        <v>75</v>
      </c>
      <c r="D425" s="1" t="s">
        <v>76</v>
      </c>
      <c r="E425" s="1" t="s">
        <v>90</v>
      </c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2"/>
      <c r="S425" s="2"/>
      <c r="T425" s="1" t="s">
        <v>77</v>
      </c>
      <c r="U425" s="4">
        <f t="shared" si="38"/>
        <v>9</v>
      </c>
      <c r="V425" s="4">
        <f t="shared" si="39"/>
        <v>2014</v>
      </c>
      <c r="W425" s="2">
        <v>41912</v>
      </c>
      <c r="X425" s="2">
        <v>41934</v>
      </c>
      <c r="Y425" s="6">
        <v>5227</v>
      </c>
      <c r="Z425" s="6">
        <v>11547</v>
      </c>
      <c r="AA425" s="6">
        <v>0</v>
      </c>
      <c r="AB425" s="3">
        <v>0</v>
      </c>
      <c r="AC425" s="3">
        <v>16774</v>
      </c>
      <c r="AD425" s="3">
        <v>48</v>
      </c>
      <c r="AE425" s="3">
        <v>48</v>
      </c>
      <c r="AF425" s="3">
        <v>0</v>
      </c>
      <c r="AG425" s="3">
        <v>0</v>
      </c>
      <c r="AH425" s="3">
        <v>24</v>
      </c>
      <c r="AI425" s="3">
        <v>0</v>
      </c>
      <c r="AJ425" s="3">
        <v>0</v>
      </c>
      <c r="AK425" s="3">
        <v>1</v>
      </c>
      <c r="AL425" s="3">
        <v>0</v>
      </c>
      <c r="AM425" s="3">
        <v>0</v>
      </c>
      <c r="AN425" s="8">
        <v>315.32</v>
      </c>
      <c r="AO425" s="8">
        <v>440.21</v>
      </c>
      <c r="AP425" s="8">
        <v>0</v>
      </c>
      <c r="AQ425" s="3">
        <v>0</v>
      </c>
      <c r="AR425" s="3">
        <v>0</v>
      </c>
      <c r="AS425" s="8">
        <v>256.24</v>
      </c>
      <c r="AT425" s="3">
        <v>0</v>
      </c>
      <c r="AU425" s="3">
        <v>0</v>
      </c>
      <c r="AV425" s="3">
        <v>0</v>
      </c>
      <c r="AW425" s="3">
        <v>2.56</v>
      </c>
      <c r="AX425" s="3">
        <v>0</v>
      </c>
      <c r="AY425" s="3">
        <v>16.77</v>
      </c>
      <c r="AZ425" s="3">
        <v>14.76</v>
      </c>
      <c r="BA425" s="3">
        <v>8.2200000000000006</v>
      </c>
      <c r="BB425" s="3">
        <v>0</v>
      </c>
      <c r="BC425" s="3">
        <v>10.06</v>
      </c>
      <c r="BD425" s="3">
        <v>0</v>
      </c>
      <c r="BE425" s="3">
        <v>298.95</v>
      </c>
      <c r="BF425" s="3">
        <v>297.82</v>
      </c>
      <c r="BG425" s="3">
        <v>0</v>
      </c>
      <c r="BH425" s="3">
        <v>0</v>
      </c>
      <c r="BI425" s="3">
        <v>0</v>
      </c>
      <c r="BJ425" s="3">
        <v>0</v>
      </c>
      <c r="BK425" s="3">
        <v>0.38</v>
      </c>
      <c r="BL425" s="3">
        <v>-7.52</v>
      </c>
      <c r="BM425" s="3">
        <v>0</v>
      </c>
      <c r="BN425" s="3">
        <v>0</v>
      </c>
      <c r="BO425" s="3">
        <v>0</v>
      </c>
      <c r="BP425" s="3">
        <v>0</v>
      </c>
      <c r="BQ425" s="3">
        <v>1653.77</v>
      </c>
      <c r="BR425" s="3">
        <v>337.79</v>
      </c>
      <c r="BS425" s="3">
        <v>1991.56</v>
      </c>
      <c r="BT425" s="3">
        <v>0</v>
      </c>
      <c r="BU425" s="3">
        <v>1629.14</v>
      </c>
      <c r="BV425" s="3">
        <v>332.62</v>
      </c>
      <c r="BW425" s="3">
        <v>1961.76</v>
      </c>
      <c r="BX425" s="8">
        <f t="shared" si="40"/>
        <v>1011.77</v>
      </c>
      <c r="BY425" s="10">
        <f t="shared" si="41"/>
        <v>0</v>
      </c>
      <c r="BZ425" s="3">
        <f t="shared" si="42"/>
        <v>42.309999999999995</v>
      </c>
    </row>
    <row r="426" spans="1:78" x14ac:dyDescent="0.2">
      <c r="A426" s="1" t="s">
        <v>510</v>
      </c>
      <c r="B426" s="1"/>
      <c r="C426" s="1" t="s">
        <v>75</v>
      </c>
      <c r="D426" s="1" t="s">
        <v>76</v>
      </c>
      <c r="E426" s="1" t="s">
        <v>90</v>
      </c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2"/>
      <c r="S426" s="2"/>
      <c r="T426" s="1" t="s">
        <v>78</v>
      </c>
      <c r="U426" s="4">
        <f t="shared" si="38"/>
        <v>7</v>
      </c>
      <c r="V426" s="4">
        <f t="shared" si="39"/>
        <v>2014</v>
      </c>
      <c r="W426" s="2">
        <v>41823</v>
      </c>
      <c r="X426" s="2">
        <v>41855</v>
      </c>
      <c r="Y426" s="6">
        <v>0</v>
      </c>
      <c r="Z426" s="6">
        <v>0</v>
      </c>
      <c r="AA426" s="6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8">
        <v>0</v>
      </c>
      <c r="AO426" s="8">
        <v>0</v>
      </c>
      <c r="AP426" s="8">
        <v>0</v>
      </c>
      <c r="AQ426" s="3">
        <v>0</v>
      </c>
      <c r="AR426" s="3">
        <v>0</v>
      </c>
      <c r="AS426" s="8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30.49</v>
      </c>
      <c r="BF426" s="3">
        <v>30.38</v>
      </c>
      <c r="BG426" s="3">
        <v>-50.26</v>
      </c>
      <c r="BH426" s="3">
        <v>-35.24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-24.63</v>
      </c>
      <c r="BR426" s="3">
        <v>-5.17</v>
      </c>
      <c r="BS426" s="3">
        <v>-29.8</v>
      </c>
      <c r="BT426" s="3">
        <v>0</v>
      </c>
      <c r="BU426" s="3">
        <v>0</v>
      </c>
      <c r="BV426" s="3">
        <v>0</v>
      </c>
      <c r="BW426" s="3">
        <v>0</v>
      </c>
      <c r="BX426" s="8">
        <f t="shared" si="40"/>
        <v>0</v>
      </c>
      <c r="BY426" s="10">
        <f t="shared" si="41"/>
        <v>-85.5</v>
      </c>
      <c r="BZ426" s="3">
        <f t="shared" si="42"/>
        <v>0</v>
      </c>
    </row>
    <row r="427" spans="1:78" x14ac:dyDescent="0.2">
      <c r="A427" s="1" t="s">
        <v>511</v>
      </c>
      <c r="B427" s="1"/>
      <c r="C427" s="1" t="s">
        <v>75</v>
      </c>
      <c r="D427" s="1" t="s">
        <v>79</v>
      </c>
      <c r="E427" s="1" t="s">
        <v>92</v>
      </c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2"/>
      <c r="S427" s="2"/>
      <c r="T427" s="1" t="s">
        <v>77</v>
      </c>
      <c r="U427" s="4">
        <f t="shared" si="38"/>
        <v>10</v>
      </c>
      <c r="V427" s="4">
        <f t="shared" si="39"/>
        <v>2014</v>
      </c>
      <c r="W427" s="2">
        <v>41913</v>
      </c>
      <c r="X427" s="2">
        <v>41943</v>
      </c>
      <c r="Y427" s="6">
        <v>1577.8</v>
      </c>
      <c r="Z427" s="6">
        <v>2171.0500000000002</v>
      </c>
      <c r="AA427" s="6">
        <v>890</v>
      </c>
      <c r="AB427" s="3">
        <v>0</v>
      </c>
      <c r="AC427" s="3">
        <v>4638.8500000000004</v>
      </c>
      <c r="AD427" s="3">
        <v>9</v>
      </c>
      <c r="AE427" s="3">
        <v>9</v>
      </c>
      <c r="AF427" s="3">
        <v>9</v>
      </c>
      <c r="AG427" s="3">
        <v>9</v>
      </c>
      <c r="AH427" s="3">
        <v>2397</v>
      </c>
      <c r="AI427" s="3">
        <v>0</v>
      </c>
      <c r="AJ427" s="3">
        <v>152</v>
      </c>
      <c r="AK427" s="3">
        <v>0.89</v>
      </c>
      <c r="AL427" s="3">
        <v>0</v>
      </c>
      <c r="AM427" s="3">
        <v>0</v>
      </c>
      <c r="AN427" s="8">
        <v>95.18</v>
      </c>
      <c r="AO427" s="8">
        <v>82.77</v>
      </c>
      <c r="AP427" s="8">
        <v>33.93</v>
      </c>
      <c r="AQ427" s="3">
        <v>0</v>
      </c>
      <c r="AR427" s="3">
        <v>0</v>
      </c>
      <c r="AS427" s="8">
        <v>70.86</v>
      </c>
      <c r="AT427" s="3">
        <v>0</v>
      </c>
      <c r="AU427" s="3">
        <v>0</v>
      </c>
      <c r="AV427" s="3">
        <v>0</v>
      </c>
      <c r="AW427" s="3">
        <v>0.71</v>
      </c>
      <c r="AX427" s="3">
        <v>0</v>
      </c>
      <c r="AY427" s="3">
        <v>4.6399999999999997</v>
      </c>
      <c r="AZ427" s="3">
        <v>4.08</v>
      </c>
      <c r="BA427" s="3">
        <v>2.27</v>
      </c>
      <c r="BB427" s="3">
        <v>0</v>
      </c>
      <c r="BC427" s="3">
        <v>2.78</v>
      </c>
      <c r="BD427" s="3">
        <v>2.2799999999999998</v>
      </c>
      <c r="BE427" s="3">
        <v>142.4</v>
      </c>
      <c r="BF427" s="3">
        <v>56.57</v>
      </c>
      <c r="BG427" s="3">
        <v>0</v>
      </c>
      <c r="BH427" s="3">
        <v>0</v>
      </c>
      <c r="BI427" s="3">
        <v>0</v>
      </c>
      <c r="BJ427" s="3">
        <v>0</v>
      </c>
      <c r="BK427" s="3">
        <v>0.11</v>
      </c>
      <c r="BL427" s="3">
        <v>-1.47</v>
      </c>
      <c r="BM427" s="3">
        <v>0</v>
      </c>
      <c r="BN427" s="3">
        <v>0</v>
      </c>
      <c r="BO427" s="3">
        <v>0</v>
      </c>
      <c r="BP427" s="3">
        <v>0</v>
      </c>
      <c r="BQ427" s="3">
        <v>497.11</v>
      </c>
      <c r="BR427" s="3">
        <v>101.64</v>
      </c>
      <c r="BS427" s="3">
        <v>598.75</v>
      </c>
      <c r="BT427" s="3">
        <v>0</v>
      </c>
      <c r="BU427" s="3">
        <v>497.11</v>
      </c>
      <c r="BV427" s="3">
        <v>101.64</v>
      </c>
      <c r="BW427" s="3">
        <v>598.75</v>
      </c>
      <c r="BX427" s="8">
        <f t="shared" si="40"/>
        <v>282.74</v>
      </c>
      <c r="BY427" s="10">
        <f t="shared" si="41"/>
        <v>0</v>
      </c>
      <c r="BZ427" s="3">
        <f t="shared" si="42"/>
        <v>11.7</v>
      </c>
    </row>
    <row r="428" spans="1:78" x14ac:dyDescent="0.2">
      <c r="A428" s="1" t="s">
        <v>512</v>
      </c>
      <c r="B428" s="1"/>
      <c r="C428" s="1" t="s">
        <v>75</v>
      </c>
      <c r="D428" s="1" t="s">
        <v>76</v>
      </c>
      <c r="E428" s="1" t="s">
        <v>91</v>
      </c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2"/>
      <c r="S428" s="2"/>
      <c r="T428" s="1" t="s">
        <v>77</v>
      </c>
      <c r="U428" s="4">
        <f t="shared" si="38"/>
        <v>9</v>
      </c>
      <c r="V428" s="4">
        <f t="shared" si="39"/>
        <v>2014</v>
      </c>
      <c r="W428" s="2">
        <v>41907</v>
      </c>
      <c r="X428" s="2">
        <v>41935</v>
      </c>
      <c r="Y428" s="6">
        <v>824</v>
      </c>
      <c r="Z428" s="6">
        <v>1166</v>
      </c>
      <c r="AA428" s="6">
        <v>0</v>
      </c>
      <c r="AB428" s="3">
        <v>0</v>
      </c>
      <c r="AC428" s="6">
        <v>1990</v>
      </c>
      <c r="AD428" s="3">
        <v>10</v>
      </c>
      <c r="AE428" s="3">
        <v>10</v>
      </c>
      <c r="AF428" s="3">
        <v>9</v>
      </c>
      <c r="AG428" s="3">
        <v>0</v>
      </c>
      <c r="AH428" s="3">
        <v>158</v>
      </c>
      <c r="AI428" s="3">
        <v>2</v>
      </c>
      <c r="AJ428" s="3">
        <v>0</v>
      </c>
      <c r="AK428" s="3">
        <v>1</v>
      </c>
      <c r="AL428" s="3">
        <v>0</v>
      </c>
      <c r="AM428" s="3">
        <v>0</v>
      </c>
      <c r="AN428" s="8">
        <v>49.71</v>
      </c>
      <c r="AO428" s="8">
        <v>44.45</v>
      </c>
      <c r="AP428" s="8">
        <v>0</v>
      </c>
      <c r="AQ428" s="3">
        <v>0</v>
      </c>
      <c r="AR428" s="12">
        <v>0</v>
      </c>
      <c r="AS428" s="8">
        <v>30.4</v>
      </c>
      <c r="AT428" s="3">
        <v>0</v>
      </c>
      <c r="AU428" s="3">
        <v>0</v>
      </c>
      <c r="AV428" s="10">
        <v>0</v>
      </c>
      <c r="AW428" s="14">
        <v>0.3</v>
      </c>
      <c r="AX428" s="14">
        <v>0</v>
      </c>
      <c r="AY428" s="14">
        <v>1.99</v>
      </c>
      <c r="AZ428" s="14">
        <v>1.75</v>
      </c>
      <c r="BA428" s="14">
        <v>0.98</v>
      </c>
      <c r="BB428" s="14">
        <v>0</v>
      </c>
      <c r="BC428" s="16">
        <v>1.19</v>
      </c>
      <c r="BD428" s="16">
        <v>0</v>
      </c>
      <c r="BE428" s="16">
        <v>51.42</v>
      </c>
      <c r="BF428" s="16">
        <v>35.33</v>
      </c>
      <c r="BG428" s="10">
        <v>0</v>
      </c>
      <c r="BH428" s="10">
        <v>0</v>
      </c>
      <c r="BI428" s="3">
        <v>0</v>
      </c>
      <c r="BJ428" s="3">
        <v>0</v>
      </c>
      <c r="BK428" s="3">
        <v>0.05</v>
      </c>
      <c r="BL428" s="3">
        <v>-0.36</v>
      </c>
      <c r="BM428" s="3">
        <v>0</v>
      </c>
      <c r="BN428" s="3">
        <v>0</v>
      </c>
      <c r="BO428" s="3">
        <v>0</v>
      </c>
      <c r="BP428" s="3">
        <v>0</v>
      </c>
      <c r="BQ428" s="3">
        <v>217.21</v>
      </c>
      <c r="BR428" s="3">
        <v>44.38</v>
      </c>
      <c r="BS428" s="3">
        <v>261.58999999999997</v>
      </c>
      <c r="BT428" s="3">
        <v>0</v>
      </c>
      <c r="BU428" s="3">
        <v>210.92</v>
      </c>
      <c r="BV428" s="3">
        <v>43.05</v>
      </c>
      <c r="BW428" s="3">
        <v>253.97</v>
      </c>
      <c r="BX428" s="8">
        <f t="shared" si="40"/>
        <v>124.56</v>
      </c>
      <c r="BY428" s="10">
        <f t="shared" si="41"/>
        <v>0</v>
      </c>
      <c r="BZ428" s="3">
        <f t="shared" si="42"/>
        <v>5.0199999999999996</v>
      </c>
    </row>
    <row r="429" spans="1:78" x14ac:dyDescent="0.2">
      <c r="A429" s="1" t="s">
        <v>513</v>
      </c>
      <c r="B429" s="1"/>
      <c r="C429" s="1" t="s">
        <v>75</v>
      </c>
      <c r="D429" s="1" t="s">
        <v>76</v>
      </c>
      <c r="E429" s="1" t="s">
        <v>91</v>
      </c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2"/>
      <c r="S429" s="2"/>
      <c r="T429" s="1" t="s">
        <v>78</v>
      </c>
      <c r="U429" s="4">
        <f t="shared" si="38"/>
        <v>6</v>
      </c>
      <c r="V429" s="4">
        <f t="shared" si="39"/>
        <v>2014</v>
      </c>
      <c r="W429" s="2">
        <v>41816</v>
      </c>
      <c r="X429" s="2">
        <v>41857</v>
      </c>
      <c r="Y429" s="6">
        <v>0</v>
      </c>
      <c r="Z429" s="6">
        <v>0</v>
      </c>
      <c r="AA429" s="6">
        <v>0</v>
      </c>
      <c r="AB429" s="3">
        <v>0</v>
      </c>
      <c r="AC429" s="6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8">
        <v>0</v>
      </c>
      <c r="AO429" s="8">
        <v>0</v>
      </c>
      <c r="AP429" s="8">
        <v>0</v>
      </c>
      <c r="AQ429" s="3">
        <v>0</v>
      </c>
      <c r="AR429" s="12">
        <v>0</v>
      </c>
      <c r="AS429" s="8">
        <v>0</v>
      </c>
      <c r="AT429" s="3">
        <v>0</v>
      </c>
      <c r="AU429" s="3">
        <v>0</v>
      </c>
      <c r="AV429" s="10">
        <v>0</v>
      </c>
      <c r="AW429" s="14">
        <v>0</v>
      </c>
      <c r="AX429" s="14">
        <v>0</v>
      </c>
      <c r="AY429" s="14">
        <v>0</v>
      </c>
      <c r="AZ429" s="14">
        <v>0</v>
      </c>
      <c r="BA429" s="14">
        <v>0</v>
      </c>
      <c r="BB429" s="14">
        <v>0</v>
      </c>
      <c r="BC429" s="16">
        <v>0</v>
      </c>
      <c r="BD429" s="16">
        <v>0</v>
      </c>
      <c r="BE429" s="16">
        <v>17.91</v>
      </c>
      <c r="BF429" s="16">
        <v>12.3</v>
      </c>
      <c r="BG429" s="10">
        <v>-20.65</v>
      </c>
      <c r="BH429" s="10">
        <v>-15.85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-6.29</v>
      </c>
      <c r="BR429" s="3">
        <v>-1.32</v>
      </c>
      <c r="BS429" s="3">
        <v>-7.61</v>
      </c>
      <c r="BT429" s="3">
        <v>0</v>
      </c>
      <c r="BU429" s="3">
        <v>0</v>
      </c>
      <c r="BV429" s="3">
        <v>0</v>
      </c>
      <c r="BW429" s="3">
        <v>0</v>
      </c>
      <c r="BX429" s="8">
        <f t="shared" si="40"/>
        <v>0</v>
      </c>
      <c r="BY429" s="10">
        <f t="shared" si="41"/>
        <v>-36.5</v>
      </c>
      <c r="BZ429" s="3">
        <f t="shared" si="42"/>
        <v>0</v>
      </c>
    </row>
    <row r="430" spans="1:78" x14ac:dyDescent="0.2">
      <c r="A430" s="1" t="s">
        <v>514</v>
      </c>
      <c r="B430" s="1"/>
      <c r="C430" s="1" t="s">
        <v>75</v>
      </c>
      <c r="D430" s="1" t="s">
        <v>79</v>
      </c>
      <c r="E430" s="1" t="s">
        <v>87</v>
      </c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2"/>
      <c r="S430" s="2"/>
      <c r="T430" s="1" t="s">
        <v>77</v>
      </c>
      <c r="U430" s="4">
        <f t="shared" si="38"/>
        <v>10</v>
      </c>
      <c r="V430" s="4">
        <f t="shared" si="39"/>
        <v>2014</v>
      </c>
      <c r="W430" s="2">
        <v>41913</v>
      </c>
      <c r="X430" s="2">
        <v>41943</v>
      </c>
      <c r="Y430" s="6">
        <v>3249.96</v>
      </c>
      <c r="Z430" s="6">
        <v>1872.38</v>
      </c>
      <c r="AA430" s="6">
        <v>1059</v>
      </c>
      <c r="AB430" s="3">
        <v>0</v>
      </c>
      <c r="AC430" s="6">
        <v>6181.34</v>
      </c>
      <c r="AD430" s="3">
        <v>18</v>
      </c>
      <c r="AE430" s="3">
        <v>18</v>
      </c>
      <c r="AF430" s="3">
        <v>10</v>
      </c>
      <c r="AG430" s="3">
        <v>9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8">
        <v>196.05</v>
      </c>
      <c r="AO430" s="8">
        <v>71.38</v>
      </c>
      <c r="AP430" s="8">
        <v>40.369999999999997</v>
      </c>
      <c r="AQ430" s="3">
        <v>0</v>
      </c>
      <c r="AR430" s="3">
        <v>11.8</v>
      </c>
      <c r="AS430" s="8">
        <v>94.43</v>
      </c>
      <c r="AT430" s="3">
        <v>0</v>
      </c>
      <c r="AU430" s="3">
        <v>0</v>
      </c>
      <c r="AV430" s="10">
        <v>0</v>
      </c>
      <c r="AW430" s="3">
        <v>0.98</v>
      </c>
      <c r="AX430" s="3">
        <v>0</v>
      </c>
      <c r="AY430" s="3">
        <v>6.42</v>
      </c>
      <c r="AZ430" s="3">
        <v>5.66</v>
      </c>
      <c r="BA430" s="3">
        <v>3.15</v>
      </c>
      <c r="BB430" s="3">
        <v>0</v>
      </c>
      <c r="BC430" s="3">
        <v>4.6399999999999997</v>
      </c>
      <c r="BD430" s="3">
        <v>0</v>
      </c>
      <c r="BE430" s="3">
        <v>0</v>
      </c>
      <c r="BF430" s="3">
        <v>0</v>
      </c>
      <c r="BG430" s="10">
        <v>189.6</v>
      </c>
      <c r="BH430" s="10">
        <v>240.34</v>
      </c>
      <c r="BI430" s="3">
        <v>0</v>
      </c>
      <c r="BJ430" s="3">
        <v>0</v>
      </c>
      <c r="BK430" s="3">
        <v>0.16</v>
      </c>
      <c r="BL430" s="3">
        <v>-2.0099999999999998</v>
      </c>
      <c r="BM430" s="3">
        <v>0</v>
      </c>
      <c r="BN430" s="3">
        <v>0</v>
      </c>
      <c r="BO430" s="3">
        <v>0</v>
      </c>
      <c r="BP430" s="3">
        <v>0</v>
      </c>
      <c r="BQ430" s="3">
        <v>862.97</v>
      </c>
      <c r="BR430" s="3">
        <v>177.23</v>
      </c>
      <c r="BS430" s="3">
        <v>1040.2</v>
      </c>
      <c r="BT430" s="3">
        <v>0</v>
      </c>
      <c r="BU430" s="3">
        <v>862.97</v>
      </c>
      <c r="BV430" s="3">
        <v>177.23</v>
      </c>
      <c r="BW430" s="3">
        <v>1040.2</v>
      </c>
      <c r="BX430" s="8">
        <f t="shared" si="40"/>
        <v>402.23</v>
      </c>
      <c r="BY430" s="10">
        <f t="shared" si="41"/>
        <v>429.94</v>
      </c>
      <c r="BZ430" s="3">
        <f t="shared" si="42"/>
        <v>16.21</v>
      </c>
    </row>
    <row r="431" spans="1:78" x14ac:dyDescent="0.2">
      <c r="A431" s="1" t="s">
        <v>515</v>
      </c>
      <c r="B431" s="1"/>
      <c r="C431" s="1" t="s">
        <v>75</v>
      </c>
      <c r="D431" s="1" t="s">
        <v>79</v>
      </c>
      <c r="E431" s="1" t="s">
        <v>85</v>
      </c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2"/>
      <c r="S431" s="2"/>
      <c r="T431" s="1" t="s">
        <v>77</v>
      </c>
      <c r="U431" s="4">
        <f t="shared" si="38"/>
        <v>10</v>
      </c>
      <c r="V431" s="4">
        <f t="shared" si="39"/>
        <v>2014</v>
      </c>
      <c r="W431" s="2">
        <v>41913</v>
      </c>
      <c r="X431" s="2">
        <v>41943</v>
      </c>
      <c r="Y431" s="6">
        <v>3800.85</v>
      </c>
      <c r="Z431" s="6">
        <v>3025.8</v>
      </c>
      <c r="AA431" s="6">
        <v>1664</v>
      </c>
      <c r="AB431" s="3">
        <v>0</v>
      </c>
      <c r="AC431" s="3">
        <v>8490.65</v>
      </c>
      <c r="AD431" s="3">
        <v>22</v>
      </c>
      <c r="AE431" s="3">
        <v>22</v>
      </c>
      <c r="AF431" s="3">
        <v>22</v>
      </c>
      <c r="AG431" s="3">
        <v>21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8">
        <v>229.29</v>
      </c>
      <c r="AO431" s="8">
        <v>115.35</v>
      </c>
      <c r="AP431" s="8">
        <v>63.44</v>
      </c>
      <c r="AQ431" s="3">
        <v>0</v>
      </c>
      <c r="AR431" s="3">
        <v>16.21</v>
      </c>
      <c r="AS431" s="8">
        <v>129.69999999999999</v>
      </c>
      <c r="AT431" s="3">
        <v>0</v>
      </c>
      <c r="AU431" s="3">
        <v>0</v>
      </c>
      <c r="AV431" s="3">
        <v>0</v>
      </c>
      <c r="AW431" s="3">
        <v>1.3</v>
      </c>
      <c r="AX431" s="3">
        <v>0</v>
      </c>
      <c r="AY431" s="3">
        <v>8.49</v>
      </c>
      <c r="AZ431" s="3">
        <v>7.47</v>
      </c>
      <c r="BA431" s="3">
        <v>4.16</v>
      </c>
      <c r="BB431" s="3">
        <v>0</v>
      </c>
      <c r="BC431" s="3">
        <v>6.37</v>
      </c>
      <c r="BD431" s="3">
        <v>0</v>
      </c>
      <c r="BE431" s="3">
        <v>0</v>
      </c>
      <c r="BF431" s="3">
        <v>0</v>
      </c>
      <c r="BG431" s="3">
        <v>252.83</v>
      </c>
      <c r="BH431" s="3">
        <v>183.03</v>
      </c>
      <c r="BI431" s="3">
        <v>0</v>
      </c>
      <c r="BJ431" s="3">
        <v>0</v>
      </c>
      <c r="BK431" s="3">
        <v>0.2</v>
      </c>
      <c r="BL431" s="3">
        <v>-3.12</v>
      </c>
      <c r="BM431" s="3">
        <v>0</v>
      </c>
      <c r="BN431" s="3">
        <v>0</v>
      </c>
      <c r="BO431" s="3">
        <v>0</v>
      </c>
      <c r="BP431" s="3">
        <v>0</v>
      </c>
      <c r="BQ431" s="3">
        <v>1014.72</v>
      </c>
      <c r="BR431" s="3">
        <v>207.87</v>
      </c>
      <c r="BS431" s="3">
        <v>1222.5899999999999</v>
      </c>
      <c r="BT431" s="3">
        <v>0</v>
      </c>
      <c r="BU431" s="3">
        <v>1014.72</v>
      </c>
      <c r="BV431" s="3">
        <v>207.87</v>
      </c>
      <c r="BW431" s="3">
        <v>1222.5899999999999</v>
      </c>
      <c r="BX431" s="8">
        <f t="shared" si="40"/>
        <v>537.78</v>
      </c>
      <c r="BY431" s="10">
        <f t="shared" si="41"/>
        <v>435.86</v>
      </c>
      <c r="BZ431" s="3">
        <f t="shared" si="42"/>
        <v>21.42</v>
      </c>
    </row>
    <row r="432" spans="1:78" x14ac:dyDescent="0.2">
      <c r="A432" s="1" t="s">
        <v>516</v>
      </c>
      <c r="B432" s="1"/>
      <c r="C432" s="1" t="s">
        <v>75</v>
      </c>
      <c r="D432" s="1" t="s">
        <v>76</v>
      </c>
      <c r="E432" s="1" t="s">
        <v>86</v>
      </c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2"/>
      <c r="S432" s="2"/>
      <c r="T432" s="1" t="s">
        <v>77</v>
      </c>
      <c r="U432" s="4">
        <f t="shared" si="38"/>
        <v>9</v>
      </c>
      <c r="V432" s="4">
        <f t="shared" si="39"/>
        <v>2014</v>
      </c>
      <c r="W432" s="2">
        <v>41904</v>
      </c>
      <c r="X432" s="2">
        <v>41938</v>
      </c>
      <c r="Y432" s="6">
        <v>2753.64</v>
      </c>
      <c r="Z432" s="6">
        <v>5271.33</v>
      </c>
      <c r="AA432" s="6">
        <v>0</v>
      </c>
      <c r="AB432" s="3">
        <v>0</v>
      </c>
      <c r="AC432" s="3">
        <v>8024.97</v>
      </c>
      <c r="AD432" s="3">
        <v>26</v>
      </c>
      <c r="AE432" s="3">
        <v>26</v>
      </c>
      <c r="AF432" s="3">
        <v>0</v>
      </c>
      <c r="AG432" s="3">
        <v>0</v>
      </c>
      <c r="AH432" s="3">
        <v>1343</v>
      </c>
      <c r="AI432" s="3">
        <v>0</v>
      </c>
      <c r="AJ432" s="3">
        <v>0</v>
      </c>
      <c r="AK432" s="3">
        <v>0.99</v>
      </c>
      <c r="AL432" s="3">
        <v>0</v>
      </c>
      <c r="AM432" s="3">
        <v>0</v>
      </c>
      <c r="AN432" s="8">
        <v>166.11</v>
      </c>
      <c r="AO432" s="8">
        <v>200.96</v>
      </c>
      <c r="AP432" s="8">
        <v>0</v>
      </c>
      <c r="AQ432" s="3">
        <v>0</v>
      </c>
      <c r="AR432" s="3">
        <v>0</v>
      </c>
      <c r="AS432" s="8">
        <v>122.59</v>
      </c>
      <c r="AT432" s="3">
        <v>0</v>
      </c>
      <c r="AU432" s="3">
        <v>0</v>
      </c>
      <c r="AV432" s="3">
        <v>0</v>
      </c>
      <c r="AW432" s="3">
        <v>1.23</v>
      </c>
      <c r="AX432" s="3">
        <v>0</v>
      </c>
      <c r="AY432" s="3">
        <v>8.02</v>
      </c>
      <c r="AZ432" s="3">
        <v>7.06</v>
      </c>
      <c r="BA432" s="3">
        <v>3.93</v>
      </c>
      <c r="BB432" s="3">
        <v>0</v>
      </c>
      <c r="BC432" s="3">
        <v>4.8099999999999996</v>
      </c>
      <c r="BD432" s="3">
        <v>0</v>
      </c>
      <c r="BE432" s="3">
        <v>265.05</v>
      </c>
      <c r="BF432" s="3">
        <v>142.47999999999999</v>
      </c>
      <c r="BG432" s="3">
        <v>0</v>
      </c>
      <c r="BH432" s="3">
        <v>0</v>
      </c>
      <c r="BI432" s="3">
        <v>0</v>
      </c>
      <c r="BJ432" s="3">
        <v>0</v>
      </c>
      <c r="BK432" s="3">
        <v>0.19</v>
      </c>
      <c r="BL432" s="3">
        <v>-2.84</v>
      </c>
      <c r="BM432" s="3">
        <v>0</v>
      </c>
      <c r="BN432" s="3">
        <v>0</v>
      </c>
      <c r="BO432" s="3">
        <v>0</v>
      </c>
      <c r="BP432" s="3">
        <v>0</v>
      </c>
      <c r="BQ432" s="3">
        <v>919.59</v>
      </c>
      <c r="BR432" s="3">
        <v>188.41</v>
      </c>
      <c r="BS432" s="3">
        <v>1108</v>
      </c>
      <c r="BT432" s="3">
        <v>0</v>
      </c>
      <c r="BU432" s="3">
        <v>956.7</v>
      </c>
      <c r="BV432" s="3">
        <v>196.2</v>
      </c>
      <c r="BW432" s="3">
        <v>1152.9000000000001</v>
      </c>
      <c r="BX432" s="8">
        <f t="shared" si="40"/>
        <v>489.66000000000008</v>
      </c>
      <c r="BY432" s="10">
        <f t="shared" si="41"/>
        <v>0</v>
      </c>
      <c r="BZ432" s="3">
        <f t="shared" si="42"/>
        <v>20.239999999999998</v>
      </c>
    </row>
    <row r="433" spans="1:78" x14ac:dyDescent="0.2">
      <c r="A433" s="1" t="s">
        <v>517</v>
      </c>
      <c r="B433" s="1"/>
      <c r="C433" s="1" t="s">
        <v>75</v>
      </c>
      <c r="D433" s="1" t="s">
        <v>76</v>
      </c>
      <c r="E433" s="1" t="s">
        <v>86</v>
      </c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2"/>
      <c r="S433" s="2"/>
      <c r="T433" s="1" t="s">
        <v>78</v>
      </c>
      <c r="U433" s="4">
        <f t="shared" si="38"/>
        <v>9</v>
      </c>
      <c r="V433" s="4">
        <f t="shared" si="39"/>
        <v>2014</v>
      </c>
      <c r="W433" s="2">
        <v>41904</v>
      </c>
      <c r="X433" s="2">
        <v>41938</v>
      </c>
      <c r="Y433" s="6">
        <v>0</v>
      </c>
      <c r="Z433" s="6">
        <v>0</v>
      </c>
      <c r="AA433" s="6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8">
        <v>0</v>
      </c>
      <c r="AO433" s="8">
        <v>0</v>
      </c>
      <c r="AP433" s="8">
        <v>0</v>
      </c>
      <c r="AQ433" s="3">
        <v>0</v>
      </c>
      <c r="AR433" s="3">
        <v>0</v>
      </c>
      <c r="AS433" s="8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-265.05</v>
      </c>
      <c r="BF433" s="3">
        <v>-142.47999999999999</v>
      </c>
      <c r="BG433" s="3">
        <v>237.06</v>
      </c>
      <c r="BH433" s="3">
        <v>207.58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37.11</v>
      </c>
      <c r="BR433" s="3">
        <v>7.79</v>
      </c>
      <c r="BS433" s="3">
        <v>44.9</v>
      </c>
      <c r="BT433" s="3">
        <v>0</v>
      </c>
      <c r="BU433" s="3">
        <v>0</v>
      </c>
      <c r="BV433" s="3">
        <v>0</v>
      </c>
      <c r="BW433" s="3">
        <v>0</v>
      </c>
      <c r="BX433" s="8">
        <f t="shared" si="40"/>
        <v>0</v>
      </c>
      <c r="BY433" s="10">
        <f t="shared" si="41"/>
        <v>444.64</v>
      </c>
      <c r="BZ433" s="3">
        <f t="shared" si="42"/>
        <v>0</v>
      </c>
    </row>
    <row r="434" spans="1:78" x14ac:dyDescent="0.2">
      <c r="A434" s="1" t="s">
        <v>518</v>
      </c>
      <c r="B434" s="1"/>
      <c r="C434" s="1" t="s">
        <v>75</v>
      </c>
      <c r="D434" s="1" t="s">
        <v>76</v>
      </c>
      <c r="E434" s="1" t="s">
        <v>88</v>
      </c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2"/>
      <c r="S434" s="2"/>
      <c r="T434" s="1" t="s">
        <v>77</v>
      </c>
      <c r="U434" s="4">
        <f t="shared" si="38"/>
        <v>10</v>
      </c>
      <c r="V434" s="4">
        <f t="shared" si="39"/>
        <v>2014</v>
      </c>
      <c r="W434" s="2">
        <v>41914</v>
      </c>
      <c r="X434" s="2">
        <v>41939</v>
      </c>
      <c r="Y434" s="6">
        <v>738</v>
      </c>
      <c r="Z434" s="6">
        <v>947</v>
      </c>
      <c r="AA434" s="6">
        <v>0</v>
      </c>
      <c r="AB434" s="3">
        <v>0</v>
      </c>
      <c r="AC434" s="3">
        <v>1685</v>
      </c>
      <c r="AD434" s="3">
        <v>8</v>
      </c>
      <c r="AE434" s="3">
        <v>8</v>
      </c>
      <c r="AF434" s="3">
        <v>0</v>
      </c>
      <c r="AG434" s="3">
        <v>0</v>
      </c>
      <c r="AH434" s="3">
        <v>3</v>
      </c>
      <c r="AI434" s="3">
        <v>0</v>
      </c>
      <c r="AJ434" s="3">
        <v>0</v>
      </c>
      <c r="AK434" s="3">
        <v>1</v>
      </c>
      <c r="AL434" s="3">
        <v>0</v>
      </c>
      <c r="AM434" s="3">
        <v>0</v>
      </c>
      <c r="AN434" s="8">
        <v>44.52</v>
      </c>
      <c r="AO434" s="8">
        <v>36.1</v>
      </c>
      <c r="AP434" s="8">
        <v>0</v>
      </c>
      <c r="AQ434" s="3">
        <v>0</v>
      </c>
      <c r="AR434" s="3">
        <v>0</v>
      </c>
      <c r="AS434" s="8">
        <v>25.74</v>
      </c>
      <c r="AT434" s="3">
        <v>0</v>
      </c>
      <c r="AU434" s="3">
        <v>0</v>
      </c>
      <c r="AV434" s="3">
        <v>0</v>
      </c>
      <c r="AW434" s="3">
        <v>0.26</v>
      </c>
      <c r="AX434" s="3">
        <v>0</v>
      </c>
      <c r="AY434" s="3">
        <v>1.68</v>
      </c>
      <c r="AZ434" s="3">
        <v>1.48</v>
      </c>
      <c r="BA434" s="3">
        <v>0.83</v>
      </c>
      <c r="BB434" s="3">
        <v>0</v>
      </c>
      <c r="BC434" s="3">
        <v>1.01</v>
      </c>
      <c r="BD434" s="3">
        <v>0</v>
      </c>
      <c r="BE434" s="3">
        <v>65.650000000000006</v>
      </c>
      <c r="BF434" s="3">
        <v>29.92</v>
      </c>
      <c r="BG434" s="3">
        <v>0</v>
      </c>
      <c r="BH434" s="3">
        <v>0</v>
      </c>
      <c r="BI434" s="3">
        <v>0</v>
      </c>
      <c r="BJ434" s="3">
        <v>0</v>
      </c>
      <c r="BK434" s="3">
        <v>0.05</v>
      </c>
      <c r="BL434" s="3">
        <v>-0.06</v>
      </c>
      <c r="BM434" s="3">
        <v>0</v>
      </c>
      <c r="BN434" s="3">
        <v>0</v>
      </c>
      <c r="BO434" s="3">
        <v>0</v>
      </c>
      <c r="BP434" s="3">
        <v>0</v>
      </c>
      <c r="BQ434" s="3">
        <v>207.18</v>
      </c>
      <c r="BR434" s="3">
        <v>42.41</v>
      </c>
      <c r="BS434" s="3">
        <v>249.59</v>
      </c>
      <c r="BT434" s="3">
        <v>0</v>
      </c>
      <c r="BU434" s="3">
        <v>205.66</v>
      </c>
      <c r="BV434" s="3">
        <v>42.09</v>
      </c>
      <c r="BW434" s="3">
        <v>247.75</v>
      </c>
      <c r="BX434" s="8">
        <f t="shared" si="40"/>
        <v>106.36</v>
      </c>
      <c r="BY434" s="10">
        <f t="shared" si="41"/>
        <v>0</v>
      </c>
      <c r="BZ434" s="3">
        <f t="shared" si="42"/>
        <v>4.25</v>
      </c>
    </row>
    <row r="435" spans="1:78" x14ac:dyDescent="0.2">
      <c r="A435" s="1" t="s">
        <v>519</v>
      </c>
      <c r="B435" s="1"/>
      <c r="C435" s="1" t="s">
        <v>75</v>
      </c>
      <c r="D435" s="1" t="s">
        <v>76</v>
      </c>
      <c r="E435" s="1" t="s">
        <v>88</v>
      </c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2"/>
      <c r="S435" s="2"/>
      <c r="T435" s="1" t="s">
        <v>78</v>
      </c>
      <c r="U435" s="4">
        <f t="shared" si="38"/>
        <v>6</v>
      </c>
      <c r="V435" s="4">
        <f t="shared" si="39"/>
        <v>2014</v>
      </c>
      <c r="W435" s="2">
        <v>41820</v>
      </c>
      <c r="X435" s="2">
        <v>41855</v>
      </c>
      <c r="Y435" s="6">
        <v>0</v>
      </c>
      <c r="Z435" s="6">
        <v>0</v>
      </c>
      <c r="AA435" s="6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8">
        <v>0</v>
      </c>
      <c r="AO435" s="8">
        <v>0</v>
      </c>
      <c r="AP435" s="8">
        <v>0</v>
      </c>
      <c r="AQ435" s="3">
        <v>0</v>
      </c>
      <c r="AR435" s="3">
        <v>0</v>
      </c>
      <c r="AS435" s="8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9.51</v>
      </c>
      <c r="BF435" s="3">
        <v>4.33</v>
      </c>
      <c r="BG435" s="3">
        <v>-7.35</v>
      </c>
      <c r="BH435" s="3">
        <v>-8.01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-1.52</v>
      </c>
      <c r="BR435" s="3">
        <v>-0.32</v>
      </c>
      <c r="BS435" s="3">
        <v>-1.84</v>
      </c>
      <c r="BT435" s="3">
        <v>0</v>
      </c>
      <c r="BU435" s="3">
        <v>0</v>
      </c>
      <c r="BV435" s="3">
        <v>0</v>
      </c>
      <c r="BW435" s="3">
        <v>0</v>
      </c>
      <c r="BX435" s="8">
        <f t="shared" si="40"/>
        <v>0</v>
      </c>
      <c r="BY435" s="10">
        <f t="shared" si="41"/>
        <v>-15.36</v>
      </c>
      <c r="BZ435" s="3">
        <f t="shared" si="42"/>
        <v>0</v>
      </c>
    </row>
    <row r="436" spans="1:78" x14ac:dyDescent="0.2">
      <c r="A436" s="1" t="s">
        <v>520</v>
      </c>
      <c r="B436" s="1"/>
      <c r="C436" s="1" t="s">
        <v>75</v>
      </c>
      <c r="D436" s="1" t="s">
        <v>76</v>
      </c>
      <c r="E436" s="1" t="s">
        <v>89</v>
      </c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2"/>
      <c r="S436" s="2"/>
      <c r="T436" s="1" t="s">
        <v>77</v>
      </c>
      <c r="U436" s="4">
        <f t="shared" si="38"/>
        <v>10</v>
      </c>
      <c r="V436" s="4">
        <f t="shared" si="39"/>
        <v>2014</v>
      </c>
      <c r="W436" s="2">
        <v>41913</v>
      </c>
      <c r="X436" s="2">
        <v>41939</v>
      </c>
      <c r="Y436" s="6">
        <v>1210</v>
      </c>
      <c r="Z436" s="6">
        <v>1196</v>
      </c>
      <c r="AA436" s="6">
        <v>0</v>
      </c>
      <c r="AB436" s="3">
        <v>0</v>
      </c>
      <c r="AC436" s="3">
        <v>2406</v>
      </c>
      <c r="AD436" s="3">
        <v>3</v>
      </c>
      <c r="AE436" s="3">
        <v>3</v>
      </c>
      <c r="AF436" s="3">
        <v>0</v>
      </c>
      <c r="AG436" s="3">
        <v>0</v>
      </c>
      <c r="AH436" s="3">
        <v>673</v>
      </c>
      <c r="AI436" s="3">
        <v>0</v>
      </c>
      <c r="AJ436" s="3">
        <v>0</v>
      </c>
      <c r="AK436" s="3">
        <v>0.96</v>
      </c>
      <c r="AL436" s="3">
        <v>0</v>
      </c>
      <c r="AM436" s="3">
        <v>0</v>
      </c>
      <c r="AN436" s="8">
        <v>72.989999999999995</v>
      </c>
      <c r="AO436" s="8">
        <v>45.6</v>
      </c>
      <c r="AP436" s="8">
        <v>0</v>
      </c>
      <c r="AQ436" s="3">
        <v>0</v>
      </c>
      <c r="AR436" s="3">
        <v>0</v>
      </c>
      <c r="AS436" s="8">
        <v>36.75</v>
      </c>
      <c r="AT436" s="3">
        <v>0</v>
      </c>
      <c r="AU436" s="3">
        <v>0</v>
      </c>
      <c r="AV436" s="3">
        <v>0</v>
      </c>
      <c r="AW436" s="3">
        <v>0.37</v>
      </c>
      <c r="AX436" s="3">
        <v>0</v>
      </c>
      <c r="AY436" s="3">
        <v>2.41</v>
      </c>
      <c r="AZ436" s="3">
        <v>2.12</v>
      </c>
      <c r="BA436" s="3">
        <v>1.18</v>
      </c>
      <c r="BB436" s="3">
        <v>0</v>
      </c>
      <c r="BC436" s="3">
        <v>1.44</v>
      </c>
      <c r="BD436" s="3">
        <v>0</v>
      </c>
      <c r="BE436" s="3">
        <v>58.63</v>
      </c>
      <c r="BF436" s="3">
        <v>41.04</v>
      </c>
      <c r="BG436" s="3">
        <v>0</v>
      </c>
      <c r="BH436" s="3">
        <v>0</v>
      </c>
      <c r="BI436" s="3">
        <v>0</v>
      </c>
      <c r="BJ436" s="3">
        <v>0</v>
      </c>
      <c r="BK436" s="3">
        <v>0.06</v>
      </c>
      <c r="BL436" s="3">
        <v>-0.46</v>
      </c>
      <c r="BM436" s="3">
        <v>0</v>
      </c>
      <c r="BN436" s="3">
        <v>0</v>
      </c>
      <c r="BO436" s="3">
        <v>0</v>
      </c>
      <c r="BP436" s="3">
        <v>0</v>
      </c>
      <c r="BQ436" s="3">
        <v>262.13</v>
      </c>
      <c r="BR436" s="3">
        <v>53.55</v>
      </c>
      <c r="BS436" s="3">
        <v>315.68</v>
      </c>
      <c r="BT436" s="3">
        <v>0</v>
      </c>
      <c r="BU436" s="3">
        <v>245.94</v>
      </c>
      <c r="BV436" s="3">
        <v>50.15</v>
      </c>
      <c r="BW436" s="3">
        <v>296.08999999999997</v>
      </c>
      <c r="BX436" s="8">
        <f t="shared" si="40"/>
        <v>155.34</v>
      </c>
      <c r="BY436" s="10">
        <f t="shared" si="41"/>
        <v>0</v>
      </c>
      <c r="BZ436" s="3">
        <f t="shared" si="42"/>
        <v>6.08</v>
      </c>
    </row>
    <row r="437" spans="1:78" x14ac:dyDescent="0.2">
      <c r="A437" s="1" t="s">
        <v>521</v>
      </c>
      <c r="B437" s="1"/>
      <c r="C437" s="1" t="s">
        <v>75</v>
      </c>
      <c r="D437" s="1" t="s">
        <v>76</v>
      </c>
      <c r="E437" s="1" t="s">
        <v>89</v>
      </c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2"/>
      <c r="S437" s="2"/>
      <c r="T437" s="1" t="s">
        <v>78</v>
      </c>
      <c r="U437" s="4">
        <f t="shared" si="38"/>
        <v>6</v>
      </c>
      <c r="V437" s="4">
        <f t="shared" si="39"/>
        <v>2014</v>
      </c>
      <c r="W437" s="2">
        <v>41816</v>
      </c>
      <c r="X437" s="2">
        <v>41856</v>
      </c>
      <c r="Y437" s="6">
        <v>0</v>
      </c>
      <c r="Z437" s="6">
        <v>0</v>
      </c>
      <c r="AA437" s="6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8">
        <v>0</v>
      </c>
      <c r="AO437" s="8">
        <v>0</v>
      </c>
      <c r="AP437" s="8">
        <v>0</v>
      </c>
      <c r="AQ437" s="3">
        <v>0</v>
      </c>
      <c r="AR437" s="3">
        <v>0</v>
      </c>
      <c r="AS437" s="8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26.29</v>
      </c>
      <c r="BF437" s="3">
        <v>18.41</v>
      </c>
      <c r="BG437" s="3">
        <v>-32.119999999999997</v>
      </c>
      <c r="BH437" s="3">
        <v>-28.77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-16.190000000000001</v>
      </c>
      <c r="BR437" s="3">
        <v>-3.4</v>
      </c>
      <c r="BS437" s="3">
        <v>-19.59</v>
      </c>
      <c r="BT437" s="3">
        <v>0</v>
      </c>
      <c r="BU437" s="3">
        <v>0</v>
      </c>
      <c r="BV437" s="3">
        <v>0</v>
      </c>
      <c r="BW437" s="3">
        <v>0</v>
      </c>
      <c r="BX437" s="8">
        <f t="shared" si="40"/>
        <v>0</v>
      </c>
      <c r="BY437" s="10">
        <f t="shared" si="41"/>
        <v>-60.89</v>
      </c>
      <c r="BZ437" s="3">
        <f t="shared" si="42"/>
        <v>0</v>
      </c>
    </row>
    <row r="438" spans="1:78" x14ac:dyDescent="0.2">
      <c r="A438" s="1" t="s">
        <v>522</v>
      </c>
      <c r="B438" s="1"/>
      <c r="C438" s="1" t="s">
        <v>75</v>
      </c>
      <c r="D438" s="1" t="s">
        <v>76</v>
      </c>
      <c r="E438" s="1" t="s">
        <v>90</v>
      </c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2"/>
      <c r="S438" s="2"/>
      <c r="T438" s="1" t="s">
        <v>77</v>
      </c>
      <c r="U438" s="4">
        <f t="shared" si="38"/>
        <v>10</v>
      </c>
      <c r="V438" s="4">
        <f t="shared" si="39"/>
        <v>2014</v>
      </c>
      <c r="W438" s="2">
        <v>41935</v>
      </c>
      <c r="X438" s="2">
        <v>41963</v>
      </c>
      <c r="Y438" s="6">
        <v>7518</v>
      </c>
      <c r="Z438" s="6">
        <v>13108</v>
      </c>
      <c r="AA438" s="6">
        <v>0</v>
      </c>
      <c r="AB438" s="3">
        <v>0</v>
      </c>
      <c r="AC438" s="3">
        <v>20626</v>
      </c>
      <c r="AD438" s="3">
        <v>56</v>
      </c>
      <c r="AE438" s="3">
        <v>56</v>
      </c>
      <c r="AF438" s="3">
        <v>0</v>
      </c>
      <c r="AG438" s="3">
        <v>0</v>
      </c>
      <c r="AH438" s="3">
        <v>8</v>
      </c>
      <c r="AI438" s="3">
        <v>0</v>
      </c>
      <c r="AJ438" s="3">
        <v>0</v>
      </c>
      <c r="AK438" s="3">
        <v>1</v>
      </c>
      <c r="AL438" s="3">
        <v>0</v>
      </c>
      <c r="AM438" s="3">
        <v>0</v>
      </c>
      <c r="AN438" s="8">
        <v>453.52</v>
      </c>
      <c r="AO438" s="8">
        <v>499.72</v>
      </c>
      <c r="AP438" s="8">
        <v>0</v>
      </c>
      <c r="AQ438" s="3">
        <v>0</v>
      </c>
      <c r="AR438" s="3">
        <v>0</v>
      </c>
      <c r="AS438" s="8">
        <v>315.08</v>
      </c>
      <c r="AT438" s="3">
        <v>0</v>
      </c>
      <c r="AU438" s="3">
        <v>0</v>
      </c>
      <c r="AV438" s="3">
        <v>0</v>
      </c>
      <c r="AW438" s="3">
        <v>3.15</v>
      </c>
      <c r="AX438" s="3">
        <v>0</v>
      </c>
      <c r="AY438" s="3">
        <v>20.62</v>
      </c>
      <c r="AZ438" s="3">
        <v>18.16</v>
      </c>
      <c r="BA438" s="3">
        <v>10.11</v>
      </c>
      <c r="BB438" s="3">
        <v>0</v>
      </c>
      <c r="BC438" s="3">
        <v>12.38</v>
      </c>
      <c r="BD438" s="3">
        <v>0</v>
      </c>
      <c r="BE438" s="3">
        <v>367.6</v>
      </c>
      <c r="BF438" s="3">
        <v>366.21</v>
      </c>
      <c r="BG438" s="3">
        <v>0</v>
      </c>
      <c r="BH438" s="3">
        <v>0</v>
      </c>
      <c r="BI438" s="3">
        <v>0</v>
      </c>
      <c r="BJ438" s="3">
        <v>0</v>
      </c>
      <c r="BK438" s="3">
        <v>0.47</v>
      </c>
      <c r="BL438" s="3">
        <v>-9.1300000000000008</v>
      </c>
      <c r="BM438" s="3">
        <v>0</v>
      </c>
      <c r="BN438" s="3">
        <v>0</v>
      </c>
      <c r="BO438" s="3">
        <v>0</v>
      </c>
      <c r="BP438" s="3">
        <v>0</v>
      </c>
      <c r="BQ438" s="3">
        <v>2057.89</v>
      </c>
      <c r="BR438" s="3">
        <v>420.45</v>
      </c>
      <c r="BS438" s="3">
        <v>2478.34</v>
      </c>
      <c r="BT438" s="3">
        <v>0</v>
      </c>
      <c r="BU438" s="3">
        <v>2920.63</v>
      </c>
      <c r="BV438" s="3">
        <v>601.62</v>
      </c>
      <c r="BW438" s="3">
        <v>3522.25</v>
      </c>
      <c r="BX438" s="8">
        <f t="shared" si="40"/>
        <v>1268.32</v>
      </c>
      <c r="BY438" s="10">
        <f t="shared" si="41"/>
        <v>0</v>
      </c>
      <c r="BZ438" s="3">
        <f t="shared" si="42"/>
        <v>52.04</v>
      </c>
    </row>
    <row r="439" spans="1:78" x14ac:dyDescent="0.2">
      <c r="A439" s="1" t="s">
        <v>523</v>
      </c>
      <c r="B439" s="1"/>
      <c r="C439" s="1" t="s">
        <v>75</v>
      </c>
      <c r="D439" s="1" t="s">
        <v>76</v>
      </c>
      <c r="E439" s="1" t="s">
        <v>90</v>
      </c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2"/>
      <c r="S439" s="2"/>
      <c r="T439" s="1" t="s">
        <v>78</v>
      </c>
      <c r="U439" s="4">
        <f t="shared" si="38"/>
        <v>9</v>
      </c>
      <c r="V439" s="4">
        <f t="shared" si="39"/>
        <v>2014</v>
      </c>
      <c r="W439" s="2">
        <v>41912</v>
      </c>
      <c r="X439" s="2">
        <v>41934</v>
      </c>
      <c r="Y439" s="6">
        <v>0</v>
      </c>
      <c r="Z439" s="6">
        <v>0</v>
      </c>
      <c r="AA439" s="6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8">
        <v>0</v>
      </c>
      <c r="AO439" s="8">
        <v>0</v>
      </c>
      <c r="AP439" s="8">
        <v>0</v>
      </c>
      <c r="AQ439" s="3">
        <v>0</v>
      </c>
      <c r="AR439" s="3">
        <v>0</v>
      </c>
      <c r="AS439" s="8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-298.95</v>
      </c>
      <c r="BF439" s="3">
        <v>-297.82</v>
      </c>
      <c r="BG439" s="3">
        <v>493.09</v>
      </c>
      <c r="BH439" s="3">
        <v>360.18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256.5</v>
      </c>
      <c r="BR439" s="3">
        <v>53.87</v>
      </c>
      <c r="BS439" s="3">
        <v>310.37</v>
      </c>
      <c r="BT439" s="3">
        <v>0</v>
      </c>
      <c r="BU439" s="3">
        <v>0</v>
      </c>
      <c r="BV439" s="3">
        <v>0</v>
      </c>
      <c r="BW439" s="3">
        <v>0</v>
      </c>
      <c r="BX439" s="8">
        <f t="shared" si="40"/>
        <v>0</v>
      </c>
      <c r="BY439" s="10">
        <f t="shared" si="41"/>
        <v>853.27</v>
      </c>
      <c r="BZ439" s="3">
        <f t="shared" si="42"/>
        <v>0</v>
      </c>
    </row>
    <row r="440" spans="1:78" x14ac:dyDescent="0.2">
      <c r="A440" s="1" t="s">
        <v>524</v>
      </c>
      <c r="B440" s="1"/>
      <c r="C440" s="1" t="s">
        <v>75</v>
      </c>
      <c r="D440" s="1" t="s">
        <v>76</v>
      </c>
      <c r="E440" s="1" t="s">
        <v>90</v>
      </c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2"/>
      <c r="S440" s="2"/>
      <c r="T440" s="1" t="s">
        <v>78</v>
      </c>
      <c r="U440" s="4">
        <f t="shared" si="38"/>
        <v>8</v>
      </c>
      <c r="V440" s="4">
        <f t="shared" si="39"/>
        <v>2014</v>
      </c>
      <c r="W440" s="2">
        <v>41876</v>
      </c>
      <c r="X440" s="2">
        <v>41911</v>
      </c>
      <c r="Y440" s="6">
        <v>0</v>
      </c>
      <c r="Z440" s="6">
        <v>0</v>
      </c>
      <c r="AA440" s="6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8">
        <v>0</v>
      </c>
      <c r="AO440" s="8">
        <v>0</v>
      </c>
      <c r="AP440" s="8">
        <v>0</v>
      </c>
      <c r="AQ440" s="3">
        <v>0</v>
      </c>
      <c r="AR440" s="3">
        <v>0</v>
      </c>
      <c r="AS440" s="8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-301.55</v>
      </c>
      <c r="BF440" s="3">
        <v>-300.41000000000003</v>
      </c>
      <c r="BG440" s="3">
        <v>497.46</v>
      </c>
      <c r="BH440" s="3">
        <v>379.85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275.35000000000002</v>
      </c>
      <c r="BR440" s="3">
        <v>57.82</v>
      </c>
      <c r="BS440" s="3">
        <v>333.17</v>
      </c>
      <c r="BT440" s="3">
        <v>0</v>
      </c>
      <c r="BU440" s="3">
        <v>0</v>
      </c>
      <c r="BV440" s="3">
        <v>0</v>
      </c>
      <c r="BW440" s="3">
        <v>0</v>
      </c>
      <c r="BX440" s="8">
        <f t="shared" si="40"/>
        <v>0</v>
      </c>
      <c r="BY440" s="10">
        <f t="shared" si="41"/>
        <v>877.31</v>
      </c>
      <c r="BZ440" s="3">
        <f t="shared" si="42"/>
        <v>0</v>
      </c>
    </row>
    <row r="441" spans="1:78" x14ac:dyDescent="0.2">
      <c r="A441" s="1" t="s">
        <v>525</v>
      </c>
      <c r="B441" s="1"/>
      <c r="C441" s="1" t="s">
        <v>75</v>
      </c>
      <c r="D441" s="1" t="s">
        <v>76</v>
      </c>
      <c r="E441" s="1" t="s">
        <v>90</v>
      </c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2"/>
      <c r="S441" s="2"/>
      <c r="T441" s="1" t="s">
        <v>78</v>
      </c>
      <c r="U441" s="4">
        <f t="shared" si="38"/>
        <v>10</v>
      </c>
      <c r="V441" s="4">
        <f t="shared" si="39"/>
        <v>2014</v>
      </c>
      <c r="W441" s="2">
        <v>41935</v>
      </c>
      <c r="X441" s="2">
        <v>41963</v>
      </c>
      <c r="Y441" s="6">
        <v>0</v>
      </c>
      <c r="Z441" s="6">
        <v>0</v>
      </c>
      <c r="AA441" s="6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8">
        <v>0</v>
      </c>
      <c r="AO441" s="8">
        <v>0</v>
      </c>
      <c r="AP441" s="8">
        <v>0</v>
      </c>
      <c r="AQ441" s="3">
        <v>0</v>
      </c>
      <c r="AR441" s="3">
        <v>0</v>
      </c>
      <c r="AS441" s="8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-367.6</v>
      </c>
      <c r="BF441" s="3">
        <v>-366.21</v>
      </c>
      <c r="BG441" s="3">
        <v>606.51</v>
      </c>
      <c r="BH441" s="3">
        <v>458.19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330.89</v>
      </c>
      <c r="BR441" s="3">
        <v>69.489999999999995</v>
      </c>
      <c r="BS441" s="3">
        <v>400.38</v>
      </c>
      <c r="BT441" s="3">
        <v>0</v>
      </c>
      <c r="BU441" s="3">
        <v>0</v>
      </c>
      <c r="BV441" s="3">
        <v>0</v>
      </c>
      <c r="BW441" s="3">
        <v>0</v>
      </c>
      <c r="BX441" s="8">
        <f t="shared" si="40"/>
        <v>0</v>
      </c>
      <c r="BY441" s="10">
        <f t="shared" si="41"/>
        <v>1064.7</v>
      </c>
      <c r="BZ441" s="3">
        <f t="shared" si="42"/>
        <v>0</v>
      </c>
    </row>
    <row r="442" spans="1:78" x14ac:dyDescent="0.2">
      <c r="A442" s="1" t="s">
        <v>526</v>
      </c>
      <c r="B442" s="1"/>
      <c r="C442" s="1" t="s">
        <v>75</v>
      </c>
      <c r="D442" s="1" t="s">
        <v>79</v>
      </c>
      <c r="E442" s="1" t="s">
        <v>92</v>
      </c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2"/>
      <c r="S442" s="2"/>
      <c r="T442" s="1" t="s">
        <v>77</v>
      </c>
      <c r="U442" s="4">
        <f t="shared" si="38"/>
        <v>11</v>
      </c>
      <c r="V442" s="4">
        <f t="shared" si="39"/>
        <v>2014</v>
      </c>
      <c r="W442" s="2">
        <v>41944</v>
      </c>
      <c r="X442" s="2">
        <v>41973</v>
      </c>
      <c r="Y442" s="6">
        <v>1151.5</v>
      </c>
      <c r="Z442" s="6">
        <v>1579.2</v>
      </c>
      <c r="AA442" s="6">
        <v>979</v>
      </c>
      <c r="AB442" s="3">
        <v>0</v>
      </c>
      <c r="AC442" s="3">
        <v>3709.7</v>
      </c>
      <c r="AD442" s="3">
        <v>8</v>
      </c>
      <c r="AE442" s="3">
        <v>8</v>
      </c>
      <c r="AF442" s="3">
        <v>8</v>
      </c>
      <c r="AG442" s="3">
        <v>8</v>
      </c>
      <c r="AH442" s="3">
        <v>1016</v>
      </c>
      <c r="AI442" s="3">
        <v>1</v>
      </c>
      <c r="AJ442" s="3">
        <v>0</v>
      </c>
      <c r="AK442" s="3">
        <v>0.96</v>
      </c>
      <c r="AL442" s="3">
        <v>0</v>
      </c>
      <c r="AM442" s="3">
        <v>0</v>
      </c>
      <c r="AN442" s="8">
        <v>69.459999999999994</v>
      </c>
      <c r="AO442" s="8">
        <v>60.2</v>
      </c>
      <c r="AP442" s="8">
        <v>37.32</v>
      </c>
      <c r="AQ442" s="3">
        <v>0</v>
      </c>
      <c r="AR442" s="3">
        <v>0</v>
      </c>
      <c r="AS442" s="8">
        <v>56.67</v>
      </c>
      <c r="AT442" s="3">
        <v>0</v>
      </c>
      <c r="AU442" s="3">
        <v>0</v>
      </c>
      <c r="AV442" s="3">
        <v>0</v>
      </c>
      <c r="AW442" s="3">
        <v>0.56999999999999995</v>
      </c>
      <c r="AX442" s="3">
        <v>0</v>
      </c>
      <c r="AY442" s="3">
        <v>3.71</v>
      </c>
      <c r="AZ442" s="3">
        <v>3.27</v>
      </c>
      <c r="BA442" s="3">
        <v>1.82</v>
      </c>
      <c r="BB442" s="3">
        <v>0</v>
      </c>
      <c r="BC442" s="3">
        <v>2.23</v>
      </c>
      <c r="BD442" s="3">
        <v>0</v>
      </c>
      <c r="BE442" s="3">
        <v>113.88</v>
      </c>
      <c r="BF442" s="3">
        <v>45.24</v>
      </c>
      <c r="BG442" s="3">
        <v>0</v>
      </c>
      <c r="BH442" s="3">
        <v>0</v>
      </c>
      <c r="BI442" s="3">
        <v>0</v>
      </c>
      <c r="BJ442" s="3">
        <v>0</v>
      </c>
      <c r="BK442" s="3">
        <v>0.09</v>
      </c>
      <c r="BL442" s="3">
        <v>-1.02</v>
      </c>
      <c r="BM442" s="3">
        <v>0</v>
      </c>
      <c r="BN442" s="3">
        <v>0</v>
      </c>
      <c r="BO442" s="3">
        <v>0</v>
      </c>
      <c r="BP442" s="3">
        <v>0</v>
      </c>
      <c r="BQ442" s="3">
        <v>393.44</v>
      </c>
      <c r="BR442" s="3">
        <v>80.38</v>
      </c>
      <c r="BS442" s="3">
        <v>473.82</v>
      </c>
      <c r="BT442" s="3">
        <v>0</v>
      </c>
      <c r="BU442" s="3">
        <v>1229.8900000000001</v>
      </c>
      <c r="BV442" s="3">
        <v>256.04000000000002</v>
      </c>
      <c r="BW442" s="3">
        <v>1485.93</v>
      </c>
      <c r="BX442" s="8">
        <f t="shared" si="40"/>
        <v>223.64999999999998</v>
      </c>
      <c r="BY442" s="10">
        <f t="shared" si="41"/>
        <v>0</v>
      </c>
      <c r="BZ442" s="3">
        <f t="shared" si="42"/>
        <v>9.370000000000001</v>
      </c>
    </row>
    <row r="443" spans="1:78" x14ac:dyDescent="0.2">
      <c r="A443" s="1" t="s">
        <v>527</v>
      </c>
      <c r="B443" s="1"/>
      <c r="C443" s="1" t="s">
        <v>75</v>
      </c>
      <c r="D443" s="1" t="s">
        <v>79</v>
      </c>
      <c r="E443" s="1" t="s">
        <v>92</v>
      </c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2"/>
      <c r="S443" s="2"/>
      <c r="T443" s="1" t="s">
        <v>78</v>
      </c>
      <c r="U443" s="4">
        <f t="shared" ref="U443:U500" si="43">MONTH(W443)</f>
        <v>10</v>
      </c>
      <c r="V443" s="4">
        <f t="shared" ref="V443:V500" si="44">YEAR(X443)</f>
        <v>2014</v>
      </c>
      <c r="W443" s="2">
        <v>41913</v>
      </c>
      <c r="X443" s="2">
        <v>41943</v>
      </c>
      <c r="Y443" s="6">
        <v>0</v>
      </c>
      <c r="Z443" s="6">
        <v>0</v>
      </c>
      <c r="AA443" s="6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8">
        <v>0</v>
      </c>
      <c r="AO443" s="8">
        <v>0</v>
      </c>
      <c r="AP443" s="8">
        <v>0</v>
      </c>
      <c r="AQ443" s="3">
        <v>0</v>
      </c>
      <c r="AR443" s="3">
        <v>0</v>
      </c>
      <c r="AS443" s="8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-142.4</v>
      </c>
      <c r="BF443" s="3">
        <v>-56.57</v>
      </c>
      <c r="BG443" s="3">
        <v>143.77000000000001</v>
      </c>
      <c r="BH443" s="3">
        <v>514.01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458.81</v>
      </c>
      <c r="BR443" s="3">
        <v>96.35</v>
      </c>
      <c r="BS443" s="3">
        <v>555.16</v>
      </c>
      <c r="BT443" s="3">
        <v>0</v>
      </c>
      <c r="BU443" s="3">
        <v>0</v>
      </c>
      <c r="BV443" s="3">
        <v>0</v>
      </c>
      <c r="BW443" s="3">
        <v>0</v>
      </c>
      <c r="BX443" s="8">
        <f t="shared" si="40"/>
        <v>0</v>
      </c>
      <c r="BY443" s="10">
        <f t="shared" si="41"/>
        <v>657.78</v>
      </c>
      <c r="BZ443" s="3">
        <f t="shared" si="42"/>
        <v>0</v>
      </c>
    </row>
    <row r="444" spans="1:78" x14ac:dyDescent="0.2">
      <c r="A444" s="1" t="s">
        <v>528</v>
      </c>
      <c r="B444" s="1"/>
      <c r="C444" s="1" t="s">
        <v>75</v>
      </c>
      <c r="D444" s="1" t="s">
        <v>79</v>
      </c>
      <c r="E444" s="1" t="s">
        <v>92</v>
      </c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2"/>
      <c r="S444" s="2"/>
      <c r="T444" s="1" t="s">
        <v>78</v>
      </c>
      <c r="U444" s="4">
        <f t="shared" si="43"/>
        <v>11</v>
      </c>
      <c r="V444" s="4">
        <f t="shared" si="44"/>
        <v>2014</v>
      </c>
      <c r="W444" s="2">
        <v>41944</v>
      </c>
      <c r="X444" s="2">
        <v>41973</v>
      </c>
      <c r="Y444" s="6">
        <v>0</v>
      </c>
      <c r="Z444" s="6">
        <v>0</v>
      </c>
      <c r="AA444" s="6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8">
        <v>0</v>
      </c>
      <c r="AO444" s="8">
        <v>0</v>
      </c>
      <c r="AP444" s="8">
        <v>0</v>
      </c>
      <c r="AQ444" s="3">
        <v>0</v>
      </c>
      <c r="AR444" s="3">
        <v>0</v>
      </c>
      <c r="AS444" s="8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-113.88</v>
      </c>
      <c r="BF444" s="3">
        <v>-45.24</v>
      </c>
      <c r="BG444" s="3">
        <v>115.23</v>
      </c>
      <c r="BH444" s="3">
        <v>421.53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377.64</v>
      </c>
      <c r="BR444" s="3">
        <v>79.3</v>
      </c>
      <c r="BS444" s="3">
        <v>456.94</v>
      </c>
      <c r="BT444" s="3">
        <v>0</v>
      </c>
      <c r="BU444" s="3">
        <v>0</v>
      </c>
      <c r="BV444" s="3">
        <v>0</v>
      </c>
      <c r="BW444" s="3">
        <v>0</v>
      </c>
      <c r="BX444" s="8">
        <f t="shared" si="40"/>
        <v>0</v>
      </c>
      <c r="BY444" s="10">
        <f t="shared" si="41"/>
        <v>536.76</v>
      </c>
      <c r="BZ444" s="3">
        <f t="shared" si="42"/>
        <v>0</v>
      </c>
    </row>
    <row r="445" spans="1:78" x14ac:dyDescent="0.2">
      <c r="A445" s="1" t="s">
        <v>529</v>
      </c>
      <c r="B445" s="1"/>
      <c r="C445" s="1" t="s">
        <v>75</v>
      </c>
      <c r="D445" s="1" t="s">
        <v>76</v>
      </c>
      <c r="E445" s="1" t="s">
        <v>91</v>
      </c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2"/>
      <c r="S445" s="2"/>
      <c r="T445" s="1" t="s">
        <v>77</v>
      </c>
      <c r="U445" s="4">
        <f t="shared" si="43"/>
        <v>10</v>
      </c>
      <c r="V445" s="4">
        <f t="shared" si="44"/>
        <v>2014</v>
      </c>
      <c r="W445" s="2">
        <v>41936</v>
      </c>
      <c r="X445" s="2">
        <v>41967</v>
      </c>
      <c r="Y445" s="6">
        <v>1774</v>
      </c>
      <c r="Z445" s="6">
        <v>2870</v>
      </c>
      <c r="AA445" s="6">
        <v>0</v>
      </c>
      <c r="AB445" s="3">
        <v>0</v>
      </c>
      <c r="AC445" s="6">
        <v>4644</v>
      </c>
      <c r="AD445" s="3">
        <v>14</v>
      </c>
      <c r="AE445" s="3">
        <v>13</v>
      </c>
      <c r="AF445" s="3">
        <v>14</v>
      </c>
      <c r="AG445" s="3">
        <v>0</v>
      </c>
      <c r="AH445" s="3">
        <v>75</v>
      </c>
      <c r="AI445" s="3">
        <v>1</v>
      </c>
      <c r="AJ445" s="3">
        <v>0</v>
      </c>
      <c r="AK445" s="3">
        <v>1</v>
      </c>
      <c r="AL445" s="3">
        <v>0</v>
      </c>
      <c r="AM445" s="3">
        <v>0</v>
      </c>
      <c r="AN445" s="8">
        <v>107.02</v>
      </c>
      <c r="AO445" s="8">
        <v>109.41</v>
      </c>
      <c r="AP445" s="8">
        <v>0</v>
      </c>
      <c r="AQ445" s="3">
        <v>0</v>
      </c>
      <c r="AR445" s="12">
        <v>0</v>
      </c>
      <c r="AS445" s="8">
        <v>70.94</v>
      </c>
      <c r="AT445" s="3">
        <v>0</v>
      </c>
      <c r="AU445" s="3">
        <v>0</v>
      </c>
      <c r="AV445" s="10">
        <v>0</v>
      </c>
      <c r="AW445" s="14">
        <v>0.71</v>
      </c>
      <c r="AX445" s="14">
        <v>0</v>
      </c>
      <c r="AY445" s="14">
        <v>4.6399999999999997</v>
      </c>
      <c r="AZ445" s="14">
        <v>4.09</v>
      </c>
      <c r="BA445" s="14">
        <v>2.2799999999999998</v>
      </c>
      <c r="BB445" s="14">
        <v>0</v>
      </c>
      <c r="BC445" s="16">
        <v>2.79</v>
      </c>
      <c r="BD445" s="16">
        <v>0</v>
      </c>
      <c r="BE445" s="16">
        <v>120</v>
      </c>
      <c r="BF445" s="16">
        <v>82.45</v>
      </c>
      <c r="BG445" s="10">
        <v>0</v>
      </c>
      <c r="BH445" s="10">
        <v>0</v>
      </c>
      <c r="BI445" s="3">
        <v>0</v>
      </c>
      <c r="BJ445" s="3">
        <v>0</v>
      </c>
      <c r="BK445" s="3">
        <v>0.12</v>
      </c>
      <c r="BL445" s="3">
        <v>-0.86</v>
      </c>
      <c r="BM445" s="3">
        <v>0</v>
      </c>
      <c r="BN445" s="3">
        <v>0</v>
      </c>
      <c r="BO445" s="3">
        <v>0</v>
      </c>
      <c r="BP445" s="3">
        <v>0</v>
      </c>
      <c r="BQ445" s="3">
        <v>503.59</v>
      </c>
      <c r="BR445" s="3">
        <v>102.86</v>
      </c>
      <c r="BS445" s="3">
        <v>606.45000000000005</v>
      </c>
      <c r="BT445" s="3">
        <v>0</v>
      </c>
      <c r="BU445" s="3">
        <v>628.62</v>
      </c>
      <c r="BV445" s="3">
        <v>129.12</v>
      </c>
      <c r="BW445" s="3">
        <v>757.74</v>
      </c>
      <c r="BX445" s="8">
        <f t="shared" si="40"/>
        <v>287.37</v>
      </c>
      <c r="BY445" s="10">
        <f t="shared" si="41"/>
        <v>0</v>
      </c>
      <c r="BZ445" s="3">
        <f t="shared" si="42"/>
        <v>11.719999999999999</v>
      </c>
    </row>
    <row r="446" spans="1:78" x14ac:dyDescent="0.2">
      <c r="A446" s="1" t="s">
        <v>530</v>
      </c>
      <c r="B446" s="1"/>
      <c r="C446" s="1" t="s">
        <v>75</v>
      </c>
      <c r="D446" s="1" t="s">
        <v>76</v>
      </c>
      <c r="E446" s="1" t="s">
        <v>91</v>
      </c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2"/>
      <c r="S446" s="2"/>
      <c r="T446" s="1" t="s">
        <v>78</v>
      </c>
      <c r="U446" s="4">
        <f t="shared" si="43"/>
        <v>9</v>
      </c>
      <c r="V446" s="4">
        <f t="shared" si="44"/>
        <v>2014</v>
      </c>
      <c r="W446" s="2">
        <v>41907</v>
      </c>
      <c r="X446" s="2">
        <v>41935</v>
      </c>
      <c r="Y446" s="6">
        <v>0</v>
      </c>
      <c r="Z446" s="6">
        <v>0</v>
      </c>
      <c r="AA446" s="6">
        <v>0</v>
      </c>
      <c r="AB446" s="3">
        <v>0</v>
      </c>
      <c r="AC446" s="6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8">
        <v>0</v>
      </c>
      <c r="AO446" s="8">
        <v>0</v>
      </c>
      <c r="AP446" s="8">
        <v>0</v>
      </c>
      <c r="AQ446" s="3">
        <v>0</v>
      </c>
      <c r="AR446" s="12">
        <v>0</v>
      </c>
      <c r="AS446" s="8">
        <v>0</v>
      </c>
      <c r="AT446" s="3">
        <v>0</v>
      </c>
      <c r="AU446" s="3">
        <v>0</v>
      </c>
      <c r="AV446" s="10">
        <v>0</v>
      </c>
      <c r="AW446" s="14">
        <v>0</v>
      </c>
      <c r="AX446" s="14">
        <v>0</v>
      </c>
      <c r="AY446" s="14">
        <v>0</v>
      </c>
      <c r="AZ446" s="14">
        <v>0</v>
      </c>
      <c r="BA446" s="14">
        <v>0</v>
      </c>
      <c r="BB446" s="14">
        <v>0</v>
      </c>
      <c r="BC446" s="16">
        <v>0</v>
      </c>
      <c r="BD446" s="16">
        <v>0</v>
      </c>
      <c r="BE446" s="16">
        <v>-51.42</v>
      </c>
      <c r="BF446" s="16">
        <v>-35.33</v>
      </c>
      <c r="BG446" s="10">
        <v>59.33</v>
      </c>
      <c r="BH446" s="10">
        <v>79.34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51.92</v>
      </c>
      <c r="BR446" s="3">
        <v>10.9</v>
      </c>
      <c r="BS446" s="3">
        <v>62.82</v>
      </c>
      <c r="BT446" s="3">
        <v>0</v>
      </c>
      <c r="BU446" s="3">
        <v>0</v>
      </c>
      <c r="BV446" s="3">
        <v>0</v>
      </c>
      <c r="BW446" s="3">
        <v>0</v>
      </c>
      <c r="BX446" s="8">
        <f t="shared" si="40"/>
        <v>0</v>
      </c>
      <c r="BY446" s="10">
        <f t="shared" si="41"/>
        <v>138.67000000000002</v>
      </c>
      <c r="BZ446" s="3">
        <f t="shared" si="42"/>
        <v>0</v>
      </c>
    </row>
    <row r="447" spans="1:78" x14ac:dyDescent="0.2">
      <c r="A447" s="1" t="s">
        <v>531</v>
      </c>
      <c r="B447" s="1"/>
      <c r="C447" s="1" t="s">
        <v>75</v>
      </c>
      <c r="D447" s="1" t="s">
        <v>76</v>
      </c>
      <c r="E447" s="1" t="s">
        <v>91</v>
      </c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2"/>
      <c r="S447" s="2"/>
      <c r="T447" s="1" t="s">
        <v>78</v>
      </c>
      <c r="U447" s="4">
        <f t="shared" si="43"/>
        <v>10</v>
      </c>
      <c r="V447" s="4">
        <f t="shared" si="44"/>
        <v>2014</v>
      </c>
      <c r="W447" s="2">
        <v>41936</v>
      </c>
      <c r="X447" s="2">
        <v>41967</v>
      </c>
      <c r="Y447" s="6">
        <v>0</v>
      </c>
      <c r="Z447" s="6">
        <v>0</v>
      </c>
      <c r="AA447" s="6">
        <v>0</v>
      </c>
      <c r="AB447" s="3">
        <v>0</v>
      </c>
      <c r="AC447" s="6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8">
        <v>0</v>
      </c>
      <c r="AO447" s="8">
        <v>0</v>
      </c>
      <c r="AP447" s="8">
        <v>0</v>
      </c>
      <c r="AQ447" s="3">
        <v>0</v>
      </c>
      <c r="AR447" s="12">
        <v>0</v>
      </c>
      <c r="AS447" s="8">
        <v>0</v>
      </c>
      <c r="AT447" s="3">
        <v>0</v>
      </c>
      <c r="AU447" s="3">
        <v>0</v>
      </c>
      <c r="AV447" s="10">
        <v>0</v>
      </c>
      <c r="AW447" s="14">
        <v>0</v>
      </c>
      <c r="AX447" s="14">
        <v>0</v>
      </c>
      <c r="AY447" s="14">
        <v>0</v>
      </c>
      <c r="AZ447" s="14">
        <v>0</v>
      </c>
      <c r="BA447" s="14">
        <v>0</v>
      </c>
      <c r="BB447" s="14">
        <v>0</v>
      </c>
      <c r="BC447" s="16">
        <v>0</v>
      </c>
      <c r="BD447" s="16">
        <v>0</v>
      </c>
      <c r="BE447" s="16">
        <v>-120</v>
      </c>
      <c r="BF447" s="16">
        <v>-82.45</v>
      </c>
      <c r="BG447" s="10">
        <v>138.44999999999999</v>
      </c>
      <c r="BH447" s="10">
        <v>137.11000000000001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73.11</v>
      </c>
      <c r="BR447" s="3">
        <v>15.35</v>
      </c>
      <c r="BS447" s="3">
        <v>88.46</v>
      </c>
      <c r="BT447" s="3">
        <v>0</v>
      </c>
      <c r="BU447" s="3">
        <v>0</v>
      </c>
      <c r="BV447" s="3">
        <v>0</v>
      </c>
      <c r="BW447" s="3">
        <v>0</v>
      </c>
      <c r="BX447" s="8">
        <f t="shared" si="40"/>
        <v>0</v>
      </c>
      <c r="BY447" s="10">
        <f t="shared" si="41"/>
        <v>275.56</v>
      </c>
      <c r="BZ447" s="3">
        <f t="shared" si="42"/>
        <v>0</v>
      </c>
    </row>
    <row r="448" spans="1:78" x14ac:dyDescent="0.2">
      <c r="A448" s="1" t="s">
        <v>532</v>
      </c>
      <c r="B448" s="1"/>
      <c r="C448" s="1" t="s">
        <v>75</v>
      </c>
      <c r="D448" s="1" t="s">
        <v>79</v>
      </c>
      <c r="E448" s="1" t="s">
        <v>87</v>
      </c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2"/>
      <c r="S448" s="2"/>
      <c r="T448" s="1" t="s">
        <v>77</v>
      </c>
      <c r="U448" s="4">
        <f t="shared" si="43"/>
        <v>11</v>
      </c>
      <c r="V448" s="4">
        <f t="shared" si="44"/>
        <v>2014</v>
      </c>
      <c r="W448" s="2">
        <v>41944</v>
      </c>
      <c r="X448" s="2">
        <v>41973</v>
      </c>
      <c r="Y448" s="6">
        <v>3030.09</v>
      </c>
      <c r="Z448" s="6">
        <v>2057.94</v>
      </c>
      <c r="AA448" s="6">
        <v>1623</v>
      </c>
      <c r="AB448" s="3">
        <v>0</v>
      </c>
      <c r="AC448" s="6">
        <v>6711.03</v>
      </c>
      <c r="AD448" s="3">
        <v>17</v>
      </c>
      <c r="AE448" s="3">
        <v>17</v>
      </c>
      <c r="AF448" s="3">
        <v>11</v>
      </c>
      <c r="AG448" s="3">
        <v>11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8">
        <v>182.79</v>
      </c>
      <c r="AO448" s="8">
        <v>78.45</v>
      </c>
      <c r="AP448" s="8">
        <v>61.87</v>
      </c>
      <c r="AQ448" s="3">
        <v>0</v>
      </c>
      <c r="AR448" s="3">
        <v>12.81</v>
      </c>
      <c r="AS448" s="8">
        <v>102.52</v>
      </c>
      <c r="AT448" s="3">
        <v>0</v>
      </c>
      <c r="AU448" s="3">
        <v>0</v>
      </c>
      <c r="AV448" s="10">
        <v>0</v>
      </c>
      <c r="AW448" s="3">
        <v>1.07</v>
      </c>
      <c r="AX448" s="3">
        <v>0</v>
      </c>
      <c r="AY448" s="3">
        <v>6.97</v>
      </c>
      <c r="AZ448" s="3">
        <v>6.14</v>
      </c>
      <c r="BA448" s="3">
        <v>3.42</v>
      </c>
      <c r="BB448" s="3">
        <v>0</v>
      </c>
      <c r="BC448" s="3">
        <v>5.04</v>
      </c>
      <c r="BD448" s="3">
        <v>0</v>
      </c>
      <c r="BE448" s="3">
        <v>0</v>
      </c>
      <c r="BF448" s="3">
        <v>0</v>
      </c>
      <c r="BG448" s="10">
        <v>205.73</v>
      </c>
      <c r="BH448" s="10">
        <v>249.39</v>
      </c>
      <c r="BI448" s="3">
        <v>0</v>
      </c>
      <c r="BJ448" s="3">
        <v>0</v>
      </c>
      <c r="BK448" s="3">
        <v>0.17</v>
      </c>
      <c r="BL448" s="3">
        <v>-2.34</v>
      </c>
      <c r="BM448" s="3">
        <v>0</v>
      </c>
      <c r="BN448" s="3">
        <v>0</v>
      </c>
      <c r="BO448" s="3">
        <v>0</v>
      </c>
      <c r="BP448" s="3">
        <v>0</v>
      </c>
      <c r="BQ448" s="3">
        <v>914.03</v>
      </c>
      <c r="BR448" s="3">
        <v>187.65</v>
      </c>
      <c r="BS448" s="3">
        <v>1101.68</v>
      </c>
      <c r="BT448" s="3">
        <v>0</v>
      </c>
      <c r="BU448" s="3">
        <v>914.03</v>
      </c>
      <c r="BV448" s="3">
        <v>187.65</v>
      </c>
      <c r="BW448" s="3">
        <v>1101.68</v>
      </c>
      <c r="BX448" s="8">
        <f t="shared" si="40"/>
        <v>425.63</v>
      </c>
      <c r="BY448" s="10">
        <f t="shared" si="41"/>
        <v>455.12</v>
      </c>
      <c r="BZ448" s="3">
        <f t="shared" si="42"/>
        <v>17.600000000000001</v>
      </c>
    </row>
    <row r="449" spans="1:78" x14ac:dyDescent="0.2">
      <c r="A449" s="1" t="s">
        <v>533</v>
      </c>
      <c r="B449" s="1"/>
      <c r="C449" s="1" t="s">
        <v>75</v>
      </c>
      <c r="D449" s="1" t="s">
        <v>79</v>
      </c>
      <c r="E449" s="1" t="s">
        <v>85</v>
      </c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2"/>
      <c r="S449" s="2"/>
      <c r="T449" s="1" t="s">
        <v>77</v>
      </c>
      <c r="U449" s="4">
        <f t="shared" si="43"/>
        <v>11</v>
      </c>
      <c r="V449" s="4">
        <f t="shared" si="44"/>
        <v>2014</v>
      </c>
      <c r="W449" s="2">
        <v>41944</v>
      </c>
      <c r="X449" s="2">
        <v>41973</v>
      </c>
      <c r="Y449" s="6">
        <v>5134.3500000000004</v>
      </c>
      <c r="Z449" s="6">
        <v>4944</v>
      </c>
      <c r="AA449" s="6">
        <v>3604</v>
      </c>
      <c r="AB449" s="3">
        <v>0</v>
      </c>
      <c r="AC449" s="3">
        <v>13682.35</v>
      </c>
      <c r="AD449" s="3">
        <v>34</v>
      </c>
      <c r="AE449" s="3">
        <v>33</v>
      </c>
      <c r="AF449" s="3">
        <v>34</v>
      </c>
      <c r="AG449" s="3">
        <v>31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8">
        <v>309.73</v>
      </c>
      <c r="AO449" s="8">
        <v>188.48</v>
      </c>
      <c r="AP449" s="8">
        <v>137.4</v>
      </c>
      <c r="AQ449" s="3">
        <v>0</v>
      </c>
      <c r="AR449" s="3">
        <v>26.12</v>
      </c>
      <c r="AS449" s="8">
        <v>209.01</v>
      </c>
      <c r="AT449" s="3">
        <v>0</v>
      </c>
      <c r="AU449" s="3">
        <v>0</v>
      </c>
      <c r="AV449" s="3">
        <v>0</v>
      </c>
      <c r="AW449" s="3">
        <v>2.09</v>
      </c>
      <c r="AX449" s="3">
        <v>0</v>
      </c>
      <c r="AY449" s="3">
        <v>13.68</v>
      </c>
      <c r="AZ449" s="3">
        <v>12.04</v>
      </c>
      <c r="BA449" s="3">
        <v>6.7</v>
      </c>
      <c r="BB449" s="3">
        <v>0</v>
      </c>
      <c r="BC449" s="3">
        <v>10.27</v>
      </c>
      <c r="BD449" s="3">
        <v>0</v>
      </c>
      <c r="BE449" s="3">
        <v>0</v>
      </c>
      <c r="BF449" s="3">
        <v>0</v>
      </c>
      <c r="BG449" s="3">
        <v>406.76</v>
      </c>
      <c r="BH449" s="3">
        <v>282.42</v>
      </c>
      <c r="BI449" s="3">
        <v>0</v>
      </c>
      <c r="BJ449" s="3">
        <v>0</v>
      </c>
      <c r="BK449" s="3">
        <v>0.32</v>
      </c>
      <c r="BL449" s="3">
        <v>-5.77</v>
      </c>
      <c r="BM449" s="3">
        <v>0</v>
      </c>
      <c r="BN449" s="3">
        <v>0</v>
      </c>
      <c r="BO449" s="3">
        <v>0</v>
      </c>
      <c r="BP449" s="3">
        <v>0</v>
      </c>
      <c r="BQ449" s="3">
        <v>1599.25</v>
      </c>
      <c r="BR449" s="3">
        <v>327.58</v>
      </c>
      <c r="BS449" s="3">
        <v>1926.83</v>
      </c>
      <c r="BT449" s="3">
        <v>0</v>
      </c>
      <c r="BU449" s="3">
        <v>1599.25</v>
      </c>
      <c r="BV449" s="3">
        <v>327.58</v>
      </c>
      <c r="BW449" s="3">
        <v>1926.83</v>
      </c>
      <c r="BX449" s="8">
        <f t="shared" si="40"/>
        <v>844.62</v>
      </c>
      <c r="BY449" s="10">
        <f t="shared" si="41"/>
        <v>689.18000000000006</v>
      </c>
      <c r="BZ449" s="3">
        <f t="shared" si="42"/>
        <v>34.51</v>
      </c>
    </row>
    <row r="450" spans="1:78" x14ac:dyDescent="0.2">
      <c r="A450" s="1" t="s">
        <v>534</v>
      </c>
      <c r="B450" s="1"/>
      <c r="C450" s="1" t="s">
        <v>75</v>
      </c>
      <c r="D450" s="1" t="s">
        <v>76</v>
      </c>
      <c r="E450" s="1" t="s">
        <v>86</v>
      </c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2"/>
      <c r="S450" s="2"/>
      <c r="T450" s="1" t="s">
        <v>77</v>
      </c>
      <c r="U450" s="4">
        <f t="shared" si="43"/>
        <v>10</v>
      </c>
      <c r="V450" s="4">
        <f t="shared" si="44"/>
        <v>2014</v>
      </c>
      <c r="W450" s="2">
        <v>41939</v>
      </c>
      <c r="X450" s="2">
        <v>41962</v>
      </c>
      <c r="Y450" s="6">
        <v>2211.12</v>
      </c>
      <c r="Z450" s="6">
        <v>4305.24</v>
      </c>
      <c r="AA450" s="6">
        <v>0</v>
      </c>
      <c r="AB450" s="3">
        <v>0</v>
      </c>
      <c r="AC450" s="3">
        <v>6516.36</v>
      </c>
      <c r="AD450" s="3">
        <v>37</v>
      </c>
      <c r="AE450" s="3">
        <v>37</v>
      </c>
      <c r="AF450" s="3">
        <v>0</v>
      </c>
      <c r="AG450" s="3">
        <v>0</v>
      </c>
      <c r="AH450" s="3">
        <v>964</v>
      </c>
      <c r="AI450" s="3">
        <v>0</v>
      </c>
      <c r="AJ450" s="3">
        <v>0</v>
      </c>
      <c r="AK450" s="3">
        <v>0.99</v>
      </c>
      <c r="AL450" s="3">
        <v>0</v>
      </c>
      <c r="AM450" s="3">
        <v>0</v>
      </c>
      <c r="AN450" s="8">
        <v>133.38999999999999</v>
      </c>
      <c r="AO450" s="8">
        <v>164.13</v>
      </c>
      <c r="AP450" s="8">
        <v>0</v>
      </c>
      <c r="AQ450" s="3">
        <v>0</v>
      </c>
      <c r="AR450" s="3">
        <v>0</v>
      </c>
      <c r="AS450" s="8">
        <v>99.54</v>
      </c>
      <c r="AT450" s="3">
        <v>0</v>
      </c>
      <c r="AU450" s="3">
        <v>0</v>
      </c>
      <c r="AV450" s="3">
        <v>0</v>
      </c>
      <c r="AW450" s="3">
        <v>1</v>
      </c>
      <c r="AX450" s="3">
        <v>0</v>
      </c>
      <c r="AY450" s="3">
        <v>6.52</v>
      </c>
      <c r="AZ450" s="3">
        <v>5.74</v>
      </c>
      <c r="BA450" s="3">
        <v>3.19</v>
      </c>
      <c r="BB450" s="3">
        <v>0</v>
      </c>
      <c r="BC450" s="3">
        <v>3.91</v>
      </c>
      <c r="BD450" s="3">
        <v>0</v>
      </c>
      <c r="BE450" s="3">
        <v>215.22</v>
      </c>
      <c r="BF450" s="3">
        <v>115.7</v>
      </c>
      <c r="BG450" s="3">
        <v>0</v>
      </c>
      <c r="BH450" s="3">
        <v>0</v>
      </c>
      <c r="BI450" s="3">
        <v>0</v>
      </c>
      <c r="BJ450" s="3">
        <v>0</v>
      </c>
      <c r="BK450" s="3">
        <v>0.16</v>
      </c>
      <c r="BL450" s="3">
        <v>-2.2999999999999998</v>
      </c>
      <c r="BM450" s="3">
        <v>0</v>
      </c>
      <c r="BN450" s="3">
        <v>0</v>
      </c>
      <c r="BO450" s="3">
        <v>0</v>
      </c>
      <c r="BP450" s="3">
        <v>0</v>
      </c>
      <c r="BQ450" s="3">
        <v>746.2</v>
      </c>
      <c r="BR450" s="3">
        <v>152.88</v>
      </c>
      <c r="BS450" s="3">
        <v>899.08</v>
      </c>
      <c r="BT450" s="3">
        <v>0</v>
      </c>
      <c r="BU450" s="3">
        <v>770.33</v>
      </c>
      <c r="BV450" s="3">
        <v>157.94</v>
      </c>
      <c r="BW450" s="3">
        <v>928.27</v>
      </c>
      <c r="BX450" s="8">
        <f t="shared" si="40"/>
        <v>397.06</v>
      </c>
      <c r="BY450" s="10">
        <f t="shared" si="41"/>
        <v>0</v>
      </c>
      <c r="BZ450" s="3">
        <f t="shared" si="42"/>
        <v>16.45</v>
      </c>
    </row>
    <row r="451" spans="1:78" x14ac:dyDescent="0.2">
      <c r="A451" s="1" t="s">
        <v>535</v>
      </c>
      <c r="B451" s="1"/>
      <c r="C451" s="1" t="s">
        <v>75</v>
      </c>
      <c r="D451" s="1" t="s">
        <v>76</v>
      </c>
      <c r="E451" s="1" t="s">
        <v>86</v>
      </c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2"/>
      <c r="S451" s="2"/>
      <c r="T451" s="1" t="s">
        <v>78</v>
      </c>
      <c r="U451" s="4">
        <f t="shared" si="43"/>
        <v>10</v>
      </c>
      <c r="V451" s="4">
        <f t="shared" si="44"/>
        <v>2014</v>
      </c>
      <c r="W451" s="2">
        <v>41939</v>
      </c>
      <c r="X451" s="2">
        <v>41962</v>
      </c>
      <c r="Y451" s="6">
        <v>0</v>
      </c>
      <c r="Z451" s="6">
        <v>0</v>
      </c>
      <c r="AA451" s="6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8">
        <v>0</v>
      </c>
      <c r="AO451" s="8">
        <v>0</v>
      </c>
      <c r="AP451" s="8">
        <v>0</v>
      </c>
      <c r="AQ451" s="3">
        <v>0</v>
      </c>
      <c r="AR451" s="3">
        <v>0</v>
      </c>
      <c r="AS451" s="8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-215.22</v>
      </c>
      <c r="BF451" s="3">
        <v>-115.7</v>
      </c>
      <c r="BG451" s="3">
        <v>192.52</v>
      </c>
      <c r="BH451" s="3">
        <v>162.53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24.13</v>
      </c>
      <c r="BR451" s="3">
        <v>5.07</v>
      </c>
      <c r="BS451" s="3">
        <v>29.2</v>
      </c>
      <c r="BT451" s="3">
        <v>0</v>
      </c>
      <c r="BU451" s="3">
        <v>0</v>
      </c>
      <c r="BV451" s="3">
        <v>0</v>
      </c>
      <c r="BW451" s="3">
        <v>0</v>
      </c>
      <c r="BX451" s="8">
        <f t="shared" si="40"/>
        <v>0</v>
      </c>
      <c r="BY451" s="10">
        <f t="shared" si="41"/>
        <v>355.05</v>
      </c>
      <c r="BZ451" s="3">
        <f t="shared" si="42"/>
        <v>0</v>
      </c>
    </row>
    <row r="452" spans="1:78" x14ac:dyDescent="0.2">
      <c r="A452" s="1" t="s">
        <v>536</v>
      </c>
      <c r="B452" s="1"/>
      <c r="C452" s="1" t="s">
        <v>75</v>
      </c>
      <c r="D452" s="1" t="s">
        <v>76</v>
      </c>
      <c r="E452" s="1" t="s">
        <v>88</v>
      </c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2"/>
      <c r="S452" s="2"/>
      <c r="T452" s="1" t="s">
        <v>77</v>
      </c>
      <c r="U452" s="4">
        <f t="shared" si="43"/>
        <v>10</v>
      </c>
      <c r="V452" s="4">
        <f t="shared" si="44"/>
        <v>2014</v>
      </c>
      <c r="W452" s="2">
        <v>41940</v>
      </c>
      <c r="X452" s="2">
        <v>41966</v>
      </c>
      <c r="Y452" s="6">
        <v>707</v>
      </c>
      <c r="Z452" s="6">
        <v>1019</v>
      </c>
      <c r="AA452" s="6">
        <v>0</v>
      </c>
      <c r="AB452" s="3">
        <v>0</v>
      </c>
      <c r="AC452" s="3">
        <v>1726</v>
      </c>
      <c r="AD452" s="3">
        <v>10</v>
      </c>
      <c r="AE452" s="3">
        <v>10</v>
      </c>
      <c r="AF452" s="3">
        <v>0</v>
      </c>
      <c r="AG452" s="3">
        <v>0</v>
      </c>
      <c r="AH452" s="3">
        <v>5</v>
      </c>
      <c r="AI452" s="3">
        <v>0</v>
      </c>
      <c r="AJ452" s="3">
        <v>0</v>
      </c>
      <c r="AK452" s="3">
        <v>1</v>
      </c>
      <c r="AL452" s="3">
        <v>0</v>
      </c>
      <c r="AM452" s="3">
        <v>0</v>
      </c>
      <c r="AN452" s="8">
        <v>42.65</v>
      </c>
      <c r="AO452" s="8">
        <v>38.85</v>
      </c>
      <c r="AP452" s="8">
        <v>0</v>
      </c>
      <c r="AQ452" s="3">
        <v>0</v>
      </c>
      <c r="AR452" s="3">
        <v>0</v>
      </c>
      <c r="AS452" s="8">
        <v>26.37</v>
      </c>
      <c r="AT452" s="3">
        <v>0</v>
      </c>
      <c r="AU452" s="3">
        <v>0</v>
      </c>
      <c r="AV452" s="3">
        <v>0</v>
      </c>
      <c r="AW452" s="3">
        <v>0.26</v>
      </c>
      <c r="AX452" s="3">
        <v>0</v>
      </c>
      <c r="AY452" s="3">
        <v>1.73</v>
      </c>
      <c r="AZ452" s="3">
        <v>1.52</v>
      </c>
      <c r="BA452" s="3">
        <v>0.85</v>
      </c>
      <c r="BB452" s="3">
        <v>0</v>
      </c>
      <c r="BC452" s="3">
        <v>1.04</v>
      </c>
      <c r="BD452" s="3">
        <v>0</v>
      </c>
      <c r="BE452" s="3">
        <v>67.239999999999995</v>
      </c>
      <c r="BF452" s="3">
        <v>30.65</v>
      </c>
      <c r="BG452" s="3">
        <v>0</v>
      </c>
      <c r="BH452" s="3">
        <v>0</v>
      </c>
      <c r="BI452" s="3">
        <v>0</v>
      </c>
      <c r="BJ452" s="3">
        <v>0</v>
      </c>
      <c r="BK452" s="3">
        <v>0.05</v>
      </c>
      <c r="BL452" s="3">
        <v>-0.05</v>
      </c>
      <c r="BM452" s="3">
        <v>0</v>
      </c>
      <c r="BN452" s="3">
        <v>0</v>
      </c>
      <c r="BO452" s="3">
        <v>0</v>
      </c>
      <c r="BP452" s="3">
        <v>0</v>
      </c>
      <c r="BQ452" s="3">
        <v>211.16</v>
      </c>
      <c r="BR452" s="3">
        <v>43.21</v>
      </c>
      <c r="BS452" s="3">
        <v>254.37</v>
      </c>
      <c r="BT452" s="3">
        <v>0</v>
      </c>
      <c r="BU452" s="3">
        <v>260.86</v>
      </c>
      <c r="BV452" s="3">
        <v>53.65</v>
      </c>
      <c r="BW452" s="3">
        <v>314.51</v>
      </c>
      <c r="BX452" s="8">
        <f t="shared" si="40"/>
        <v>107.87</v>
      </c>
      <c r="BY452" s="10">
        <f t="shared" si="41"/>
        <v>0</v>
      </c>
      <c r="BZ452" s="3">
        <f t="shared" si="42"/>
        <v>4.3599999999999994</v>
      </c>
    </row>
    <row r="453" spans="1:78" x14ac:dyDescent="0.2">
      <c r="A453" s="1" t="s">
        <v>537</v>
      </c>
      <c r="B453" s="1"/>
      <c r="C453" s="1" t="s">
        <v>75</v>
      </c>
      <c r="D453" s="1" t="s">
        <v>76</v>
      </c>
      <c r="E453" s="1" t="s">
        <v>88</v>
      </c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2"/>
      <c r="S453" s="2"/>
      <c r="T453" s="1" t="s">
        <v>78</v>
      </c>
      <c r="U453" s="4">
        <f t="shared" si="43"/>
        <v>10</v>
      </c>
      <c r="V453" s="4">
        <f t="shared" si="44"/>
        <v>2014</v>
      </c>
      <c r="W453" s="2">
        <v>41914</v>
      </c>
      <c r="X453" s="2">
        <v>41939</v>
      </c>
      <c r="Y453" s="6">
        <v>0</v>
      </c>
      <c r="Z453" s="6">
        <v>0</v>
      </c>
      <c r="AA453" s="6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8">
        <v>0</v>
      </c>
      <c r="AO453" s="8">
        <v>0</v>
      </c>
      <c r="AP453" s="8">
        <v>0</v>
      </c>
      <c r="AQ453" s="3">
        <v>0</v>
      </c>
      <c r="AR453" s="3">
        <v>0</v>
      </c>
      <c r="AS453" s="8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-65.650000000000006</v>
      </c>
      <c r="BF453" s="3">
        <v>-29.92</v>
      </c>
      <c r="BG453" s="3">
        <v>50.61</v>
      </c>
      <c r="BH453" s="3">
        <v>69.569999999999993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24.61</v>
      </c>
      <c r="BR453" s="3">
        <v>5.17</v>
      </c>
      <c r="BS453" s="3">
        <v>29.78</v>
      </c>
      <c r="BT453" s="3">
        <v>0</v>
      </c>
      <c r="BU453" s="3">
        <v>0</v>
      </c>
      <c r="BV453" s="3">
        <v>0</v>
      </c>
      <c r="BW453" s="3">
        <v>0</v>
      </c>
      <c r="BX453" s="8">
        <f t="shared" si="40"/>
        <v>0</v>
      </c>
      <c r="BY453" s="10">
        <f t="shared" si="41"/>
        <v>120.17999999999999</v>
      </c>
      <c r="BZ453" s="3">
        <f t="shared" si="42"/>
        <v>0</v>
      </c>
    </row>
    <row r="454" spans="1:78" x14ac:dyDescent="0.2">
      <c r="A454" s="1" t="s">
        <v>538</v>
      </c>
      <c r="B454" s="1"/>
      <c r="C454" s="1" t="s">
        <v>75</v>
      </c>
      <c r="D454" s="1" t="s">
        <v>76</v>
      </c>
      <c r="E454" s="1" t="s">
        <v>88</v>
      </c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2"/>
      <c r="S454" s="2"/>
      <c r="T454" s="1" t="s">
        <v>78</v>
      </c>
      <c r="U454" s="4">
        <f t="shared" si="43"/>
        <v>10</v>
      </c>
      <c r="V454" s="4">
        <f t="shared" si="44"/>
        <v>2014</v>
      </c>
      <c r="W454" s="2">
        <v>41940</v>
      </c>
      <c r="X454" s="2">
        <v>41966</v>
      </c>
      <c r="Y454" s="6">
        <v>0</v>
      </c>
      <c r="Z454" s="6">
        <v>0</v>
      </c>
      <c r="AA454" s="6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8">
        <v>0</v>
      </c>
      <c r="AO454" s="8">
        <v>0</v>
      </c>
      <c r="AP454" s="8">
        <v>0</v>
      </c>
      <c r="AQ454" s="3">
        <v>0</v>
      </c>
      <c r="AR454" s="3">
        <v>0</v>
      </c>
      <c r="AS454" s="8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-67.239999999999995</v>
      </c>
      <c r="BF454" s="3">
        <v>-30.65</v>
      </c>
      <c r="BG454" s="3">
        <v>51.88</v>
      </c>
      <c r="BH454" s="3">
        <v>71.099999999999994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25.09</v>
      </c>
      <c r="BR454" s="3">
        <v>5.27</v>
      </c>
      <c r="BS454" s="3">
        <v>30.36</v>
      </c>
      <c r="BT454" s="3">
        <v>0</v>
      </c>
      <c r="BU454" s="3">
        <v>0</v>
      </c>
      <c r="BV454" s="3">
        <v>0</v>
      </c>
      <c r="BW454" s="3">
        <v>0</v>
      </c>
      <c r="BX454" s="8">
        <f t="shared" si="40"/>
        <v>0</v>
      </c>
      <c r="BY454" s="10">
        <f t="shared" si="41"/>
        <v>122.97999999999999</v>
      </c>
      <c r="BZ454" s="3">
        <f t="shared" si="42"/>
        <v>0</v>
      </c>
    </row>
    <row r="455" spans="1:78" x14ac:dyDescent="0.2">
      <c r="A455" s="1" t="s">
        <v>539</v>
      </c>
      <c r="B455" s="1"/>
      <c r="C455" s="1" t="s">
        <v>75</v>
      </c>
      <c r="D455" s="1" t="s">
        <v>76</v>
      </c>
      <c r="E455" s="1" t="s">
        <v>89</v>
      </c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2"/>
      <c r="S455" s="2"/>
      <c r="T455" s="1" t="s">
        <v>77</v>
      </c>
      <c r="U455" s="4">
        <f t="shared" si="43"/>
        <v>10</v>
      </c>
      <c r="V455" s="4">
        <f t="shared" si="44"/>
        <v>2014</v>
      </c>
      <c r="W455" s="2">
        <v>41940</v>
      </c>
      <c r="X455" s="2">
        <v>41973</v>
      </c>
      <c r="Y455" s="6">
        <v>1385</v>
      </c>
      <c r="Z455" s="6">
        <v>1404</v>
      </c>
      <c r="AA455" s="6">
        <v>0</v>
      </c>
      <c r="AB455" s="3">
        <v>0</v>
      </c>
      <c r="AC455" s="3">
        <v>2789</v>
      </c>
      <c r="AD455" s="3">
        <v>4</v>
      </c>
      <c r="AE455" s="3">
        <v>4</v>
      </c>
      <c r="AF455" s="3">
        <v>0</v>
      </c>
      <c r="AG455" s="3">
        <v>0</v>
      </c>
      <c r="AH455" s="3">
        <v>904</v>
      </c>
      <c r="AI455" s="3">
        <v>0</v>
      </c>
      <c r="AJ455" s="3">
        <v>0</v>
      </c>
      <c r="AK455" s="3">
        <v>0.95</v>
      </c>
      <c r="AL455" s="3">
        <v>0</v>
      </c>
      <c r="AM455" s="3">
        <v>0</v>
      </c>
      <c r="AN455" s="8">
        <v>83.55</v>
      </c>
      <c r="AO455" s="8">
        <v>53.52</v>
      </c>
      <c r="AP455" s="8">
        <v>0</v>
      </c>
      <c r="AQ455" s="3">
        <v>0</v>
      </c>
      <c r="AR455" s="3">
        <v>0</v>
      </c>
      <c r="AS455" s="8">
        <v>42.6</v>
      </c>
      <c r="AT455" s="3">
        <v>0</v>
      </c>
      <c r="AU455" s="3">
        <v>0</v>
      </c>
      <c r="AV455" s="3">
        <v>0</v>
      </c>
      <c r="AW455" s="3">
        <v>0.43</v>
      </c>
      <c r="AX455" s="3">
        <v>0</v>
      </c>
      <c r="AY455" s="3">
        <v>2.79</v>
      </c>
      <c r="AZ455" s="3">
        <v>2.4500000000000002</v>
      </c>
      <c r="BA455" s="3">
        <v>1.37</v>
      </c>
      <c r="BB455" s="3">
        <v>0</v>
      </c>
      <c r="BC455" s="3">
        <v>1.67</v>
      </c>
      <c r="BD455" s="3">
        <v>0</v>
      </c>
      <c r="BE455" s="3">
        <v>67.97</v>
      </c>
      <c r="BF455" s="3">
        <v>47.58</v>
      </c>
      <c r="BG455" s="3">
        <v>0</v>
      </c>
      <c r="BH455" s="3">
        <v>0</v>
      </c>
      <c r="BI455" s="3">
        <v>0</v>
      </c>
      <c r="BJ455" s="3">
        <v>0</v>
      </c>
      <c r="BK455" s="3">
        <v>7.0000000000000007E-2</v>
      </c>
      <c r="BL455" s="3">
        <v>-0.51</v>
      </c>
      <c r="BM455" s="3">
        <v>0</v>
      </c>
      <c r="BN455" s="3">
        <v>0</v>
      </c>
      <c r="BO455" s="3">
        <v>0</v>
      </c>
      <c r="BP455" s="3">
        <v>0</v>
      </c>
      <c r="BQ455" s="3">
        <v>303.49</v>
      </c>
      <c r="BR455" s="3">
        <v>62</v>
      </c>
      <c r="BS455" s="3">
        <v>365.49</v>
      </c>
      <c r="BT455" s="3">
        <v>0</v>
      </c>
      <c r="BU455" s="3">
        <v>437.13</v>
      </c>
      <c r="BV455" s="3">
        <v>90.06</v>
      </c>
      <c r="BW455" s="3">
        <v>527.19000000000005</v>
      </c>
      <c r="BX455" s="8">
        <f t="shared" si="40"/>
        <v>179.67</v>
      </c>
      <c r="BY455" s="10">
        <f t="shared" si="41"/>
        <v>0</v>
      </c>
      <c r="BZ455" s="3">
        <f t="shared" si="42"/>
        <v>7.04</v>
      </c>
    </row>
    <row r="456" spans="1:78" x14ac:dyDescent="0.2">
      <c r="A456" s="1" t="s">
        <v>540</v>
      </c>
      <c r="B456" s="1"/>
      <c r="C456" s="1" t="s">
        <v>75</v>
      </c>
      <c r="D456" s="1" t="s">
        <v>76</v>
      </c>
      <c r="E456" s="1" t="s">
        <v>89</v>
      </c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2"/>
      <c r="S456" s="2"/>
      <c r="T456" s="1" t="s">
        <v>78</v>
      </c>
      <c r="U456" s="4">
        <f t="shared" si="43"/>
        <v>10</v>
      </c>
      <c r="V456" s="4">
        <f t="shared" si="44"/>
        <v>2014</v>
      </c>
      <c r="W456" s="2">
        <v>41913</v>
      </c>
      <c r="X456" s="2">
        <v>41939</v>
      </c>
      <c r="Y456" s="6">
        <v>0</v>
      </c>
      <c r="Z456" s="6">
        <v>0</v>
      </c>
      <c r="AA456" s="6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8">
        <v>0</v>
      </c>
      <c r="AO456" s="8">
        <v>0</v>
      </c>
      <c r="AP456" s="8">
        <v>0</v>
      </c>
      <c r="AQ456" s="3">
        <v>0</v>
      </c>
      <c r="AR456" s="3">
        <v>0</v>
      </c>
      <c r="AS456" s="8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-58.63</v>
      </c>
      <c r="BF456" s="3">
        <v>-41.04</v>
      </c>
      <c r="BG456" s="3">
        <v>71.709999999999994</v>
      </c>
      <c r="BH456" s="3">
        <v>88.34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60.38</v>
      </c>
      <c r="BR456" s="3">
        <v>12.68</v>
      </c>
      <c r="BS456" s="3">
        <v>73.06</v>
      </c>
      <c r="BT456" s="3">
        <v>0</v>
      </c>
      <c r="BU456" s="3">
        <v>0</v>
      </c>
      <c r="BV456" s="3">
        <v>0</v>
      </c>
      <c r="BW456" s="3">
        <v>0</v>
      </c>
      <c r="BX456" s="8">
        <f t="shared" si="40"/>
        <v>0</v>
      </c>
      <c r="BY456" s="10">
        <f t="shared" si="41"/>
        <v>160.05000000000001</v>
      </c>
      <c r="BZ456" s="3">
        <f t="shared" si="42"/>
        <v>0</v>
      </c>
    </row>
    <row r="457" spans="1:78" x14ac:dyDescent="0.2">
      <c r="A457" s="1" t="s">
        <v>541</v>
      </c>
      <c r="B457" s="1"/>
      <c r="C457" s="1" t="s">
        <v>75</v>
      </c>
      <c r="D457" s="1" t="s">
        <v>76</v>
      </c>
      <c r="E457" s="1" t="s">
        <v>89</v>
      </c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2"/>
      <c r="S457" s="2"/>
      <c r="T457" s="1" t="s">
        <v>78</v>
      </c>
      <c r="U457" s="4">
        <f t="shared" si="43"/>
        <v>10</v>
      </c>
      <c r="V457" s="4">
        <f t="shared" si="44"/>
        <v>2014</v>
      </c>
      <c r="W457" s="2">
        <v>41940</v>
      </c>
      <c r="X457" s="2">
        <v>41973</v>
      </c>
      <c r="Y457" s="6">
        <v>0</v>
      </c>
      <c r="Z457" s="6">
        <v>0</v>
      </c>
      <c r="AA457" s="6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8">
        <v>0</v>
      </c>
      <c r="AO457" s="8">
        <v>0</v>
      </c>
      <c r="AP457" s="8">
        <v>0</v>
      </c>
      <c r="AQ457" s="3">
        <v>0</v>
      </c>
      <c r="AR457" s="3">
        <v>0</v>
      </c>
      <c r="AS457" s="8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-67.97</v>
      </c>
      <c r="BF457" s="3">
        <v>-47.58</v>
      </c>
      <c r="BG457" s="3">
        <v>83.16</v>
      </c>
      <c r="BH457" s="3">
        <v>105.65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73.260000000000005</v>
      </c>
      <c r="BR457" s="3">
        <v>15.38</v>
      </c>
      <c r="BS457" s="3">
        <v>88.64</v>
      </c>
      <c r="BT457" s="3">
        <v>0</v>
      </c>
      <c r="BU457" s="3">
        <v>0</v>
      </c>
      <c r="BV457" s="3">
        <v>0</v>
      </c>
      <c r="BW457" s="3">
        <v>0</v>
      </c>
      <c r="BX457" s="8">
        <f t="shared" si="40"/>
        <v>0</v>
      </c>
      <c r="BY457" s="10">
        <f t="shared" si="41"/>
        <v>188.81</v>
      </c>
      <c r="BZ457" s="3">
        <f t="shared" si="42"/>
        <v>0</v>
      </c>
    </row>
    <row r="458" spans="1:78" x14ac:dyDescent="0.2">
      <c r="A458" s="1" t="s">
        <v>542</v>
      </c>
      <c r="B458" s="1"/>
      <c r="C458" s="1" t="s">
        <v>75</v>
      </c>
      <c r="D458" s="1" t="s">
        <v>79</v>
      </c>
      <c r="E458" s="1" t="s">
        <v>92</v>
      </c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2"/>
      <c r="S458" s="2"/>
      <c r="T458" s="1" t="s">
        <v>77</v>
      </c>
      <c r="U458" s="4">
        <f t="shared" si="43"/>
        <v>12</v>
      </c>
      <c r="V458" s="4">
        <f t="shared" si="44"/>
        <v>2014</v>
      </c>
      <c r="W458" s="2">
        <v>41974</v>
      </c>
      <c r="X458" s="2">
        <v>42004</v>
      </c>
      <c r="Y458" s="6">
        <v>5015.5</v>
      </c>
      <c r="Z458" s="6">
        <v>5638.85</v>
      </c>
      <c r="AA458" s="6">
        <v>9109</v>
      </c>
      <c r="AB458" s="3">
        <v>0</v>
      </c>
      <c r="AC458" s="3">
        <v>19763.349999999999</v>
      </c>
      <c r="AD458" s="3">
        <v>218</v>
      </c>
      <c r="AE458" s="3">
        <v>179</v>
      </c>
      <c r="AF458" s="3">
        <v>218</v>
      </c>
      <c r="AG458" s="3">
        <v>212</v>
      </c>
      <c r="AH458" s="3">
        <v>7267</v>
      </c>
      <c r="AI458" s="3">
        <v>154</v>
      </c>
      <c r="AJ458" s="3">
        <v>0</v>
      </c>
      <c r="AK458" s="3">
        <v>0.94</v>
      </c>
      <c r="AL458" s="3">
        <v>0</v>
      </c>
      <c r="AM458" s="3">
        <v>0</v>
      </c>
      <c r="AN458" s="8">
        <v>302.56</v>
      </c>
      <c r="AO458" s="8">
        <v>214.97</v>
      </c>
      <c r="AP458" s="8">
        <v>347.26</v>
      </c>
      <c r="AQ458" s="3">
        <v>0</v>
      </c>
      <c r="AR458" s="3">
        <v>0</v>
      </c>
      <c r="AS458" s="8">
        <v>301.91000000000003</v>
      </c>
      <c r="AT458" s="3">
        <v>0</v>
      </c>
      <c r="AU458" s="3">
        <v>0</v>
      </c>
      <c r="AV458" s="3">
        <v>0</v>
      </c>
      <c r="AW458" s="3">
        <v>3.02</v>
      </c>
      <c r="AX458" s="3">
        <v>0</v>
      </c>
      <c r="AY458" s="3">
        <v>19.760000000000002</v>
      </c>
      <c r="AZ458" s="3">
        <v>17.399999999999999</v>
      </c>
      <c r="BA458" s="3">
        <v>9.68</v>
      </c>
      <c r="BB458" s="3">
        <v>0</v>
      </c>
      <c r="BC458" s="3">
        <v>11.86</v>
      </c>
      <c r="BD458" s="3">
        <v>0</v>
      </c>
      <c r="BE458" s="3">
        <v>606.70000000000005</v>
      </c>
      <c r="BF458" s="3">
        <v>241.01</v>
      </c>
      <c r="BG458" s="3">
        <v>0</v>
      </c>
      <c r="BH458" s="3">
        <v>0</v>
      </c>
      <c r="BI458" s="3">
        <v>0</v>
      </c>
      <c r="BJ458" s="3">
        <v>0</v>
      </c>
      <c r="BK458" s="3">
        <v>0.48</v>
      </c>
      <c r="BL458" s="3">
        <v>-6.06</v>
      </c>
      <c r="BM458" s="3">
        <v>0</v>
      </c>
      <c r="BN458" s="3">
        <v>0</v>
      </c>
      <c r="BO458" s="3">
        <v>0</v>
      </c>
      <c r="BP458" s="3">
        <v>0</v>
      </c>
      <c r="BQ458" s="3">
        <v>2070.5500000000002</v>
      </c>
      <c r="BR458" s="3">
        <v>423.03</v>
      </c>
      <c r="BS458" s="3">
        <v>2493.58</v>
      </c>
      <c r="BT458" s="3">
        <v>0</v>
      </c>
      <c r="BU458" s="3">
        <v>2943.17</v>
      </c>
      <c r="BV458" s="3">
        <v>606.28</v>
      </c>
      <c r="BW458" s="3">
        <v>3549.45</v>
      </c>
      <c r="BX458" s="8">
        <f t="shared" ref="BX458:BX513" si="45">AN458+AO458+AP458+AS458</f>
        <v>1166.7</v>
      </c>
      <c r="BY458" s="10">
        <f t="shared" ref="BY458:BY513" si="46">AV458+BG458+BH458</f>
        <v>0</v>
      </c>
      <c r="BZ458" s="3">
        <f t="shared" ref="BZ458:BZ513" si="47">AW458+AX458+AY458+AZ458+BA458+BB458</f>
        <v>49.86</v>
      </c>
    </row>
    <row r="459" spans="1:78" x14ac:dyDescent="0.2">
      <c r="A459" s="1" t="s">
        <v>543</v>
      </c>
      <c r="B459" s="1"/>
      <c r="C459" s="1" t="s">
        <v>75</v>
      </c>
      <c r="D459" s="1" t="s">
        <v>79</v>
      </c>
      <c r="E459" s="1" t="s">
        <v>92</v>
      </c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2"/>
      <c r="S459" s="2"/>
      <c r="T459" s="1" t="s">
        <v>78</v>
      </c>
      <c r="U459" s="4">
        <f t="shared" si="43"/>
        <v>12</v>
      </c>
      <c r="V459" s="4">
        <f t="shared" si="44"/>
        <v>2014</v>
      </c>
      <c r="W459" s="2">
        <v>41974</v>
      </c>
      <c r="X459" s="2">
        <v>42004</v>
      </c>
      <c r="Y459" s="6">
        <v>0</v>
      </c>
      <c r="Z459" s="6">
        <v>0</v>
      </c>
      <c r="AA459" s="6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8">
        <v>0</v>
      </c>
      <c r="AO459" s="8">
        <v>0</v>
      </c>
      <c r="AP459" s="8">
        <v>0</v>
      </c>
      <c r="AQ459" s="3">
        <v>0</v>
      </c>
      <c r="AR459" s="3">
        <v>0</v>
      </c>
      <c r="AS459" s="8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-606.70000000000005</v>
      </c>
      <c r="BF459" s="3">
        <v>-241.01</v>
      </c>
      <c r="BG459" s="3">
        <v>612.86</v>
      </c>
      <c r="BH459" s="3">
        <v>1107.47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872.62</v>
      </c>
      <c r="BR459" s="3">
        <v>183.25</v>
      </c>
      <c r="BS459" s="3">
        <v>1055.8699999999999</v>
      </c>
      <c r="BT459" s="3">
        <v>0</v>
      </c>
      <c r="BU459" s="3">
        <v>0</v>
      </c>
      <c r="BV459" s="3">
        <v>0</v>
      </c>
      <c r="BW459" s="3">
        <v>0</v>
      </c>
      <c r="BX459" s="8">
        <f t="shared" si="45"/>
        <v>0</v>
      </c>
      <c r="BY459" s="10">
        <f t="shared" si="46"/>
        <v>1720.33</v>
      </c>
      <c r="BZ459" s="3">
        <f t="shared" si="47"/>
        <v>0</v>
      </c>
    </row>
    <row r="460" spans="1:78" x14ac:dyDescent="0.2">
      <c r="A460" s="1" t="s">
        <v>544</v>
      </c>
      <c r="B460" s="1"/>
      <c r="C460" s="1" t="s">
        <v>75</v>
      </c>
      <c r="D460" s="1" t="s">
        <v>76</v>
      </c>
      <c r="E460" s="1" t="s">
        <v>91</v>
      </c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2"/>
      <c r="S460" s="2"/>
      <c r="T460" s="1" t="s">
        <v>77</v>
      </c>
      <c r="U460" s="4">
        <f t="shared" si="43"/>
        <v>11</v>
      </c>
      <c r="V460" s="4">
        <f t="shared" si="44"/>
        <v>2014</v>
      </c>
      <c r="W460" s="2">
        <v>41968</v>
      </c>
      <c r="X460" s="2">
        <v>41996</v>
      </c>
      <c r="Y460" s="6">
        <v>2932</v>
      </c>
      <c r="Z460" s="6">
        <v>3801</v>
      </c>
      <c r="AA460" s="6">
        <v>0</v>
      </c>
      <c r="AB460" s="3">
        <v>0</v>
      </c>
      <c r="AC460" s="6">
        <v>6733</v>
      </c>
      <c r="AD460" s="3">
        <v>17</v>
      </c>
      <c r="AE460" s="3">
        <v>16</v>
      </c>
      <c r="AF460" s="3">
        <v>17</v>
      </c>
      <c r="AG460" s="3">
        <v>0</v>
      </c>
      <c r="AH460" s="3">
        <v>66</v>
      </c>
      <c r="AI460" s="3">
        <v>13</v>
      </c>
      <c r="AJ460" s="3">
        <v>0</v>
      </c>
      <c r="AK460" s="3">
        <v>1</v>
      </c>
      <c r="AL460" s="3">
        <v>0</v>
      </c>
      <c r="AM460" s="3">
        <v>0</v>
      </c>
      <c r="AN460" s="8">
        <v>176.87</v>
      </c>
      <c r="AO460" s="8">
        <v>144.91</v>
      </c>
      <c r="AP460" s="8">
        <v>0</v>
      </c>
      <c r="AQ460" s="3">
        <v>0</v>
      </c>
      <c r="AR460" s="12">
        <v>0</v>
      </c>
      <c r="AS460" s="8">
        <v>102.85</v>
      </c>
      <c r="AT460" s="3">
        <v>0</v>
      </c>
      <c r="AU460" s="3">
        <v>0</v>
      </c>
      <c r="AV460" s="10">
        <v>0</v>
      </c>
      <c r="AW460" s="14">
        <v>1.03</v>
      </c>
      <c r="AX460" s="14">
        <v>0</v>
      </c>
      <c r="AY460" s="14">
        <v>6.73</v>
      </c>
      <c r="AZ460" s="14">
        <v>5.93</v>
      </c>
      <c r="BA460" s="14">
        <v>3.3</v>
      </c>
      <c r="BB460" s="14">
        <v>0</v>
      </c>
      <c r="BC460" s="16">
        <v>4.04</v>
      </c>
      <c r="BD460" s="16">
        <v>0</v>
      </c>
      <c r="BE460" s="16">
        <v>173.98</v>
      </c>
      <c r="BF460" s="16">
        <v>119.54</v>
      </c>
      <c r="BG460" s="10">
        <v>0</v>
      </c>
      <c r="BH460" s="10">
        <v>0</v>
      </c>
      <c r="BI460" s="3">
        <v>0</v>
      </c>
      <c r="BJ460" s="3">
        <v>0</v>
      </c>
      <c r="BK460" s="3">
        <v>0.17</v>
      </c>
      <c r="BL460" s="3">
        <v>-1.26</v>
      </c>
      <c r="BM460" s="3">
        <v>0</v>
      </c>
      <c r="BN460" s="3">
        <v>0</v>
      </c>
      <c r="BO460" s="3">
        <v>0</v>
      </c>
      <c r="BP460" s="3">
        <v>0</v>
      </c>
      <c r="BQ460" s="3">
        <v>738.09</v>
      </c>
      <c r="BR460" s="3">
        <v>150.81</v>
      </c>
      <c r="BS460" s="3">
        <v>888.9</v>
      </c>
      <c r="BT460" s="3">
        <v>0</v>
      </c>
      <c r="BU460" s="3">
        <v>826.35</v>
      </c>
      <c r="BV460" s="3">
        <v>169.35</v>
      </c>
      <c r="BW460" s="3">
        <v>995.7</v>
      </c>
      <c r="BX460" s="8">
        <f t="shared" si="45"/>
        <v>424.63</v>
      </c>
      <c r="BY460" s="10">
        <f t="shared" si="46"/>
        <v>0</v>
      </c>
      <c r="BZ460" s="3">
        <f t="shared" si="47"/>
        <v>16.990000000000002</v>
      </c>
    </row>
    <row r="461" spans="1:78" x14ac:dyDescent="0.2">
      <c r="A461" s="1" t="s">
        <v>545</v>
      </c>
      <c r="B461" s="1"/>
      <c r="C461" s="1" t="s">
        <v>75</v>
      </c>
      <c r="D461" s="1" t="s">
        <v>76</v>
      </c>
      <c r="E461" s="1" t="s">
        <v>91</v>
      </c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2"/>
      <c r="S461" s="2"/>
      <c r="T461" s="1" t="s">
        <v>78</v>
      </c>
      <c r="U461" s="4">
        <f t="shared" si="43"/>
        <v>11</v>
      </c>
      <c r="V461" s="4">
        <f t="shared" si="44"/>
        <v>2014</v>
      </c>
      <c r="W461" s="2">
        <v>41968</v>
      </c>
      <c r="X461" s="2">
        <v>41996</v>
      </c>
      <c r="Y461" s="6">
        <v>0</v>
      </c>
      <c r="Z461" s="6">
        <v>0</v>
      </c>
      <c r="AA461" s="6">
        <v>0</v>
      </c>
      <c r="AB461" s="3">
        <v>0</v>
      </c>
      <c r="AC461" s="6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8">
        <v>0</v>
      </c>
      <c r="AO461" s="8">
        <v>0</v>
      </c>
      <c r="AP461" s="8">
        <v>0</v>
      </c>
      <c r="AQ461" s="3">
        <v>0</v>
      </c>
      <c r="AR461" s="12">
        <v>0</v>
      </c>
      <c r="AS461" s="8">
        <v>0</v>
      </c>
      <c r="AT461" s="3">
        <v>0</v>
      </c>
      <c r="AU461" s="3">
        <v>0</v>
      </c>
      <c r="AV461" s="10">
        <v>0</v>
      </c>
      <c r="AW461" s="14">
        <v>0</v>
      </c>
      <c r="AX461" s="14">
        <v>0</v>
      </c>
      <c r="AY461" s="14">
        <v>0</v>
      </c>
      <c r="AZ461" s="14">
        <v>0</v>
      </c>
      <c r="BA461" s="14">
        <v>0</v>
      </c>
      <c r="BB461" s="14">
        <v>0</v>
      </c>
      <c r="BC461" s="16">
        <v>0</v>
      </c>
      <c r="BD461" s="16">
        <v>0</v>
      </c>
      <c r="BE461" s="16">
        <v>-173.98</v>
      </c>
      <c r="BF461" s="16">
        <v>-119.54</v>
      </c>
      <c r="BG461" s="10">
        <v>200.71</v>
      </c>
      <c r="BH461" s="10">
        <v>181.07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88.26</v>
      </c>
      <c r="BR461" s="3">
        <v>18.53</v>
      </c>
      <c r="BS461" s="3">
        <v>106.79</v>
      </c>
      <c r="BT461" s="3">
        <v>0</v>
      </c>
      <c r="BU461" s="3">
        <v>0</v>
      </c>
      <c r="BV461" s="3">
        <v>0</v>
      </c>
      <c r="BW461" s="3">
        <v>0</v>
      </c>
      <c r="BX461" s="8">
        <f t="shared" si="45"/>
        <v>0</v>
      </c>
      <c r="BY461" s="10">
        <f t="shared" si="46"/>
        <v>381.78</v>
      </c>
      <c r="BZ461" s="3">
        <f t="shared" si="47"/>
        <v>0</v>
      </c>
    </row>
    <row r="462" spans="1:78" x14ac:dyDescent="0.2">
      <c r="A462" s="1" t="s">
        <v>546</v>
      </c>
      <c r="B462" s="1"/>
      <c r="C462" s="1" t="s">
        <v>75</v>
      </c>
      <c r="D462" s="1" t="s">
        <v>79</v>
      </c>
      <c r="E462" s="1" t="s">
        <v>87</v>
      </c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2"/>
      <c r="S462" s="2"/>
      <c r="T462" s="1" t="s">
        <v>77</v>
      </c>
      <c r="U462" s="4">
        <f t="shared" si="43"/>
        <v>12</v>
      </c>
      <c r="V462" s="4">
        <f t="shared" si="44"/>
        <v>2014</v>
      </c>
      <c r="W462" s="2">
        <v>41974</v>
      </c>
      <c r="X462" s="2">
        <v>42004</v>
      </c>
      <c r="Y462" s="6">
        <v>3523.37</v>
      </c>
      <c r="Z462" s="6">
        <v>2355.85</v>
      </c>
      <c r="AA462" s="6">
        <v>1288</v>
      </c>
      <c r="AB462" s="3">
        <v>0</v>
      </c>
      <c r="AC462" s="6">
        <v>7167.22</v>
      </c>
      <c r="AD462" s="3">
        <v>24</v>
      </c>
      <c r="AE462" s="3">
        <v>24</v>
      </c>
      <c r="AF462" s="3">
        <v>11</v>
      </c>
      <c r="AG462" s="3">
        <v>10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8">
        <v>212.55</v>
      </c>
      <c r="AO462" s="8">
        <v>89.81</v>
      </c>
      <c r="AP462" s="8">
        <v>49.1</v>
      </c>
      <c r="AQ462" s="3">
        <v>0</v>
      </c>
      <c r="AR462" s="3">
        <v>13.68</v>
      </c>
      <c r="AS462" s="8">
        <v>109.49</v>
      </c>
      <c r="AT462" s="3">
        <v>0</v>
      </c>
      <c r="AU462" s="3">
        <v>0</v>
      </c>
      <c r="AV462" s="10">
        <v>0</v>
      </c>
      <c r="AW462" s="3">
        <v>1.1399999999999999</v>
      </c>
      <c r="AX462" s="3">
        <v>0</v>
      </c>
      <c r="AY462" s="3">
        <v>7.45</v>
      </c>
      <c r="AZ462" s="3">
        <v>6.56</v>
      </c>
      <c r="BA462" s="3">
        <v>3.65</v>
      </c>
      <c r="BB462" s="3">
        <v>0</v>
      </c>
      <c r="BC462" s="3">
        <v>5.38</v>
      </c>
      <c r="BD462" s="3">
        <v>0</v>
      </c>
      <c r="BE462" s="3">
        <v>0</v>
      </c>
      <c r="BF462" s="3">
        <v>0</v>
      </c>
      <c r="BG462" s="10">
        <v>219.68</v>
      </c>
      <c r="BH462" s="10">
        <v>273</v>
      </c>
      <c r="BI462" s="3">
        <v>0</v>
      </c>
      <c r="BJ462" s="3">
        <v>0</v>
      </c>
      <c r="BK462" s="3">
        <v>0.18</v>
      </c>
      <c r="BL462" s="3">
        <v>-2.5299999999999998</v>
      </c>
      <c r="BM462" s="3">
        <v>0</v>
      </c>
      <c r="BN462" s="3">
        <v>0</v>
      </c>
      <c r="BO462" s="3">
        <v>0</v>
      </c>
      <c r="BP462" s="3">
        <v>0</v>
      </c>
      <c r="BQ462" s="3">
        <v>989.14</v>
      </c>
      <c r="BR462" s="3">
        <v>203.14</v>
      </c>
      <c r="BS462" s="3">
        <v>1192.28</v>
      </c>
      <c r="BT462" s="3">
        <v>0</v>
      </c>
      <c r="BU462" s="3">
        <v>989.14</v>
      </c>
      <c r="BV462" s="3">
        <v>203.14</v>
      </c>
      <c r="BW462" s="3">
        <v>1192.28</v>
      </c>
      <c r="BX462" s="8">
        <f t="shared" si="45"/>
        <v>460.95000000000005</v>
      </c>
      <c r="BY462" s="10">
        <f t="shared" si="46"/>
        <v>492.68</v>
      </c>
      <c r="BZ462" s="3">
        <f t="shared" si="47"/>
        <v>18.799999999999997</v>
      </c>
    </row>
    <row r="463" spans="1:78" x14ac:dyDescent="0.2">
      <c r="A463" s="1" t="s">
        <v>547</v>
      </c>
      <c r="B463" s="1"/>
      <c r="C463" s="1" t="s">
        <v>75</v>
      </c>
      <c r="D463" s="1" t="s">
        <v>79</v>
      </c>
      <c r="E463" s="1" t="s">
        <v>85</v>
      </c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2"/>
      <c r="S463" s="2"/>
      <c r="T463" s="1" t="s">
        <v>77</v>
      </c>
      <c r="U463" s="4">
        <f t="shared" si="43"/>
        <v>12</v>
      </c>
      <c r="V463" s="4">
        <f t="shared" si="44"/>
        <v>2014</v>
      </c>
      <c r="W463" s="2">
        <v>41974</v>
      </c>
      <c r="X463" s="2">
        <v>42004</v>
      </c>
      <c r="Y463" s="6">
        <v>10872</v>
      </c>
      <c r="Z463" s="6">
        <v>9125.85</v>
      </c>
      <c r="AA463" s="6">
        <v>5500</v>
      </c>
      <c r="AB463" s="3">
        <v>0</v>
      </c>
      <c r="AC463" s="3">
        <v>25497.85</v>
      </c>
      <c r="AD463" s="3">
        <v>54</v>
      </c>
      <c r="AE463" s="3">
        <v>51</v>
      </c>
      <c r="AF463" s="3">
        <v>51</v>
      </c>
      <c r="AG463" s="3">
        <v>54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8">
        <v>655.85</v>
      </c>
      <c r="AO463" s="8">
        <v>347.9</v>
      </c>
      <c r="AP463" s="8">
        <v>209.68</v>
      </c>
      <c r="AQ463" s="3">
        <v>0</v>
      </c>
      <c r="AR463" s="3">
        <v>48.67</v>
      </c>
      <c r="AS463" s="8">
        <v>389.51</v>
      </c>
      <c r="AT463" s="3">
        <v>0</v>
      </c>
      <c r="AU463" s="3">
        <v>0</v>
      </c>
      <c r="AV463" s="3">
        <v>0</v>
      </c>
      <c r="AW463" s="3">
        <v>3.9</v>
      </c>
      <c r="AX463" s="3">
        <v>0</v>
      </c>
      <c r="AY463" s="3">
        <v>25.49</v>
      </c>
      <c r="AZ463" s="3">
        <v>22.44</v>
      </c>
      <c r="BA463" s="3">
        <v>12.49</v>
      </c>
      <c r="BB463" s="3">
        <v>0</v>
      </c>
      <c r="BC463" s="3">
        <v>19.13</v>
      </c>
      <c r="BD463" s="3">
        <v>0</v>
      </c>
      <c r="BE463" s="3">
        <v>0</v>
      </c>
      <c r="BF463" s="3">
        <v>0</v>
      </c>
      <c r="BG463" s="3">
        <v>757.16</v>
      </c>
      <c r="BH463" s="3">
        <v>542.79</v>
      </c>
      <c r="BI463" s="3">
        <v>0</v>
      </c>
      <c r="BJ463" s="3">
        <v>0</v>
      </c>
      <c r="BK463" s="3">
        <v>0.57999999999999996</v>
      </c>
      <c r="BL463" s="3">
        <v>-11.69</v>
      </c>
      <c r="BM463" s="3">
        <v>0</v>
      </c>
      <c r="BN463" s="3">
        <v>0</v>
      </c>
      <c r="BO463" s="3">
        <v>0</v>
      </c>
      <c r="BP463" s="3">
        <v>0</v>
      </c>
      <c r="BQ463" s="3">
        <v>3023.9</v>
      </c>
      <c r="BR463" s="3">
        <v>619.83000000000004</v>
      </c>
      <c r="BS463" s="3">
        <v>3643.73</v>
      </c>
      <c r="BT463" s="3">
        <v>0</v>
      </c>
      <c r="BU463" s="3">
        <v>3023.9</v>
      </c>
      <c r="BV463" s="3">
        <v>619.83000000000004</v>
      </c>
      <c r="BW463" s="3">
        <v>3643.73</v>
      </c>
      <c r="BX463" s="8">
        <f t="shared" si="45"/>
        <v>1602.94</v>
      </c>
      <c r="BY463" s="10">
        <f t="shared" si="46"/>
        <v>1299.9499999999998</v>
      </c>
      <c r="BZ463" s="3">
        <f t="shared" si="47"/>
        <v>64.319999999999993</v>
      </c>
    </row>
    <row r="464" spans="1:78" x14ac:dyDescent="0.2">
      <c r="A464" s="1" t="s">
        <v>548</v>
      </c>
      <c r="B464" s="1"/>
      <c r="C464" s="1" t="s">
        <v>75</v>
      </c>
      <c r="D464" s="1" t="s">
        <v>76</v>
      </c>
      <c r="E464" s="1" t="s">
        <v>86</v>
      </c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2"/>
      <c r="S464" s="2"/>
      <c r="T464" s="1" t="s">
        <v>77</v>
      </c>
      <c r="U464" s="4">
        <f t="shared" si="43"/>
        <v>11</v>
      </c>
      <c r="V464" s="4">
        <f t="shared" si="44"/>
        <v>2014</v>
      </c>
      <c r="W464" s="2">
        <v>41963</v>
      </c>
      <c r="X464" s="2">
        <v>41989</v>
      </c>
      <c r="Y464" s="6">
        <v>2600.0100000000002</v>
      </c>
      <c r="Z464" s="6">
        <v>7121.79</v>
      </c>
      <c r="AA464" s="6">
        <v>0</v>
      </c>
      <c r="AB464" s="3">
        <v>0</v>
      </c>
      <c r="AC464" s="3">
        <v>9721.7999999999993</v>
      </c>
      <c r="AD464" s="3">
        <v>38</v>
      </c>
      <c r="AE464" s="3">
        <v>38</v>
      </c>
      <c r="AF464" s="3">
        <v>0</v>
      </c>
      <c r="AG464" s="3">
        <v>0</v>
      </c>
      <c r="AH464" s="3">
        <v>978</v>
      </c>
      <c r="AI464" s="3">
        <v>0</v>
      </c>
      <c r="AJ464" s="3">
        <v>0</v>
      </c>
      <c r="AK464" s="3">
        <v>0.99</v>
      </c>
      <c r="AL464" s="3">
        <v>0</v>
      </c>
      <c r="AM464" s="3">
        <v>0</v>
      </c>
      <c r="AN464" s="8">
        <v>156.85</v>
      </c>
      <c r="AO464" s="8">
        <v>271.5</v>
      </c>
      <c r="AP464" s="8">
        <v>0</v>
      </c>
      <c r="AQ464" s="3">
        <v>0</v>
      </c>
      <c r="AR464" s="3">
        <v>0</v>
      </c>
      <c r="AS464" s="8">
        <v>148.51</v>
      </c>
      <c r="AT464" s="3">
        <v>0</v>
      </c>
      <c r="AU464" s="3">
        <v>0</v>
      </c>
      <c r="AV464" s="3">
        <v>0</v>
      </c>
      <c r="AW464" s="3">
        <v>1.49</v>
      </c>
      <c r="AX464" s="3">
        <v>0</v>
      </c>
      <c r="AY464" s="3">
        <v>9.7200000000000006</v>
      </c>
      <c r="AZ464" s="3">
        <v>8.56</v>
      </c>
      <c r="BA464" s="3">
        <v>4.76</v>
      </c>
      <c r="BB464" s="3">
        <v>0</v>
      </c>
      <c r="BC464" s="3">
        <v>5.83</v>
      </c>
      <c r="BD464" s="3">
        <v>0</v>
      </c>
      <c r="BE464" s="3">
        <v>321.08999999999997</v>
      </c>
      <c r="BF464" s="3">
        <v>172.61</v>
      </c>
      <c r="BG464" s="3">
        <v>0</v>
      </c>
      <c r="BH464" s="3">
        <v>0</v>
      </c>
      <c r="BI464" s="3">
        <v>0</v>
      </c>
      <c r="BJ464" s="3">
        <v>0</v>
      </c>
      <c r="BK464" s="3">
        <v>0.23</v>
      </c>
      <c r="BL464" s="3">
        <v>-3.42</v>
      </c>
      <c r="BM464" s="3">
        <v>0</v>
      </c>
      <c r="BN464" s="3">
        <v>0</v>
      </c>
      <c r="BO464" s="3">
        <v>0</v>
      </c>
      <c r="BP464" s="3">
        <v>0</v>
      </c>
      <c r="BQ464" s="3">
        <v>1097.73</v>
      </c>
      <c r="BR464" s="3">
        <v>224.82</v>
      </c>
      <c r="BS464" s="3">
        <v>1322.55</v>
      </c>
      <c r="BT464" s="3">
        <v>0</v>
      </c>
      <c r="BU464" s="3">
        <v>1113.55</v>
      </c>
      <c r="BV464" s="3">
        <v>228.14</v>
      </c>
      <c r="BW464" s="3">
        <v>1341.69</v>
      </c>
      <c r="BX464" s="8">
        <f t="shared" si="45"/>
        <v>576.86</v>
      </c>
      <c r="BY464" s="10">
        <f t="shared" si="46"/>
        <v>0</v>
      </c>
      <c r="BZ464" s="3">
        <f t="shared" si="47"/>
        <v>24.53</v>
      </c>
    </row>
    <row r="465" spans="1:78" x14ac:dyDescent="0.2">
      <c r="A465" s="1" t="s">
        <v>549</v>
      </c>
      <c r="B465" s="1"/>
      <c r="C465" s="1" t="s">
        <v>75</v>
      </c>
      <c r="D465" s="1" t="s">
        <v>76</v>
      </c>
      <c r="E465" s="1" t="s">
        <v>86</v>
      </c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2"/>
      <c r="S465" s="2"/>
      <c r="T465" s="1" t="s">
        <v>78</v>
      </c>
      <c r="U465" s="4">
        <f t="shared" si="43"/>
        <v>11</v>
      </c>
      <c r="V465" s="4">
        <f t="shared" si="44"/>
        <v>2014</v>
      </c>
      <c r="W465" s="2">
        <v>41963</v>
      </c>
      <c r="X465" s="2">
        <v>41989</v>
      </c>
      <c r="Y465" s="6">
        <v>0</v>
      </c>
      <c r="Z465" s="6">
        <v>0</v>
      </c>
      <c r="AA465" s="6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8">
        <v>0</v>
      </c>
      <c r="AO465" s="8">
        <v>0</v>
      </c>
      <c r="AP465" s="8">
        <v>0</v>
      </c>
      <c r="AQ465" s="3">
        <v>0</v>
      </c>
      <c r="AR465" s="3">
        <v>0</v>
      </c>
      <c r="AS465" s="8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-321.08999999999997</v>
      </c>
      <c r="BF465" s="3">
        <v>-172.61</v>
      </c>
      <c r="BG465" s="3">
        <v>287.25</v>
      </c>
      <c r="BH465" s="3">
        <v>222.27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15.82</v>
      </c>
      <c r="BR465" s="3">
        <v>3.32</v>
      </c>
      <c r="BS465" s="3">
        <v>19.14</v>
      </c>
      <c r="BT465" s="3">
        <v>0</v>
      </c>
      <c r="BU465" s="3">
        <v>0</v>
      </c>
      <c r="BV465" s="3">
        <v>0</v>
      </c>
      <c r="BW465" s="3">
        <v>0</v>
      </c>
      <c r="BX465" s="8">
        <f t="shared" si="45"/>
        <v>0</v>
      </c>
      <c r="BY465" s="10">
        <f t="shared" si="46"/>
        <v>509.52</v>
      </c>
      <c r="BZ465" s="3">
        <f t="shared" si="47"/>
        <v>0</v>
      </c>
    </row>
    <row r="466" spans="1:78" x14ac:dyDescent="0.2">
      <c r="A466" s="1" t="s">
        <v>550</v>
      </c>
      <c r="B466" s="1"/>
      <c r="C466" s="1" t="s">
        <v>75</v>
      </c>
      <c r="D466" s="1" t="s">
        <v>76</v>
      </c>
      <c r="E466" s="1" t="s">
        <v>88</v>
      </c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2"/>
      <c r="S466" s="2"/>
      <c r="T466" s="1" t="s">
        <v>77</v>
      </c>
      <c r="U466" s="4">
        <f t="shared" si="43"/>
        <v>11</v>
      </c>
      <c r="V466" s="4">
        <f t="shared" si="44"/>
        <v>2014</v>
      </c>
      <c r="W466" s="2">
        <v>41967</v>
      </c>
      <c r="X466" s="2">
        <v>42002</v>
      </c>
      <c r="Y466" s="6">
        <v>1623</v>
      </c>
      <c r="Z466" s="6">
        <v>2059</v>
      </c>
      <c r="AA466" s="6">
        <v>0</v>
      </c>
      <c r="AB466" s="3">
        <v>0</v>
      </c>
      <c r="AC466" s="3">
        <v>3682</v>
      </c>
      <c r="AD466" s="3">
        <v>10</v>
      </c>
      <c r="AE466" s="3">
        <v>10</v>
      </c>
      <c r="AF466" s="3">
        <v>0</v>
      </c>
      <c r="AG466" s="3">
        <v>0</v>
      </c>
      <c r="AH466" s="3">
        <v>16</v>
      </c>
      <c r="AI466" s="3">
        <v>0</v>
      </c>
      <c r="AJ466" s="3">
        <v>0</v>
      </c>
      <c r="AK466" s="3">
        <v>1</v>
      </c>
      <c r="AL466" s="3">
        <v>0</v>
      </c>
      <c r="AM466" s="3">
        <v>0</v>
      </c>
      <c r="AN466" s="8">
        <v>97.91</v>
      </c>
      <c r="AO466" s="8">
        <v>78.5</v>
      </c>
      <c r="AP466" s="8">
        <v>0</v>
      </c>
      <c r="AQ466" s="3">
        <v>0</v>
      </c>
      <c r="AR466" s="3">
        <v>0</v>
      </c>
      <c r="AS466" s="8">
        <v>56.25</v>
      </c>
      <c r="AT466" s="3">
        <v>0</v>
      </c>
      <c r="AU466" s="3">
        <v>0</v>
      </c>
      <c r="AV466" s="3">
        <v>0</v>
      </c>
      <c r="AW466" s="3">
        <v>0.56000000000000005</v>
      </c>
      <c r="AX466" s="3">
        <v>0</v>
      </c>
      <c r="AY466" s="3">
        <v>3.68</v>
      </c>
      <c r="AZ466" s="3">
        <v>3.24</v>
      </c>
      <c r="BA466" s="3">
        <v>1.8</v>
      </c>
      <c r="BB466" s="3">
        <v>0</v>
      </c>
      <c r="BC466" s="3">
        <v>2.21</v>
      </c>
      <c r="BD466" s="3">
        <v>0</v>
      </c>
      <c r="BE466" s="3">
        <v>143.44999999999999</v>
      </c>
      <c r="BF466" s="3">
        <v>65.37</v>
      </c>
      <c r="BG466" s="3">
        <v>0</v>
      </c>
      <c r="BH466" s="3">
        <v>0</v>
      </c>
      <c r="BI466" s="3">
        <v>0</v>
      </c>
      <c r="BJ466" s="3">
        <v>0</v>
      </c>
      <c r="BK466" s="3">
        <v>0.1</v>
      </c>
      <c r="BL466" s="3">
        <v>-0.18</v>
      </c>
      <c r="BM466" s="3">
        <v>0</v>
      </c>
      <c r="BN466" s="3">
        <v>0</v>
      </c>
      <c r="BO466" s="3">
        <v>0</v>
      </c>
      <c r="BP466" s="3">
        <v>0</v>
      </c>
      <c r="BQ466" s="3">
        <v>452.89</v>
      </c>
      <c r="BR466" s="3">
        <v>92.71</v>
      </c>
      <c r="BS466" s="3">
        <v>545.6</v>
      </c>
      <c r="BT466" s="3">
        <v>0</v>
      </c>
      <c r="BU466" s="3">
        <v>520.16</v>
      </c>
      <c r="BV466" s="3">
        <v>106.84</v>
      </c>
      <c r="BW466" s="3">
        <v>627</v>
      </c>
      <c r="BX466" s="8">
        <f t="shared" si="45"/>
        <v>232.66</v>
      </c>
      <c r="BY466" s="10">
        <f t="shared" si="46"/>
        <v>0</v>
      </c>
      <c r="BZ466" s="3">
        <f t="shared" si="47"/>
        <v>9.2800000000000011</v>
      </c>
    </row>
    <row r="467" spans="1:78" x14ac:dyDescent="0.2">
      <c r="A467" s="1" t="s">
        <v>551</v>
      </c>
      <c r="B467" s="1"/>
      <c r="C467" s="1" t="s">
        <v>75</v>
      </c>
      <c r="D467" s="1" t="s">
        <v>76</v>
      </c>
      <c r="E467" s="1" t="s">
        <v>88</v>
      </c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2"/>
      <c r="S467" s="2"/>
      <c r="T467" s="1" t="s">
        <v>78</v>
      </c>
      <c r="U467" s="4">
        <f t="shared" si="43"/>
        <v>8</v>
      </c>
      <c r="V467" s="4">
        <f t="shared" si="44"/>
        <v>2014</v>
      </c>
      <c r="W467" s="2">
        <v>41876</v>
      </c>
      <c r="X467" s="2">
        <v>41913</v>
      </c>
      <c r="Y467" s="6">
        <v>0</v>
      </c>
      <c r="Z467" s="6">
        <v>0</v>
      </c>
      <c r="AA467" s="6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8">
        <v>0</v>
      </c>
      <c r="AO467" s="8">
        <v>0</v>
      </c>
      <c r="AP467" s="8">
        <v>0</v>
      </c>
      <c r="AQ467" s="3">
        <v>0</v>
      </c>
      <c r="AR467" s="3">
        <v>0</v>
      </c>
      <c r="AS467" s="8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-65.650000000000006</v>
      </c>
      <c r="BF467" s="3">
        <v>-29.92</v>
      </c>
      <c r="BG467" s="3">
        <v>50.75</v>
      </c>
      <c r="BH467" s="3">
        <v>85.06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40.24</v>
      </c>
      <c r="BR467" s="3">
        <v>8.4499999999999993</v>
      </c>
      <c r="BS467" s="3">
        <v>48.69</v>
      </c>
      <c r="BT467" s="3">
        <v>0</v>
      </c>
      <c r="BU467" s="3">
        <v>0</v>
      </c>
      <c r="BV467" s="3">
        <v>0</v>
      </c>
      <c r="BW467" s="3">
        <v>0</v>
      </c>
      <c r="BX467" s="8">
        <f t="shared" si="45"/>
        <v>0</v>
      </c>
      <c r="BY467" s="10">
        <f t="shared" si="46"/>
        <v>135.81</v>
      </c>
      <c r="BZ467" s="3">
        <f t="shared" si="47"/>
        <v>0</v>
      </c>
    </row>
    <row r="468" spans="1:78" x14ac:dyDescent="0.2">
      <c r="A468" s="1" t="s">
        <v>552</v>
      </c>
      <c r="B468" s="1"/>
      <c r="C468" s="1" t="s">
        <v>75</v>
      </c>
      <c r="D468" s="1" t="s">
        <v>76</v>
      </c>
      <c r="E468" s="1" t="s">
        <v>88</v>
      </c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2"/>
      <c r="S468" s="2"/>
      <c r="T468" s="1" t="s">
        <v>78</v>
      </c>
      <c r="U468" s="4">
        <f t="shared" si="43"/>
        <v>11</v>
      </c>
      <c r="V468" s="4">
        <f t="shared" si="44"/>
        <v>2014</v>
      </c>
      <c r="W468" s="2">
        <v>41967</v>
      </c>
      <c r="X468" s="2">
        <v>42002</v>
      </c>
      <c r="Y468" s="6">
        <v>0</v>
      </c>
      <c r="Z468" s="6">
        <v>0</v>
      </c>
      <c r="AA468" s="6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8">
        <v>0</v>
      </c>
      <c r="AO468" s="8">
        <v>0</v>
      </c>
      <c r="AP468" s="8">
        <v>0</v>
      </c>
      <c r="AQ468" s="3">
        <v>0</v>
      </c>
      <c r="AR468" s="3">
        <v>0</v>
      </c>
      <c r="AS468" s="8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-143.44999999999999</v>
      </c>
      <c r="BF468" s="3">
        <v>-65.37</v>
      </c>
      <c r="BG468" s="3">
        <v>110.56</v>
      </c>
      <c r="BH468" s="3">
        <v>125.29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27.03</v>
      </c>
      <c r="BR468" s="3">
        <v>5.68</v>
      </c>
      <c r="BS468" s="3">
        <v>32.71</v>
      </c>
      <c r="BT468" s="3">
        <v>0</v>
      </c>
      <c r="BU468" s="3">
        <v>0</v>
      </c>
      <c r="BV468" s="3">
        <v>0</v>
      </c>
      <c r="BW468" s="3">
        <v>0</v>
      </c>
      <c r="BX468" s="8">
        <f t="shared" si="45"/>
        <v>0</v>
      </c>
      <c r="BY468" s="10">
        <f t="shared" si="46"/>
        <v>235.85000000000002</v>
      </c>
      <c r="BZ468" s="3">
        <f t="shared" si="47"/>
        <v>0</v>
      </c>
    </row>
    <row r="469" spans="1:78" x14ac:dyDescent="0.2">
      <c r="A469" s="1" t="s">
        <v>553</v>
      </c>
      <c r="B469" s="1"/>
      <c r="C469" s="1" t="s">
        <v>75</v>
      </c>
      <c r="D469" s="1" t="s">
        <v>79</v>
      </c>
      <c r="E469" s="1" t="s">
        <v>92</v>
      </c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2"/>
      <c r="S469" s="2"/>
      <c r="T469" s="1" t="s">
        <v>77</v>
      </c>
      <c r="U469" s="4">
        <f t="shared" si="43"/>
        <v>1</v>
      </c>
      <c r="V469" s="4">
        <f t="shared" si="44"/>
        <v>2015</v>
      </c>
      <c r="W469" s="2">
        <v>42005</v>
      </c>
      <c r="X469" s="2">
        <v>42035</v>
      </c>
      <c r="Y469" s="6">
        <v>10053.75</v>
      </c>
      <c r="Z469" s="6">
        <v>8939.7000000000007</v>
      </c>
      <c r="AA469" s="6">
        <v>7273</v>
      </c>
      <c r="AB469" s="3">
        <v>0</v>
      </c>
      <c r="AC469" s="3">
        <v>26266.45</v>
      </c>
      <c r="AD469" s="3">
        <v>198</v>
      </c>
      <c r="AE469" s="3">
        <v>175</v>
      </c>
      <c r="AF469" s="3">
        <v>198</v>
      </c>
      <c r="AG469" s="3">
        <v>191</v>
      </c>
      <c r="AH469" s="3">
        <v>10462</v>
      </c>
      <c r="AI469" s="3">
        <v>273</v>
      </c>
      <c r="AJ469" s="3">
        <v>0</v>
      </c>
      <c r="AK469" s="3">
        <v>0.93</v>
      </c>
      <c r="AL469" s="3">
        <v>0</v>
      </c>
      <c r="AM469" s="3">
        <v>0</v>
      </c>
      <c r="AN469" s="8">
        <v>585.6</v>
      </c>
      <c r="AO469" s="8">
        <v>329.33</v>
      </c>
      <c r="AP469" s="8">
        <v>267.93</v>
      </c>
      <c r="AQ469" s="3">
        <v>0</v>
      </c>
      <c r="AR469" s="3">
        <v>0</v>
      </c>
      <c r="AS469" s="8">
        <v>481.15</v>
      </c>
      <c r="AT469" s="3">
        <v>0</v>
      </c>
      <c r="AU469" s="3">
        <v>0</v>
      </c>
      <c r="AV469" s="3">
        <v>0</v>
      </c>
      <c r="AW469" s="3">
        <v>3.67</v>
      </c>
      <c r="AX469" s="3">
        <v>0</v>
      </c>
      <c r="AY469" s="3">
        <v>23.82</v>
      </c>
      <c r="AZ469" s="3">
        <v>21.96</v>
      </c>
      <c r="BA469" s="3">
        <v>12.18</v>
      </c>
      <c r="BB469" s="3">
        <v>0</v>
      </c>
      <c r="BC469" s="3">
        <v>15.78</v>
      </c>
      <c r="BD469" s="3">
        <v>0</v>
      </c>
      <c r="BE469" s="3">
        <v>806.33</v>
      </c>
      <c r="BF469" s="3">
        <v>320.32</v>
      </c>
      <c r="BG469" s="3">
        <v>0</v>
      </c>
      <c r="BH469" s="3">
        <v>0</v>
      </c>
      <c r="BI469" s="3">
        <v>0</v>
      </c>
      <c r="BJ469" s="3">
        <v>0</v>
      </c>
      <c r="BK469" s="3">
        <v>0.57999999999999996</v>
      </c>
      <c r="BL469" s="3">
        <v>-8.57</v>
      </c>
      <c r="BM469" s="3">
        <v>0</v>
      </c>
      <c r="BN469" s="3">
        <v>0</v>
      </c>
      <c r="BO469" s="3">
        <v>0</v>
      </c>
      <c r="BP469" s="3">
        <v>0</v>
      </c>
      <c r="BQ469" s="3">
        <v>2860.08</v>
      </c>
      <c r="BR469" s="3">
        <v>586.04</v>
      </c>
      <c r="BS469" s="3">
        <v>3446.12</v>
      </c>
      <c r="BT469" s="3">
        <v>0</v>
      </c>
      <c r="BU469" s="3">
        <v>2860.08</v>
      </c>
      <c r="BV469" s="3">
        <v>586.04</v>
      </c>
      <c r="BW469" s="3">
        <v>3446.12</v>
      </c>
      <c r="BX469" s="8">
        <f t="shared" si="45"/>
        <v>1664.0100000000002</v>
      </c>
      <c r="BY469" s="10">
        <f t="shared" si="46"/>
        <v>0</v>
      </c>
      <c r="BZ469" s="3">
        <f t="shared" si="47"/>
        <v>61.63</v>
      </c>
    </row>
    <row r="470" spans="1:78" x14ac:dyDescent="0.2">
      <c r="A470" s="1" t="s">
        <v>554</v>
      </c>
      <c r="B470" s="1"/>
      <c r="C470" s="1" t="s">
        <v>75</v>
      </c>
      <c r="D470" s="1" t="s">
        <v>76</v>
      </c>
      <c r="E470" s="1" t="s">
        <v>91</v>
      </c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2"/>
      <c r="S470" s="2"/>
      <c r="T470" s="1" t="s">
        <v>77</v>
      </c>
      <c r="U470" s="4">
        <f t="shared" si="43"/>
        <v>12</v>
      </c>
      <c r="V470" s="4">
        <f t="shared" si="44"/>
        <v>2015</v>
      </c>
      <c r="W470" s="2">
        <v>41997</v>
      </c>
      <c r="X470" s="2">
        <v>42032</v>
      </c>
      <c r="Y470" s="6">
        <v>4057</v>
      </c>
      <c r="Z470" s="6">
        <v>5894</v>
      </c>
      <c r="AA470" s="6">
        <v>0</v>
      </c>
      <c r="AB470" s="3">
        <v>0</v>
      </c>
      <c r="AC470" s="6">
        <v>9951</v>
      </c>
      <c r="AD470" s="3">
        <v>19</v>
      </c>
      <c r="AE470" s="3">
        <v>19</v>
      </c>
      <c r="AF470" s="3">
        <v>19</v>
      </c>
      <c r="AG470" s="3">
        <v>0</v>
      </c>
      <c r="AH470" s="3">
        <v>71</v>
      </c>
      <c r="AI470" s="3">
        <v>10</v>
      </c>
      <c r="AJ470" s="3">
        <v>0</v>
      </c>
      <c r="AK470" s="3">
        <v>1</v>
      </c>
      <c r="AL470" s="3">
        <v>0</v>
      </c>
      <c r="AM470" s="3">
        <v>0</v>
      </c>
      <c r="AN470" s="8">
        <v>238.19</v>
      </c>
      <c r="AO470" s="8">
        <v>218.81</v>
      </c>
      <c r="AP470" s="8">
        <v>0</v>
      </c>
      <c r="AQ470" s="3">
        <v>0</v>
      </c>
      <c r="AR470" s="12">
        <v>0</v>
      </c>
      <c r="AS470" s="8">
        <v>175.56</v>
      </c>
      <c r="AT470" s="3">
        <v>0</v>
      </c>
      <c r="AU470" s="3">
        <v>0</v>
      </c>
      <c r="AV470" s="10">
        <v>0</v>
      </c>
      <c r="AW470" s="14">
        <v>1.42</v>
      </c>
      <c r="AX470" s="14">
        <v>0</v>
      </c>
      <c r="AY470" s="14">
        <v>9.23</v>
      </c>
      <c r="AZ470" s="14">
        <v>8.42</v>
      </c>
      <c r="BA470" s="14">
        <v>4.67</v>
      </c>
      <c r="BB470" s="14">
        <v>0</v>
      </c>
      <c r="BC470" s="16">
        <v>5.99</v>
      </c>
      <c r="BD470" s="16">
        <v>0</v>
      </c>
      <c r="BE470" s="16">
        <v>257.13</v>
      </c>
      <c r="BF470" s="16">
        <v>176.68</v>
      </c>
      <c r="BG470" s="10">
        <v>0</v>
      </c>
      <c r="BH470" s="10">
        <v>0</v>
      </c>
      <c r="BI470" s="3">
        <v>0</v>
      </c>
      <c r="BJ470" s="3">
        <v>0</v>
      </c>
      <c r="BK470" s="3">
        <v>0.24</v>
      </c>
      <c r="BL470" s="3">
        <v>-1.94</v>
      </c>
      <c r="BM470" s="3">
        <v>0</v>
      </c>
      <c r="BN470" s="3">
        <v>0</v>
      </c>
      <c r="BO470" s="3">
        <v>0</v>
      </c>
      <c r="BP470" s="3">
        <v>0</v>
      </c>
      <c r="BQ470" s="3">
        <v>1094.4000000000001</v>
      </c>
      <c r="BR470" s="3">
        <v>223.94</v>
      </c>
      <c r="BS470" s="3">
        <v>1318.34</v>
      </c>
      <c r="BT470" s="3">
        <v>0</v>
      </c>
      <c r="BU470" s="3">
        <v>1094.4000000000001</v>
      </c>
      <c r="BV470" s="3">
        <v>223.94</v>
      </c>
      <c r="BW470" s="3">
        <v>1318.34</v>
      </c>
      <c r="BX470" s="8">
        <f t="shared" si="45"/>
        <v>632.55999999999995</v>
      </c>
      <c r="BY470" s="10">
        <f t="shared" si="46"/>
        <v>0</v>
      </c>
      <c r="BZ470" s="3">
        <f t="shared" si="47"/>
        <v>23.740000000000002</v>
      </c>
    </row>
    <row r="471" spans="1:78" x14ac:dyDescent="0.2">
      <c r="A471" s="1" t="s">
        <v>555</v>
      </c>
      <c r="B471" s="1"/>
      <c r="C471" s="1" t="s">
        <v>75</v>
      </c>
      <c r="D471" s="1" t="s">
        <v>76</v>
      </c>
      <c r="E471" s="1" t="s">
        <v>86</v>
      </c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2"/>
      <c r="S471" s="2"/>
      <c r="T471" s="1" t="s">
        <v>77</v>
      </c>
      <c r="U471" s="4">
        <f t="shared" si="43"/>
        <v>12</v>
      </c>
      <c r="V471" s="4">
        <f t="shared" si="44"/>
        <v>2015</v>
      </c>
      <c r="W471" s="2">
        <v>41990</v>
      </c>
      <c r="X471" s="2">
        <v>42025</v>
      </c>
      <c r="Y471" s="6">
        <v>3520.99</v>
      </c>
      <c r="Z471" s="6">
        <v>10209.24</v>
      </c>
      <c r="AA471" s="6">
        <v>0</v>
      </c>
      <c r="AB471" s="3">
        <v>0</v>
      </c>
      <c r="AC471" s="3">
        <v>13730.23</v>
      </c>
      <c r="AD471" s="3">
        <v>39</v>
      </c>
      <c r="AE471" s="3">
        <v>39</v>
      </c>
      <c r="AF471" s="3">
        <v>0</v>
      </c>
      <c r="AG471" s="3">
        <v>0</v>
      </c>
      <c r="AH471" s="3">
        <v>1316</v>
      </c>
      <c r="AI471" s="3">
        <v>0</v>
      </c>
      <c r="AJ471" s="3">
        <v>0</v>
      </c>
      <c r="AK471" s="3">
        <v>1</v>
      </c>
      <c r="AL471" s="3">
        <v>0</v>
      </c>
      <c r="AM471" s="3">
        <v>0</v>
      </c>
      <c r="AN471" s="8">
        <v>208.13</v>
      </c>
      <c r="AO471" s="8">
        <v>381.56</v>
      </c>
      <c r="AP471" s="8">
        <v>0</v>
      </c>
      <c r="AQ471" s="3">
        <v>0</v>
      </c>
      <c r="AR471" s="3">
        <v>0</v>
      </c>
      <c r="AS471" s="8">
        <v>234.1</v>
      </c>
      <c r="AT471" s="3">
        <v>0</v>
      </c>
      <c r="AU471" s="3">
        <v>0</v>
      </c>
      <c r="AV471" s="3">
        <v>0</v>
      </c>
      <c r="AW471" s="3">
        <v>2.1</v>
      </c>
      <c r="AX471" s="3">
        <v>0</v>
      </c>
      <c r="AY471" s="3">
        <v>13.72</v>
      </c>
      <c r="AZ471" s="3">
        <v>12.41</v>
      </c>
      <c r="BA471" s="3">
        <v>6.89</v>
      </c>
      <c r="BB471" s="3">
        <v>0</v>
      </c>
      <c r="BC471" s="3">
        <v>8.26</v>
      </c>
      <c r="BD471" s="3">
        <v>0</v>
      </c>
      <c r="BE471" s="3">
        <v>453.48</v>
      </c>
      <c r="BF471" s="3">
        <v>243.78</v>
      </c>
      <c r="BG471" s="3">
        <v>0</v>
      </c>
      <c r="BH471" s="3">
        <v>0</v>
      </c>
      <c r="BI471" s="3">
        <v>0</v>
      </c>
      <c r="BJ471" s="3">
        <v>0</v>
      </c>
      <c r="BK471" s="3">
        <v>0.33</v>
      </c>
      <c r="BL471" s="3">
        <v>-5.01</v>
      </c>
      <c r="BM471" s="3">
        <v>0</v>
      </c>
      <c r="BN471" s="3">
        <v>0</v>
      </c>
      <c r="BO471" s="3">
        <v>0</v>
      </c>
      <c r="BP471" s="3">
        <v>0</v>
      </c>
      <c r="BQ471" s="3">
        <v>1559.75</v>
      </c>
      <c r="BR471" s="3">
        <v>319.42</v>
      </c>
      <c r="BS471" s="3">
        <v>1879.17</v>
      </c>
      <c r="BT471" s="3">
        <v>0</v>
      </c>
      <c r="BU471" s="3">
        <v>1559.75</v>
      </c>
      <c r="BV471" s="3">
        <v>319.42</v>
      </c>
      <c r="BW471" s="3">
        <v>1879.17</v>
      </c>
      <c r="BX471" s="8">
        <f t="shared" si="45"/>
        <v>823.79000000000008</v>
      </c>
      <c r="BY471" s="10">
        <f t="shared" si="46"/>
        <v>0</v>
      </c>
      <c r="BZ471" s="3">
        <f t="shared" si="47"/>
        <v>35.119999999999997</v>
      </c>
    </row>
    <row r="472" spans="1:78" x14ac:dyDescent="0.2">
      <c r="A472" s="1" t="s">
        <v>556</v>
      </c>
      <c r="B472" s="1"/>
      <c r="C472" s="1" t="s">
        <v>75</v>
      </c>
      <c r="D472" s="1" t="s">
        <v>76</v>
      </c>
      <c r="E472" s="1" t="s">
        <v>88</v>
      </c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2"/>
      <c r="S472" s="2"/>
      <c r="T472" s="1" t="s">
        <v>77</v>
      </c>
      <c r="U472" s="4">
        <f t="shared" si="43"/>
        <v>12</v>
      </c>
      <c r="V472" s="4">
        <f t="shared" si="44"/>
        <v>2015</v>
      </c>
      <c r="W472" s="2">
        <v>42003</v>
      </c>
      <c r="X472" s="2">
        <v>42031</v>
      </c>
      <c r="Y472" s="6">
        <v>1186</v>
      </c>
      <c r="Z472" s="6">
        <v>1622</v>
      </c>
      <c r="AA472" s="6">
        <v>0</v>
      </c>
      <c r="AB472" s="3">
        <v>0</v>
      </c>
      <c r="AC472" s="3">
        <v>2808</v>
      </c>
      <c r="AD472" s="3">
        <v>8</v>
      </c>
      <c r="AE472" s="3">
        <v>8</v>
      </c>
      <c r="AF472" s="3">
        <v>0</v>
      </c>
      <c r="AG472" s="3">
        <v>0</v>
      </c>
      <c r="AH472" s="3">
        <v>9</v>
      </c>
      <c r="AI472" s="3">
        <v>0</v>
      </c>
      <c r="AJ472" s="3">
        <v>0</v>
      </c>
      <c r="AK472" s="3">
        <v>1</v>
      </c>
      <c r="AL472" s="3">
        <v>0</v>
      </c>
      <c r="AM472" s="3">
        <v>0</v>
      </c>
      <c r="AN472" s="8">
        <v>69.25</v>
      </c>
      <c r="AO472" s="8">
        <v>59.89</v>
      </c>
      <c r="AP472" s="8">
        <v>0</v>
      </c>
      <c r="AQ472" s="3">
        <v>0</v>
      </c>
      <c r="AR472" s="3">
        <v>0</v>
      </c>
      <c r="AS472" s="8">
        <v>50.85</v>
      </c>
      <c r="AT472" s="3">
        <v>0</v>
      </c>
      <c r="AU472" s="3">
        <v>0</v>
      </c>
      <c r="AV472" s="3">
        <v>0</v>
      </c>
      <c r="AW472" s="3">
        <v>0.39</v>
      </c>
      <c r="AX472" s="3">
        <v>0</v>
      </c>
      <c r="AY472" s="3">
        <v>2.56</v>
      </c>
      <c r="AZ472" s="3">
        <v>2.36</v>
      </c>
      <c r="BA472" s="3">
        <v>1.3</v>
      </c>
      <c r="BB472" s="3">
        <v>0</v>
      </c>
      <c r="BC472" s="3">
        <v>1.7</v>
      </c>
      <c r="BD472" s="3">
        <v>0</v>
      </c>
      <c r="BE472" s="3">
        <v>109.4</v>
      </c>
      <c r="BF472" s="3">
        <v>49.86</v>
      </c>
      <c r="BG472" s="3">
        <v>0</v>
      </c>
      <c r="BH472" s="3">
        <v>0</v>
      </c>
      <c r="BI472" s="3">
        <v>0</v>
      </c>
      <c r="BJ472" s="3">
        <v>0</v>
      </c>
      <c r="BK472" s="3">
        <v>7.0000000000000007E-2</v>
      </c>
      <c r="BL472" s="3">
        <v>-0.12</v>
      </c>
      <c r="BM472" s="3">
        <v>0</v>
      </c>
      <c r="BN472" s="3">
        <v>0</v>
      </c>
      <c r="BO472" s="3">
        <v>0</v>
      </c>
      <c r="BP472" s="3">
        <v>0</v>
      </c>
      <c r="BQ472" s="3">
        <v>347.51</v>
      </c>
      <c r="BR472" s="3">
        <v>71.239999999999995</v>
      </c>
      <c r="BS472" s="3">
        <v>418.75</v>
      </c>
      <c r="BT472" s="3">
        <v>0</v>
      </c>
      <c r="BU472" s="3">
        <v>347.51</v>
      </c>
      <c r="BV472" s="3">
        <v>71.239999999999995</v>
      </c>
      <c r="BW472" s="3">
        <v>418.75</v>
      </c>
      <c r="BX472" s="8">
        <f t="shared" si="45"/>
        <v>179.98999999999998</v>
      </c>
      <c r="BY472" s="10">
        <f t="shared" si="46"/>
        <v>0</v>
      </c>
      <c r="BZ472" s="3">
        <f t="shared" si="47"/>
        <v>6.61</v>
      </c>
    </row>
    <row r="473" spans="1:78" x14ac:dyDescent="0.2">
      <c r="A473" s="1" t="s">
        <v>557</v>
      </c>
      <c r="B473" s="1"/>
      <c r="C473" s="1" t="s">
        <v>75</v>
      </c>
      <c r="D473" s="1" t="s">
        <v>76</v>
      </c>
      <c r="E473" s="1" t="s">
        <v>90</v>
      </c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2"/>
      <c r="S473" s="2"/>
      <c r="T473" s="1" t="s">
        <v>77</v>
      </c>
      <c r="U473" s="4">
        <f t="shared" si="43"/>
        <v>1</v>
      </c>
      <c r="V473" s="4">
        <f t="shared" si="44"/>
        <v>2015</v>
      </c>
      <c r="W473" s="2">
        <v>42012</v>
      </c>
      <c r="X473" s="2">
        <v>42029</v>
      </c>
      <c r="Y473" s="6">
        <v>14291</v>
      </c>
      <c r="Z473" s="6">
        <v>22367</v>
      </c>
      <c r="AA473" s="6">
        <v>0</v>
      </c>
      <c r="AB473" s="3">
        <v>0</v>
      </c>
      <c r="AC473" s="3">
        <v>36658</v>
      </c>
      <c r="AD473" s="3">
        <v>56</v>
      </c>
      <c r="AE473" s="3">
        <v>56</v>
      </c>
      <c r="AF473" s="3">
        <v>0</v>
      </c>
      <c r="AG473" s="3">
        <v>0</v>
      </c>
      <c r="AH473" s="3">
        <v>168</v>
      </c>
      <c r="AI473" s="3">
        <v>0</v>
      </c>
      <c r="AJ473" s="3">
        <v>0</v>
      </c>
      <c r="AK473" s="3">
        <v>1</v>
      </c>
      <c r="AL473" s="3">
        <v>0</v>
      </c>
      <c r="AM473" s="3">
        <v>0</v>
      </c>
      <c r="AN473" s="8">
        <v>832.41</v>
      </c>
      <c r="AO473" s="8">
        <v>823.98</v>
      </c>
      <c r="AP473" s="8">
        <v>0</v>
      </c>
      <c r="AQ473" s="3">
        <v>0</v>
      </c>
      <c r="AR473" s="3">
        <v>0</v>
      </c>
      <c r="AS473" s="8">
        <v>671.5</v>
      </c>
      <c r="AT473" s="3">
        <v>0</v>
      </c>
      <c r="AU473" s="3">
        <v>0</v>
      </c>
      <c r="AV473" s="3">
        <v>0</v>
      </c>
      <c r="AW473" s="3">
        <v>5.12</v>
      </c>
      <c r="AX473" s="3">
        <v>0</v>
      </c>
      <c r="AY473" s="3">
        <v>33.24</v>
      </c>
      <c r="AZ473" s="3">
        <v>30.65</v>
      </c>
      <c r="BA473" s="3">
        <v>16.989999999999998</v>
      </c>
      <c r="BB473" s="3">
        <v>0</v>
      </c>
      <c r="BC473" s="3">
        <v>22.01</v>
      </c>
      <c r="BD473" s="3">
        <v>0</v>
      </c>
      <c r="BE473" s="3">
        <v>653.32000000000005</v>
      </c>
      <c r="BF473" s="3">
        <v>650.86</v>
      </c>
      <c r="BG473" s="3">
        <v>0</v>
      </c>
      <c r="BH473" s="3">
        <v>0</v>
      </c>
      <c r="BI473" s="3">
        <v>0</v>
      </c>
      <c r="BJ473" s="3">
        <v>0</v>
      </c>
      <c r="BK473" s="3">
        <v>0.78</v>
      </c>
      <c r="BL473" s="3">
        <v>-15.06</v>
      </c>
      <c r="BM473" s="3">
        <v>0</v>
      </c>
      <c r="BN473" s="3">
        <v>0</v>
      </c>
      <c r="BO473" s="3">
        <v>0</v>
      </c>
      <c r="BP473" s="3">
        <v>0</v>
      </c>
      <c r="BQ473" s="3">
        <v>3725.8</v>
      </c>
      <c r="BR473" s="3">
        <v>762.73</v>
      </c>
      <c r="BS473" s="3">
        <v>4488.53</v>
      </c>
      <c r="BT473" s="3">
        <v>0</v>
      </c>
      <c r="BU473" s="3">
        <v>7241.05</v>
      </c>
      <c r="BV473" s="3">
        <v>1483.85</v>
      </c>
      <c r="BW473" s="3">
        <v>8724.9</v>
      </c>
      <c r="BX473" s="8">
        <f t="shared" si="45"/>
        <v>2327.89</v>
      </c>
      <c r="BY473" s="10">
        <f t="shared" si="46"/>
        <v>0</v>
      </c>
      <c r="BZ473" s="3">
        <f t="shared" si="47"/>
        <v>85.999999999999986</v>
      </c>
    </row>
    <row r="474" spans="1:78" x14ac:dyDescent="0.2">
      <c r="A474" s="1" t="s">
        <v>558</v>
      </c>
      <c r="B474" s="1"/>
      <c r="C474" s="1" t="s">
        <v>75</v>
      </c>
      <c r="D474" s="1" t="s">
        <v>76</v>
      </c>
      <c r="E474" s="1" t="s">
        <v>90</v>
      </c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2"/>
      <c r="S474" s="2"/>
      <c r="T474" s="1" t="s">
        <v>77</v>
      </c>
      <c r="U474" s="4">
        <f t="shared" si="43"/>
        <v>11</v>
      </c>
      <c r="V474" s="4">
        <f t="shared" si="44"/>
        <v>2015</v>
      </c>
      <c r="W474" s="2">
        <v>41964</v>
      </c>
      <c r="X474" s="2">
        <v>42011</v>
      </c>
      <c r="Y474" s="6">
        <v>10822</v>
      </c>
      <c r="Z474" s="6">
        <v>19487</v>
      </c>
      <c r="AA474" s="6">
        <v>0</v>
      </c>
      <c r="AB474" s="3">
        <v>0</v>
      </c>
      <c r="AC474" s="3">
        <v>30309</v>
      </c>
      <c r="AD474" s="3">
        <v>48</v>
      </c>
      <c r="AE474" s="3">
        <v>48</v>
      </c>
      <c r="AF474" s="3">
        <v>0</v>
      </c>
      <c r="AG474" s="3">
        <v>0</v>
      </c>
      <c r="AH474" s="3">
        <v>0</v>
      </c>
      <c r="AI474" s="3">
        <v>0</v>
      </c>
      <c r="AJ474" s="3">
        <v>0</v>
      </c>
      <c r="AK474" s="3">
        <v>1</v>
      </c>
      <c r="AL474" s="3">
        <v>0</v>
      </c>
      <c r="AM474" s="3">
        <v>0</v>
      </c>
      <c r="AN474" s="8">
        <v>649.55999999999995</v>
      </c>
      <c r="AO474" s="8">
        <v>739.25</v>
      </c>
      <c r="AP474" s="8">
        <v>0</v>
      </c>
      <c r="AQ474" s="3">
        <v>0</v>
      </c>
      <c r="AR474" s="3">
        <v>0</v>
      </c>
      <c r="AS474" s="8">
        <v>476.45</v>
      </c>
      <c r="AT474" s="3">
        <v>0</v>
      </c>
      <c r="AU474" s="3">
        <v>0</v>
      </c>
      <c r="AV474" s="3">
        <v>0</v>
      </c>
      <c r="AW474" s="3">
        <v>4.58</v>
      </c>
      <c r="AX474" s="3">
        <v>0</v>
      </c>
      <c r="AY474" s="3">
        <v>29.89</v>
      </c>
      <c r="AZ474" s="3">
        <v>26.49</v>
      </c>
      <c r="BA474" s="3">
        <v>14.74</v>
      </c>
      <c r="BB474" s="3">
        <v>0</v>
      </c>
      <c r="BC474" s="3">
        <v>18.190000000000001</v>
      </c>
      <c r="BD474" s="3">
        <v>0</v>
      </c>
      <c r="BE474" s="3">
        <v>540.16999999999996</v>
      </c>
      <c r="BF474" s="3">
        <v>538.14</v>
      </c>
      <c r="BG474" s="3">
        <v>0</v>
      </c>
      <c r="BH474" s="3">
        <v>0</v>
      </c>
      <c r="BI474" s="3">
        <v>0</v>
      </c>
      <c r="BJ474" s="3">
        <v>0</v>
      </c>
      <c r="BK474" s="3">
        <v>0.69</v>
      </c>
      <c r="BL474" s="3">
        <v>-13.2</v>
      </c>
      <c r="BM474" s="3">
        <v>0</v>
      </c>
      <c r="BN474" s="3">
        <v>0</v>
      </c>
      <c r="BO474" s="3">
        <v>0</v>
      </c>
      <c r="BP474" s="3">
        <v>0</v>
      </c>
      <c r="BQ474" s="3">
        <v>3024.95</v>
      </c>
      <c r="BR474" s="3">
        <v>618.15</v>
      </c>
      <c r="BS474" s="3">
        <v>3643.1</v>
      </c>
      <c r="BT474" s="3">
        <v>0</v>
      </c>
      <c r="BU474" s="3">
        <v>0</v>
      </c>
      <c r="BV474" s="3">
        <v>0</v>
      </c>
      <c r="BW474" s="3">
        <v>0</v>
      </c>
      <c r="BX474" s="8">
        <f t="shared" si="45"/>
        <v>1865.26</v>
      </c>
      <c r="BY474" s="10">
        <f t="shared" si="46"/>
        <v>0</v>
      </c>
      <c r="BZ474" s="3">
        <f t="shared" si="47"/>
        <v>75.699999999999989</v>
      </c>
    </row>
    <row r="475" spans="1:78" x14ac:dyDescent="0.2">
      <c r="A475" s="1" t="s">
        <v>559</v>
      </c>
      <c r="B475" s="1"/>
      <c r="C475" s="1" t="s">
        <v>75</v>
      </c>
      <c r="D475" s="1" t="s">
        <v>76</v>
      </c>
      <c r="E475" s="1" t="s">
        <v>90</v>
      </c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2"/>
      <c r="S475" s="2"/>
      <c r="T475" s="1" t="s">
        <v>78</v>
      </c>
      <c r="U475" s="4">
        <f t="shared" si="43"/>
        <v>11</v>
      </c>
      <c r="V475" s="4">
        <f t="shared" si="44"/>
        <v>2015</v>
      </c>
      <c r="W475" s="2">
        <v>41964</v>
      </c>
      <c r="X475" s="2">
        <v>42011</v>
      </c>
      <c r="Y475" s="6">
        <v>0</v>
      </c>
      <c r="Z475" s="6">
        <v>0</v>
      </c>
      <c r="AA475" s="6">
        <v>0</v>
      </c>
      <c r="AB475" s="3">
        <v>0</v>
      </c>
      <c r="AC475" s="3">
        <v>0</v>
      </c>
      <c r="AD475" s="3">
        <v>0</v>
      </c>
      <c r="AE475" s="3">
        <v>0</v>
      </c>
      <c r="AF475" s="3">
        <v>0</v>
      </c>
      <c r="AG475" s="3">
        <v>0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0</v>
      </c>
      <c r="AN475" s="8">
        <v>0</v>
      </c>
      <c r="AO475" s="8">
        <v>0</v>
      </c>
      <c r="AP475" s="8">
        <v>0</v>
      </c>
      <c r="AQ475" s="3">
        <v>0</v>
      </c>
      <c r="AR475" s="3">
        <v>0</v>
      </c>
      <c r="AS475" s="8">
        <v>0</v>
      </c>
      <c r="AT475" s="3">
        <v>0</v>
      </c>
      <c r="AU475" s="3">
        <v>0</v>
      </c>
      <c r="AV475" s="3">
        <v>0</v>
      </c>
      <c r="AW475" s="3">
        <v>0</v>
      </c>
      <c r="AX475" s="3">
        <v>0</v>
      </c>
      <c r="AY475" s="3">
        <v>0</v>
      </c>
      <c r="AZ475" s="3">
        <v>0</v>
      </c>
      <c r="BA475" s="3">
        <v>0</v>
      </c>
      <c r="BB475" s="3">
        <v>0</v>
      </c>
      <c r="BC475" s="3">
        <v>0</v>
      </c>
      <c r="BD475" s="3">
        <v>0</v>
      </c>
      <c r="BE475" s="3">
        <v>-540.16999999999996</v>
      </c>
      <c r="BF475" s="3">
        <v>-538.14</v>
      </c>
      <c r="BG475" s="3">
        <v>891.34</v>
      </c>
      <c r="BH475" s="3">
        <v>677.27</v>
      </c>
      <c r="BI475" s="3">
        <v>0</v>
      </c>
      <c r="BJ475" s="3">
        <v>0</v>
      </c>
      <c r="BK475" s="3">
        <v>0</v>
      </c>
      <c r="BL475" s="3">
        <v>0</v>
      </c>
      <c r="BM475" s="3">
        <v>0</v>
      </c>
      <c r="BN475" s="3">
        <v>0</v>
      </c>
      <c r="BO475" s="3">
        <v>0</v>
      </c>
      <c r="BP475" s="3">
        <v>0</v>
      </c>
      <c r="BQ475" s="3">
        <v>490.3</v>
      </c>
      <c r="BR475" s="3">
        <v>102.96</v>
      </c>
      <c r="BS475" s="3">
        <v>593.26</v>
      </c>
      <c r="BT475" s="3">
        <v>0</v>
      </c>
      <c r="BU475" s="3">
        <v>0</v>
      </c>
      <c r="BV475" s="3">
        <v>0</v>
      </c>
      <c r="BW475" s="3">
        <v>0</v>
      </c>
      <c r="BX475" s="8">
        <f t="shared" si="45"/>
        <v>0</v>
      </c>
      <c r="BY475" s="10">
        <f t="shared" si="46"/>
        <v>1568.6100000000001</v>
      </c>
      <c r="BZ475" s="3">
        <f t="shared" si="47"/>
        <v>0</v>
      </c>
    </row>
    <row r="476" spans="1:78" x14ac:dyDescent="0.2">
      <c r="A476" s="1" t="s">
        <v>560</v>
      </c>
      <c r="B476" s="1"/>
      <c r="C476" s="1" t="s">
        <v>75</v>
      </c>
      <c r="D476" s="1" t="s">
        <v>76</v>
      </c>
      <c r="E476" s="1" t="s">
        <v>89</v>
      </c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2"/>
      <c r="S476" s="2"/>
      <c r="T476" s="1" t="s">
        <v>77</v>
      </c>
      <c r="U476" s="4">
        <f t="shared" si="43"/>
        <v>1</v>
      </c>
      <c r="V476" s="4">
        <f t="shared" si="44"/>
        <v>2015</v>
      </c>
      <c r="W476" s="2">
        <v>42009</v>
      </c>
      <c r="X476" s="2">
        <v>42038</v>
      </c>
      <c r="Y476" s="6">
        <v>1</v>
      </c>
      <c r="Z476" s="6">
        <v>5</v>
      </c>
      <c r="AA476" s="6">
        <v>0</v>
      </c>
      <c r="AB476" s="3">
        <v>0</v>
      </c>
      <c r="AC476" s="3">
        <v>6</v>
      </c>
      <c r="AD476" s="3">
        <v>0</v>
      </c>
      <c r="AE476" s="3">
        <v>0</v>
      </c>
      <c r="AF476" s="3">
        <v>0</v>
      </c>
      <c r="AG476" s="3">
        <v>0</v>
      </c>
      <c r="AH476" s="3">
        <v>3</v>
      </c>
      <c r="AI476" s="3">
        <v>0</v>
      </c>
      <c r="AJ476" s="3">
        <v>0</v>
      </c>
      <c r="AK476" s="3">
        <v>0.89</v>
      </c>
      <c r="AL476" s="3">
        <v>0</v>
      </c>
      <c r="AM476" s="3">
        <v>0</v>
      </c>
      <c r="AN476" s="8">
        <v>0.06</v>
      </c>
      <c r="AO476" s="8">
        <v>0.18</v>
      </c>
      <c r="AP476" s="8">
        <v>0</v>
      </c>
      <c r="AQ476" s="3">
        <v>0</v>
      </c>
      <c r="AR476" s="3">
        <v>0</v>
      </c>
      <c r="AS476" s="8">
        <v>0.11</v>
      </c>
      <c r="AT476" s="3">
        <v>0</v>
      </c>
      <c r="AU476" s="3">
        <v>0</v>
      </c>
      <c r="AV476" s="3">
        <v>0</v>
      </c>
      <c r="AW476" s="3">
        <v>0</v>
      </c>
      <c r="AX476" s="3">
        <v>0</v>
      </c>
      <c r="AY476" s="3">
        <v>0.01</v>
      </c>
      <c r="AZ476" s="3">
        <v>0.01</v>
      </c>
      <c r="BA476" s="3">
        <v>0</v>
      </c>
      <c r="BB476" s="3">
        <v>0</v>
      </c>
      <c r="BC476" s="3">
        <v>0.08</v>
      </c>
      <c r="BD476" s="3">
        <v>0</v>
      </c>
      <c r="BE476" s="3">
        <v>0.15</v>
      </c>
      <c r="BF476" s="3">
        <v>0.1</v>
      </c>
      <c r="BG476" s="3">
        <v>0</v>
      </c>
      <c r="BH476" s="3">
        <v>0</v>
      </c>
      <c r="BI476" s="3">
        <v>0</v>
      </c>
      <c r="BJ476" s="3">
        <v>0</v>
      </c>
      <c r="BK476" s="3">
        <v>0</v>
      </c>
      <c r="BL476" s="3">
        <v>0</v>
      </c>
      <c r="BM476" s="3">
        <v>0</v>
      </c>
      <c r="BN476" s="3">
        <v>0</v>
      </c>
      <c r="BO476" s="3">
        <v>0</v>
      </c>
      <c r="BP476" s="3">
        <v>0</v>
      </c>
      <c r="BQ476" s="3">
        <v>0.7</v>
      </c>
      <c r="BR476" s="3">
        <v>0.13</v>
      </c>
      <c r="BS476" s="3">
        <v>0.83</v>
      </c>
      <c r="BT476" s="3">
        <v>0</v>
      </c>
      <c r="BU476" s="3">
        <v>294.73</v>
      </c>
      <c r="BV476" s="3">
        <v>60.58</v>
      </c>
      <c r="BW476" s="3">
        <v>355.31</v>
      </c>
      <c r="BX476" s="8">
        <f t="shared" si="45"/>
        <v>0.35</v>
      </c>
      <c r="BY476" s="10">
        <f t="shared" si="46"/>
        <v>0</v>
      </c>
      <c r="BZ476" s="3">
        <f t="shared" si="47"/>
        <v>0.02</v>
      </c>
    </row>
    <row r="477" spans="1:78" x14ac:dyDescent="0.2">
      <c r="A477" s="1" t="s">
        <v>561</v>
      </c>
      <c r="B477" s="1"/>
      <c r="C477" s="1" t="s">
        <v>75</v>
      </c>
      <c r="D477" s="1" t="s">
        <v>76</v>
      </c>
      <c r="E477" s="1" t="s">
        <v>89</v>
      </c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2"/>
      <c r="S477" s="2"/>
      <c r="T477" s="1" t="s">
        <v>77</v>
      </c>
      <c r="U477" s="4">
        <f t="shared" si="43"/>
        <v>12</v>
      </c>
      <c r="V477" s="4">
        <f t="shared" si="44"/>
        <v>2015</v>
      </c>
      <c r="W477" s="2">
        <v>41974</v>
      </c>
      <c r="X477" s="2">
        <v>42008</v>
      </c>
      <c r="Y477" s="6">
        <v>1040</v>
      </c>
      <c r="Z477" s="6">
        <v>1040</v>
      </c>
      <c r="AA477" s="6">
        <v>0</v>
      </c>
      <c r="AB477" s="3">
        <v>0</v>
      </c>
      <c r="AC477" s="3">
        <v>2080</v>
      </c>
      <c r="AD477" s="3">
        <v>4</v>
      </c>
      <c r="AE477" s="3">
        <v>4</v>
      </c>
      <c r="AF477" s="3">
        <v>0</v>
      </c>
      <c r="AG477" s="3">
        <v>0</v>
      </c>
      <c r="AH477" s="3">
        <v>451</v>
      </c>
      <c r="AI477" s="3">
        <v>0</v>
      </c>
      <c r="AJ477" s="3">
        <v>0</v>
      </c>
      <c r="AK477" s="3">
        <v>0.98</v>
      </c>
      <c r="AL477" s="3">
        <v>0</v>
      </c>
      <c r="AM477" s="3">
        <v>0</v>
      </c>
      <c r="AN477" s="8">
        <v>62.49</v>
      </c>
      <c r="AO477" s="8">
        <v>39.5</v>
      </c>
      <c r="AP477" s="8">
        <v>0</v>
      </c>
      <c r="AQ477" s="3">
        <v>0</v>
      </c>
      <c r="AR477" s="3">
        <v>0</v>
      </c>
      <c r="AS477" s="8">
        <v>32.49</v>
      </c>
      <c r="AT477" s="3">
        <v>0</v>
      </c>
      <c r="AU477" s="3">
        <v>0</v>
      </c>
      <c r="AV477" s="3">
        <v>0</v>
      </c>
      <c r="AW477" s="3">
        <v>0.31</v>
      </c>
      <c r="AX477" s="3">
        <v>0</v>
      </c>
      <c r="AY477" s="3">
        <v>2.06</v>
      </c>
      <c r="AZ477" s="3">
        <v>1.82</v>
      </c>
      <c r="BA477" s="3">
        <v>1.01</v>
      </c>
      <c r="BB477" s="3">
        <v>0</v>
      </c>
      <c r="BC477" s="3">
        <v>1.25</v>
      </c>
      <c r="BD477" s="3">
        <v>0</v>
      </c>
      <c r="BE477" s="3">
        <v>50.69</v>
      </c>
      <c r="BF477" s="3">
        <v>35.479999999999997</v>
      </c>
      <c r="BG477" s="3">
        <v>0</v>
      </c>
      <c r="BH477" s="3">
        <v>0</v>
      </c>
      <c r="BI477" s="3">
        <v>0</v>
      </c>
      <c r="BJ477" s="3">
        <v>0</v>
      </c>
      <c r="BK477" s="3">
        <v>0.05</v>
      </c>
      <c r="BL477" s="3">
        <v>-0.34</v>
      </c>
      <c r="BM477" s="3">
        <v>0</v>
      </c>
      <c r="BN477" s="3">
        <v>0</v>
      </c>
      <c r="BO477" s="3">
        <v>0</v>
      </c>
      <c r="BP477" s="3">
        <v>0</v>
      </c>
      <c r="BQ477" s="3">
        <v>226.81</v>
      </c>
      <c r="BR477" s="3">
        <v>46.34</v>
      </c>
      <c r="BS477" s="3">
        <v>273.14999999999998</v>
      </c>
      <c r="BT477" s="3">
        <v>0</v>
      </c>
      <c r="BU477" s="3">
        <v>0</v>
      </c>
      <c r="BV477" s="3">
        <v>0</v>
      </c>
      <c r="BW477" s="3">
        <v>0</v>
      </c>
      <c r="BX477" s="8">
        <f t="shared" si="45"/>
        <v>134.48000000000002</v>
      </c>
      <c r="BY477" s="10">
        <f t="shared" si="46"/>
        <v>0</v>
      </c>
      <c r="BZ477" s="3">
        <f t="shared" si="47"/>
        <v>5.2</v>
      </c>
    </row>
    <row r="478" spans="1:78" x14ac:dyDescent="0.2">
      <c r="A478" s="1" t="s">
        <v>562</v>
      </c>
      <c r="B478" s="1"/>
      <c r="C478" s="1" t="s">
        <v>75</v>
      </c>
      <c r="D478" s="1" t="s">
        <v>76</v>
      </c>
      <c r="E478" s="1" t="s">
        <v>89</v>
      </c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2"/>
      <c r="S478" s="2"/>
      <c r="T478" s="1" t="s">
        <v>78</v>
      </c>
      <c r="U478" s="4">
        <f t="shared" si="43"/>
        <v>12</v>
      </c>
      <c r="V478" s="4">
        <f t="shared" si="44"/>
        <v>2015</v>
      </c>
      <c r="W478" s="2">
        <v>41974</v>
      </c>
      <c r="X478" s="2">
        <v>42008</v>
      </c>
      <c r="Y478" s="6">
        <v>0</v>
      </c>
      <c r="Z478" s="6">
        <v>0</v>
      </c>
      <c r="AA478" s="6">
        <v>0</v>
      </c>
      <c r="AB478" s="3">
        <v>0</v>
      </c>
      <c r="AC478" s="3">
        <v>0</v>
      </c>
      <c r="AD478" s="3">
        <v>0</v>
      </c>
      <c r="AE478" s="3">
        <v>0</v>
      </c>
      <c r="AF478" s="3">
        <v>0</v>
      </c>
      <c r="AG478" s="3">
        <v>0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0</v>
      </c>
      <c r="AN478" s="8">
        <v>0</v>
      </c>
      <c r="AO478" s="8">
        <v>0</v>
      </c>
      <c r="AP478" s="8">
        <v>0</v>
      </c>
      <c r="AQ478" s="3">
        <v>0</v>
      </c>
      <c r="AR478" s="3">
        <v>0</v>
      </c>
      <c r="AS478" s="8">
        <v>0</v>
      </c>
      <c r="AT478" s="3">
        <v>0</v>
      </c>
      <c r="AU478" s="3">
        <v>0</v>
      </c>
      <c r="AV478" s="3">
        <v>0</v>
      </c>
      <c r="AW478" s="3">
        <v>0</v>
      </c>
      <c r="AX478" s="3">
        <v>0</v>
      </c>
      <c r="AY478" s="3">
        <v>0</v>
      </c>
      <c r="AZ478" s="3">
        <v>0</v>
      </c>
      <c r="BA478" s="3">
        <v>0</v>
      </c>
      <c r="BB478" s="3">
        <v>0</v>
      </c>
      <c r="BC478" s="3">
        <v>0</v>
      </c>
      <c r="BD478" s="3">
        <v>0</v>
      </c>
      <c r="BE478" s="3">
        <v>-50.69</v>
      </c>
      <c r="BF478" s="3">
        <v>-35.479999999999997</v>
      </c>
      <c r="BG478" s="3">
        <v>62.07</v>
      </c>
      <c r="BH478" s="3">
        <v>91.32</v>
      </c>
      <c r="BI478" s="3">
        <v>0</v>
      </c>
      <c r="BJ478" s="3">
        <v>0</v>
      </c>
      <c r="BK478" s="3">
        <v>0</v>
      </c>
      <c r="BL478" s="3">
        <v>0</v>
      </c>
      <c r="BM478" s="3">
        <v>0</v>
      </c>
      <c r="BN478" s="3">
        <v>0</v>
      </c>
      <c r="BO478" s="3">
        <v>0</v>
      </c>
      <c r="BP478" s="3">
        <v>0</v>
      </c>
      <c r="BQ478" s="3">
        <v>67.22</v>
      </c>
      <c r="BR478" s="3">
        <v>14.12</v>
      </c>
      <c r="BS478" s="3">
        <v>81.34</v>
      </c>
      <c r="BT478" s="3">
        <v>0</v>
      </c>
      <c r="BU478" s="3">
        <v>0</v>
      </c>
      <c r="BV478" s="3">
        <v>0</v>
      </c>
      <c r="BW478" s="3">
        <v>0</v>
      </c>
      <c r="BX478" s="8">
        <f t="shared" si="45"/>
        <v>0</v>
      </c>
      <c r="BY478" s="10">
        <f t="shared" si="46"/>
        <v>153.38999999999999</v>
      </c>
      <c r="BZ478" s="3">
        <f t="shared" si="47"/>
        <v>0</v>
      </c>
    </row>
    <row r="479" spans="1:78" x14ac:dyDescent="0.2">
      <c r="A479" s="1" t="s">
        <v>563</v>
      </c>
      <c r="B479" s="1"/>
      <c r="C479" s="1" t="s">
        <v>75</v>
      </c>
      <c r="D479" s="1" t="s">
        <v>79</v>
      </c>
      <c r="E479" s="1" t="s">
        <v>87</v>
      </c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2"/>
      <c r="S479" s="2"/>
      <c r="T479" s="1" t="s">
        <v>77</v>
      </c>
      <c r="U479" s="4">
        <f t="shared" si="43"/>
        <v>1</v>
      </c>
      <c r="V479" s="4">
        <f t="shared" si="44"/>
        <v>2015</v>
      </c>
      <c r="W479" s="2">
        <v>42005</v>
      </c>
      <c r="X479" s="2">
        <v>42035</v>
      </c>
      <c r="Y479" s="6">
        <v>3375.78</v>
      </c>
      <c r="Z479" s="6">
        <v>2284.35</v>
      </c>
      <c r="AA479" s="6">
        <v>1414</v>
      </c>
      <c r="AB479" s="3">
        <v>0</v>
      </c>
      <c r="AC479" s="6">
        <v>7074.13</v>
      </c>
      <c r="AD479" s="3">
        <v>25</v>
      </c>
      <c r="AE479" s="3">
        <v>25</v>
      </c>
      <c r="AF479" s="3">
        <v>11</v>
      </c>
      <c r="AG479" s="3">
        <v>9</v>
      </c>
      <c r="AH479" s="3">
        <v>0</v>
      </c>
      <c r="AI479" s="3">
        <v>0</v>
      </c>
      <c r="AJ479" s="3">
        <v>0</v>
      </c>
      <c r="AK479" s="3">
        <v>0</v>
      </c>
      <c r="AL479" s="3">
        <v>0</v>
      </c>
      <c r="AM479" s="3">
        <v>0</v>
      </c>
      <c r="AN479" s="8">
        <v>196.63</v>
      </c>
      <c r="AO479" s="8">
        <v>84.15</v>
      </c>
      <c r="AP479" s="8">
        <v>52.09</v>
      </c>
      <c r="AQ479" s="3">
        <v>0</v>
      </c>
      <c r="AR479" s="3">
        <v>13.54</v>
      </c>
      <c r="AS479" s="8">
        <v>129.58000000000001</v>
      </c>
      <c r="AT479" s="3">
        <v>0</v>
      </c>
      <c r="AU479" s="3">
        <v>0</v>
      </c>
      <c r="AV479" s="10">
        <v>41.92</v>
      </c>
      <c r="AW479" s="3">
        <v>1.1299999999999999</v>
      </c>
      <c r="AX479" s="3">
        <v>0</v>
      </c>
      <c r="AY479" s="3">
        <v>7.34</v>
      </c>
      <c r="AZ479" s="3">
        <v>6.77</v>
      </c>
      <c r="BA479" s="3">
        <v>3.75</v>
      </c>
      <c r="BB479" s="3">
        <v>0</v>
      </c>
      <c r="BC479" s="3">
        <v>5.31</v>
      </c>
      <c r="BD479" s="3">
        <v>0</v>
      </c>
      <c r="BE479" s="3">
        <v>0</v>
      </c>
      <c r="BF479" s="3">
        <v>0</v>
      </c>
      <c r="BG479" s="10">
        <v>185.87</v>
      </c>
      <c r="BH479" s="10">
        <v>241.1</v>
      </c>
      <c r="BI479" s="3">
        <v>0</v>
      </c>
      <c r="BJ479" s="3">
        <v>0</v>
      </c>
      <c r="BK479" s="3">
        <v>0.18</v>
      </c>
      <c r="BL479" s="3">
        <v>-2.5499999999999998</v>
      </c>
      <c r="BM479" s="3">
        <v>0</v>
      </c>
      <c r="BN479" s="3">
        <v>0</v>
      </c>
      <c r="BO479" s="3">
        <v>0</v>
      </c>
      <c r="BP479" s="3">
        <v>0</v>
      </c>
      <c r="BQ479" s="3">
        <v>966.81</v>
      </c>
      <c r="BR479" s="3">
        <v>198.42</v>
      </c>
      <c r="BS479" s="3">
        <v>1165.23</v>
      </c>
      <c r="BT479" s="3">
        <v>0</v>
      </c>
      <c r="BU479" s="3">
        <v>966.81</v>
      </c>
      <c r="BV479" s="3">
        <v>198.42</v>
      </c>
      <c r="BW479" s="3">
        <v>1165.23</v>
      </c>
      <c r="BX479" s="8">
        <f t="shared" si="45"/>
        <v>462.45000000000005</v>
      </c>
      <c r="BY479" s="10">
        <f t="shared" si="46"/>
        <v>468.89</v>
      </c>
      <c r="BZ479" s="3">
        <f t="shared" si="47"/>
        <v>18.989999999999998</v>
      </c>
    </row>
    <row r="480" spans="1:78" x14ac:dyDescent="0.2">
      <c r="A480" s="1" t="s">
        <v>564</v>
      </c>
      <c r="B480" s="1"/>
      <c r="C480" s="1" t="s">
        <v>75</v>
      </c>
      <c r="D480" s="1" t="s">
        <v>79</v>
      </c>
      <c r="E480" s="1" t="s">
        <v>85</v>
      </c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2"/>
      <c r="S480" s="2"/>
      <c r="T480" s="1" t="s">
        <v>77</v>
      </c>
      <c r="U480" s="4">
        <f t="shared" si="43"/>
        <v>1</v>
      </c>
      <c r="V480" s="4">
        <f t="shared" si="44"/>
        <v>2015</v>
      </c>
      <c r="W480" s="2">
        <v>42005</v>
      </c>
      <c r="X480" s="2">
        <v>42035</v>
      </c>
      <c r="Y480" s="6">
        <v>11931.9</v>
      </c>
      <c r="Z480" s="6">
        <v>10228.799999999999</v>
      </c>
      <c r="AA480" s="6">
        <v>6489</v>
      </c>
      <c r="AB480" s="3">
        <v>0</v>
      </c>
      <c r="AC480" s="3">
        <v>28649.7</v>
      </c>
      <c r="AD480" s="3">
        <v>60</v>
      </c>
      <c r="AE480" s="3">
        <v>60</v>
      </c>
      <c r="AF480" s="3">
        <v>55</v>
      </c>
      <c r="AG480" s="3">
        <v>50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0</v>
      </c>
      <c r="AN480" s="8">
        <v>695</v>
      </c>
      <c r="AO480" s="8">
        <v>376.82</v>
      </c>
      <c r="AP480" s="8">
        <v>239.05</v>
      </c>
      <c r="AQ480" s="3">
        <v>0</v>
      </c>
      <c r="AR480" s="3">
        <v>54.84</v>
      </c>
      <c r="AS480" s="8">
        <v>524.80999999999995</v>
      </c>
      <c r="AT480" s="3">
        <v>0</v>
      </c>
      <c r="AU480" s="3">
        <v>0</v>
      </c>
      <c r="AV480" s="3">
        <v>41.92</v>
      </c>
      <c r="AW480" s="3">
        <v>4.4000000000000004</v>
      </c>
      <c r="AX480" s="3">
        <v>0</v>
      </c>
      <c r="AY480" s="3">
        <v>28.61</v>
      </c>
      <c r="AZ480" s="3">
        <v>26.38</v>
      </c>
      <c r="BA480" s="3">
        <v>14.63</v>
      </c>
      <c r="BB480" s="3">
        <v>0</v>
      </c>
      <c r="BC480" s="3">
        <v>21.49</v>
      </c>
      <c r="BD480" s="3">
        <v>0</v>
      </c>
      <c r="BE480" s="3">
        <v>0</v>
      </c>
      <c r="BF480" s="3">
        <v>0</v>
      </c>
      <c r="BG480" s="3">
        <v>725</v>
      </c>
      <c r="BH480" s="3">
        <v>349.45</v>
      </c>
      <c r="BI480" s="3">
        <v>0</v>
      </c>
      <c r="BJ480" s="3">
        <v>0</v>
      </c>
      <c r="BK480" s="3">
        <v>0.66</v>
      </c>
      <c r="BL480" s="3">
        <v>-13.59</v>
      </c>
      <c r="BM480" s="3">
        <v>0</v>
      </c>
      <c r="BN480" s="3">
        <v>0</v>
      </c>
      <c r="BO480" s="3">
        <v>0</v>
      </c>
      <c r="BP480" s="3">
        <v>0</v>
      </c>
      <c r="BQ480" s="3">
        <v>3089.47</v>
      </c>
      <c r="BR480" s="3">
        <v>631.45000000000005</v>
      </c>
      <c r="BS480" s="3">
        <v>3720.92</v>
      </c>
      <c r="BT480" s="3">
        <v>0</v>
      </c>
      <c r="BU480" s="3">
        <v>3089.47</v>
      </c>
      <c r="BV480" s="3">
        <v>631.45000000000005</v>
      </c>
      <c r="BW480" s="3">
        <v>3720.92</v>
      </c>
      <c r="BX480" s="8">
        <f t="shared" si="45"/>
        <v>1835.6799999999998</v>
      </c>
      <c r="BY480" s="10">
        <f t="shared" si="46"/>
        <v>1116.3699999999999</v>
      </c>
      <c r="BZ480" s="3">
        <f t="shared" si="47"/>
        <v>74.02</v>
      </c>
    </row>
    <row r="481" spans="1:78" x14ac:dyDescent="0.2">
      <c r="A481" s="1" t="s">
        <v>565</v>
      </c>
      <c r="B481" s="1"/>
      <c r="C481" s="1" t="s">
        <v>75</v>
      </c>
      <c r="D481" s="1" t="s">
        <v>76</v>
      </c>
      <c r="E481" s="1" t="s">
        <v>90</v>
      </c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2"/>
      <c r="S481" s="2"/>
      <c r="T481" s="1" t="s">
        <v>77</v>
      </c>
      <c r="U481" s="4">
        <f t="shared" si="43"/>
        <v>1</v>
      </c>
      <c r="V481" s="4">
        <f t="shared" si="44"/>
        <v>2015</v>
      </c>
      <c r="W481" s="2">
        <v>42030</v>
      </c>
      <c r="X481" s="2">
        <v>42058</v>
      </c>
      <c r="Y481" s="6">
        <v>11991</v>
      </c>
      <c r="Z481" s="6">
        <v>17777</v>
      </c>
      <c r="AA481" s="6">
        <v>0</v>
      </c>
      <c r="AB481" s="3">
        <v>0</v>
      </c>
      <c r="AC481" s="3">
        <v>29768</v>
      </c>
      <c r="AD481" s="3">
        <v>64</v>
      </c>
      <c r="AE481" s="3">
        <v>64</v>
      </c>
      <c r="AF481" s="3">
        <v>0</v>
      </c>
      <c r="AG481" s="3">
        <v>0</v>
      </c>
      <c r="AH481" s="3">
        <v>0</v>
      </c>
      <c r="AI481" s="3">
        <v>0</v>
      </c>
      <c r="AJ481" s="3">
        <v>0</v>
      </c>
      <c r="AK481" s="3">
        <v>1</v>
      </c>
      <c r="AL481" s="3">
        <v>0</v>
      </c>
      <c r="AM481" s="3">
        <v>0</v>
      </c>
      <c r="AN481" s="8">
        <v>698.44</v>
      </c>
      <c r="AO481" s="8">
        <v>654.89</v>
      </c>
      <c r="AP481" s="8">
        <v>0</v>
      </c>
      <c r="AQ481" s="3">
        <v>0</v>
      </c>
      <c r="AR481" s="3">
        <v>0</v>
      </c>
      <c r="AS481" s="8">
        <v>545.29</v>
      </c>
      <c r="AT481" s="3">
        <v>0</v>
      </c>
      <c r="AU481" s="3">
        <v>0</v>
      </c>
      <c r="AV481" s="3">
        <v>0</v>
      </c>
      <c r="AW481" s="3">
        <v>4.16</v>
      </c>
      <c r="AX481" s="3">
        <v>0</v>
      </c>
      <c r="AY481" s="3">
        <v>26.99</v>
      </c>
      <c r="AZ481" s="3">
        <v>24.89</v>
      </c>
      <c r="BA481" s="3">
        <v>13.8</v>
      </c>
      <c r="BB481" s="3">
        <v>0</v>
      </c>
      <c r="BC481" s="3">
        <v>17.86</v>
      </c>
      <c r="BD481" s="3">
        <v>0</v>
      </c>
      <c r="BE481" s="3">
        <v>530.53</v>
      </c>
      <c r="BF481" s="3">
        <v>528.53</v>
      </c>
      <c r="BG481" s="3">
        <v>0</v>
      </c>
      <c r="BH481" s="3">
        <v>0</v>
      </c>
      <c r="BI481" s="3">
        <v>0</v>
      </c>
      <c r="BJ481" s="3">
        <v>0</v>
      </c>
      <c r="BK481" s="3">
        <v>0.63</v>
      </c>
      <c r="BL481" s="3">
        <v>-12.23</v>
      </c>
      <c r="BM481" s="3">
        <v>0</v>
      </c>
      <c r="BN481" s="3">
        <v>0</v>
      </c>
      <c r="BO481" s="3">
        <v>0</v>
      </c>
      <c r="BP481" s="3">
        <v>0</v>
      </c>
      <c r="BQ481" s="3">
        <v>3033.78</v>
      </c>
      <c r="BR481" s="3">
        <v>621.11</v>
      </c>
      <c r="BS481" s="3">
        <v>3654.89</v>
      </c>
      <c r="BT481" s="3">
        <v>0</v>
      </c>
      <c r="BU481" s="3">
        <v>3257.51</v>
      </c>
      <c r="BV481" s="3">
        <v>668.1</v>
      </c>
      <c r="BW481" s="3">
        <v>3925.61</v>
      </c>
      <c r="BX481" s="8">
        <f t="shared" si="45"/>
        <v>1898.62</v>
      </c>
      <c r="BY481" s="10">
        <f t="shared" si="46"/>
        <v>0</v>
      </c>
      <c r="BZ481" s="3">
        <f t="shared" si="47"/>
        <v>69.84</v>
      </c>
    </row>
    <row r="482" spans="1:78" x14ac:dyDescent="0.2">
      <c r="A482" s="1" t="s">
        <v>566</v>
      </c>
      <c r="B482" s="1"/>
      <c r="C482" s="1" t="s">
        <v>75</v>
      </c>
      <c r="D482" s="1" t="s">
        <v>76</v>
      </c>
      <c r="E482" s="1" t="s">
        <v>90</v>
      </c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2"/>
      <c r="S482" s="2"/>
      <c r="T482" s="1" t="s">
        <v>78</v>
      </c>
      <c r="U482" s="4">
        <f t="shared" si="43"/>
        <v>1</v>
      </c>
      <c r="V482" s="4">
        <f t="shared" si="44"/>
        <v>2015</v>
      </c>
      <c r="W482" s="2">
        <v>42012</v>
      </c>
      <c r="X482" s="2">
        <v>42029</v>
      </c>
      <c r="Y482" s="6">
        <v>0</v>
      </c>
      <c r="Z482" s="6">
        <v>0</v>
      </c>
      <c r="AA482" s="6">
        <v>0</v>
      </c>
      <c r="AB482" s="3">
        <v>0</v>
      </c>
      <c r="AC482" s="3">
        <v>0</v>
      </c>
      <c r="AD482" s="3">
        <v>0</v>
      </c>
      <c r="AE482" s="3">
        <v>0</v>
      </c>
      <c r="AF482" s="3">
        <v>0</v>
      </c>
      <c r="AG482" s="3">
        <v>0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0</v>
      </c>
      <c r="AN482" s="8">
        <v>0</v>
      </c>
      <c r="AO482" s="8">
        <v>0</v>
      </c>
      <c r="AP482" s="8">
        <v>0</v>
      </c>
      <c r="AQ482" s="3">
        <v>0</v>
      </c>
      <c r="AR482" s="3">
        <v>0</v>
      </c>
      <c r="AS482" s="8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0</v>
      </c>
      <c r="AY482" s="3">
        <v>0</v>
      </c>
      <c r="AZ482" s="3">
        <v>0</v>
      </c>
      <c r="BA482" s="3">
        <v>0</v>
      </c>
      <c r="BB482" s="3">
        <v>0</v>
      </c>
      <c r="BC482" s="3">
        <v>0</v>
      </c>
      <c r="BD482" s="3">
        <v>0</v>
      </c>
      <c r="BE482" s="3">
        <v>-653.32000000000005</v>
      </c>
      <c r="BF482" s="3">
        <v>-650.86</v>
      </c>
      <c r="BG482" s="3">
        <v>931.36</v>
      </c>
      <c r="BH482" s="3">
        <v>484.48</v>
      </c>
      <c r="BI482" s="3">
        <v>0</v>
      </c>
      <c r="BJ482" s="3">
        <v>0</v>
      </c>
      <c r="BK482" s="3">
        <v>0</v>
      </c>
      <c r="BL482" s="3">
        <v>0</v>
      </c>
      <c r="BM482" s="3">
        <v>0</v>
      </c>
      <c r="BN482" s="3">
        <v>0</v>
      </c>
      <c r="BO482" s="3">
        <v>0</v>
      </c>
      <c r="BP482" s="3">
        <v>0</v>
      </c>
      <c r="BQ482" s="3">
        <v>111.66</v>
      </c>
      <c r="BR482" s="3">
        <v>23.45</v>
      </c>
      <c r="BS482" s="3">
        <v>135.11000000000001</v>
      </c>
      <c r="BT482" s="3">
        <v>0</v>
      </c>
      <c r="BU482" s="3">
        <v>0</v>
      </c>
      <c r="BV482" s="3">
        <v>0</v>
      </c>
      <c r="BW482" s="3">
        <v>0</v>
      </c>
      <c r="BX482" s="8">
        <f t="shared" si="45"/>
        <v>0</v>
      </c>
      <c r="BY482" s="10">
        <f t="shared" si="46"/>
        <v>1415.8400000000001</v>
      </c>
      <c r="BZ482" s="3">
        <f t="shared" si="47"/>
        <v>0</v>
      </c>
    </row>
    <row r="483" spans="1:78" x14ac:dyDescent="0.2">
      <c r="A483" s="1" t="s">
        <v>567</v>
      </c>
      <c r="B483" s="1"/>
      <c r="C483" s="1" t="s">
        <v>75</v>
      </c>
      <c r="D483" s="1" t="s">
        <v>76</v>
      </c>
      <c r="E483" s="1" t="s">
        <v>90</v>
      </c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2"/>
      <c r="S483" s="2"/>
      <c r="T483" s="1" t="s">
        <v>78</v>
      </c>
      <c r="U483" s="4">
        <f t="shared" si="43"/>
        <v>1</v>
      </c>
      <c r="V483" s="4">
        <f t="shared" si="44"/>
        <v>2015</v>
      </c>
      <c r="W483" s="2">
        <v>42030</v>
      </c>
      <c r="X483" s="2">
        <v>42058</v>
      </c>
      <c r="Y483" s="6">
        <v>0</v>
      </c>
      <c r="Z483" s="6">
        <v>0</v>
      </c>
      <c r="AA483" s="6">
        <v>0</v>
      </c>
      <c r="AB483" s="3">
        <v>0</v>
      </c>
      <c r="AC483" s="3">
        <v>0</v>
      </c>
      <c r="AD483" s="3">
        <v>0</v>
      </c>
      <c r="AE483" s="3">
        <v>0</v>
      </c>
      <c r="AF483" s="3">
        <v>0</v>
      </c>
      <c r="AG483" s="3">
        <v>0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3">
        <v>0</v>
      </c>
      <c r="AN483" s="8">
        <v>0</v>
      </c>
      <c r="AO483" s="8">
        <v>0</v>
      </c>
      <c r="AP483" s="8">
        <v>0</v>
      </c>
      <c r="AQ483" s="3">
        <v>0</v>
      </c>
      <c r="AR483" s="3">
        <v>0</v>
      </c>
      <c r="AS483" s="8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0</v>
      </c>
      <c r="AY483" s="3">
        <v>0</v>
      </c>
      <c r="AZ483" s="3">
        <v>0</v>
      </c>
      <c r="BA483" s="3">
        <v>0</v>
      </c>
      <c r="BB483" s="3">
        <v>0</v>
      </c>
      <c r="BC483" s="3">
        <v>0</v>
      </c>
      <c r="BD483" s="3">
        <v>0</v>
      </c>
      <c r="BE483" s="3">
        <v>-530.53</v>
      </c>
      <c r="BF483" s="3">
        <v>-528.53</v>
      </c>
      <c r="BG483" s="3">
        <v>756.28</v>
      </c>
      <c r="BH483" s="3">
        <v>414.85</v>
      </c>
      <c r="BI483" s="3">
        <v>0</v>
      </c>
      <c r="BJ483" s="3">
        <v>0</v>
      </c>
      <c r="BK483" s="3">
        <v>0</v>
      </c>
      <c r="BL483" s="3">
        <v>0</v>
      </c>
      <c r="BM483" s="3">
        <v>0</v>
      </c>
      <c r="BN483" s="3">
        <v>0</v>
      </c>
      <c r="BO483" s="3">
        <v>0</v>
      </c>
      <c r="BP483" s="3">
        <v>0</v>
      </c>
      <c r="BQ483" s="3">
        <v>112.07</v>
      </c>
      <c r="BR483" s="3">
        <v>23.53</v>
      </c>
      <c r="BS483" s="3">
        <v>135.6</v>
      </c>
      <c r="BT483" s="3">
        <v>0</v>
      </c>
      <c r="BU483" s="3">
        <v>0</v>
      </c>
      <c r="BV483" s="3">
        <v>0</v>
      </c>
      <c r="BW483" s="3">
        <v>0</v>
      </c>
      <c r="BX483" s="8">
        <f t="shared" si="45"/>
        <v>0</v>
      </c>
      <c r="BY483" s="10">
        <f t="shared" si="46"/>
        <v>1171.1300000000001</v>
      </c>
      <c r="BZ483" s="3">
        <f t="shared" si="47"/>
        <v>0</v>
      </c>
    </row>
    <row r="484" spans="1:78" x14ac:dyDescent="0.2">
      <c r="A484" s="1" t="s">
        <v>568</v>
      </c>
      <c r="B484" s="1"/>
      <c r="C484" s="1" t="s">
        <v>75</v>
      </c>
      <c r="D484" s="1" t="s">
        <v>79</v>
      </c>
      <c r="E484" s="1" t="s">
        <v>92</v>
      </c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2"/>
      <c r="S484" s="2"/>
      <c r="T484" s="1" t="s">
        <v>77</v>
      </c>
      <c r="U484" s="4">
        <f t="shared" si="43"/>
        <v>2</v>
      </c>
      <c r="V484" s="4">
        <f t="shared" si="44"/>
        <v>2015</v>
      </c>
      <c r="W484" s="2">
        <v>42036</v>
      </c>
      <c r="X484" s="2">
        <v>42063</v>
      </c>
      <c r="Y484" s="6">
        <v>2041.9</v>
      </c>
      <c r="Z484" s="6">
        <v>2086</v>
      </c>
      <c r="AA484" s="6">
        <v>828</v>
      </c>
      <c r="AB484" s="3">
        <v>0</v>
      </c>
      <c r="AC484" s="3">
        <v>4955.8999999999996</v>
      </c>
      <c r="AD484" s="3">
        <v>116</v>
      </c>
      <c r="AE484" s="3">
        <v>116</v>
      </c>
      <c r="AF484" s="3">
        <v>102</v>
      </c>
      <c r="AG484" s="3">
        <v>79</v>
      </c>
      <c r="AH484" s="3">
        <v>1964</v>
      </c>
      <c r="AI484" s="3">
        <v>36</v>
      </c>
      <c r="AJ484" s="3">
        <v>0</v>
      </c>
      <c r="AK484" s="3">
        <v>0.93</v>
      </c>
      <c r="AL484" s="3">
        <v>0</v>
      </c>
      <c r="AM484" s="3">
        <v>0</v>
      </c>
      <c r="AN484" s="8">
        <v>118.93</v>
      </c>
      <c r="AO484" s="8">
        <v>76.849999999999994</v>
      </c>
      <c r="AP484" s="8">
        <v>30.5</v>
      </c>
      <c r="AQ484" s="3">
        <v>0</v>
      </c>
      <c r="AR484" s="3">
        <v>0</v>
      </c>
      <c r="AS484" s="8">
        <v>90.78</v>
      </c>
      <c r="AT484" s="3">
        <v>0</v>
      </c>
      <c r="AU484" s="3">
        <v>0</v>
      </c>
      <c r="AV484" s="3">
        <v>0</v>
      </c>
      <c r="AW484" s="3">
        <v>0.69</v>
      </c>
      <c r="AX484" s="3">
        <v>0</v>
      </c>
      <c r="AY484" s="3">
        <v>4.49</v>
      </c>
      <c r="AZ484" s="3">
        <v>4.1399999999999997</v>
      </c>
      <c r="BA484" s="3">
        <v>2.2999999999999998</v>
      </c>
      <c r="BB484" s="3">
        <v>0</v>
      </c>
      <c r="BC484" s="3">
        <v>2.97</v>
      </c>
      <c r="BD484" s="3">
        <v>0</v>
      </c>
      <c r="BE484" s="3">
        <v>152.13999999999999</v>
      </c>
      <c r="BF484" s="3">
        <v>60.44</v>
      </c>
      <c r="BG484" s="3">
        <v>0</v>
      </c>
      <c r="BH484" s="3">
        <v>0</v>
      </c>
      <c r="BI484" s="3">
        <v>0</v>
      </c>
      <c r="BJ484" s="3">
        <v>0</v>
      </c>
      <c r="BK484" s="3">
        <v>0.11</v>
      </c>
      <c r="BL484" s="3">
        <v>-1.62</v>
      </c>
      <c r="BM484" s="3">
        <v>0</v>
      </c>
      <c r="BN484" s="3">
        <v>0</v>
      </c>
      <c r="BO484" s="3">
        <v>0</v>
      </c>
      <c r="BP484" s="3">
        <v>0</v>
      </c>
      <c r="BQ484" s="3">
        <v>542.72</v>
      </c>
      <c r="BR484" s="3">
        <v>111.22</v>
      </c>
      <c r="BS484" s="3">
        <v>653.94000000000005</v>
      </c>
      <c r="BT484" s="3">
        <v>0</v>
      </c>
      <c r="BU484" s="3">
        <v>1873.51</v>
      </c>
      <c r="BV484" s="3">
        <v>390.69</v>
      </c>
      <c r="BW484" s="3">
        <v>2264.1999999999998</v>
      </c>
      <c r="BX484" s="8">
        <f t="shared" si="45"/>
        <v>317.06</v>
      </c>
      <c r="BY484" s="10">
        <f t="shared" si="46"/>
        <v>0</v>
      </c>
      <c r="BZ484" s="3">
        <f t="shared" si="47"/>
        <v>11.620000000000001</v>
      </c>
    </row>
    <row r="485" spans="1:78" x14ac:dyDescent="0.2">
      <c r="A485" s="1" t="s">
        <v>569</v>
      </c>
      <c r="B485" s="1"/>
      <c r="C485" s="1" t="s">
        <v>75</v>
      </c>
      <c r="D485" s="1" t="s">
        <v>79</v>
      </c>
      <c r="E485" s="1" t="s">
        <v>92</v>
      </c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2"/>
      <c r="S485" s="2"/>
      <c r="T485" s="1" t="s">
        <v>78</v>
      </c>
      <c r="U485" s="4">
        <f t="shared" si="43"/>
        <v>1</v>
      </c>
      <c r="V485" s="4">
        <f t="shared" si="44"/>
        <v>2015</v>
      </c>
      <c r="W485" s="2">
        <v>42005</v>
      </c>
      <c r="X485" s="2">
        <v>42035</v>
      </c>
      <c r="Y485" s="6">
        <v>0</v>
      </c>
      <c r="Z485" s="6">
        <v>0</v>
      </c>
      <c r="AA485" s="6">
        <v>0</v>
      </c>
      <c r="AB485" s="3">
        <v>0</v>
      </c>
      <c r="AC485" s="3">
        <v>0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0</v>
      </c>
      <c r="AN485" s="8">
        <v>0</v>
      </c>
      <c r="AO485" s="8">
        <v>0</v>
      </c>
      <c r="AP485" s="8">
        <v>0</v>
      </c>
      <c r="AQ485" s="3">
        <v>0</v>
      </c>
      <c r="AR485" s="3">
        <v>0</v>
      </c>
      <c r="AS485" s="8">
        <v>0</v>
      </c>
      <c r="AT485" s="3">
        <v>0</v>
      </c>
      <c r="AU485" s="3">
        <v>0</v>
      </c>
      <c r="AV485" s="3">
        <v>0</v>
      </c>
      <c r="AW485" s="3">
        <v>0</v>
      </c>
      <c r="AX485" s="3">
        <v>0</v>
      </c>
      <c r="AY485" s="3">
        <v>0</v>
      </c>
      <c r="AZ485" s="3">
        <v>0</v>
      </c>
      <c r="BA485" s="3">
        <v>0</v>
      </c>
      <c r="BB485" s="3">
        <v>0</v>
      </c>
      <c r="BC485" s="3">
        <v>0</v>
      </c>
      <c r="BD485" s="3">
        <v>0</v>
      </c>
      <c r="BE485" s="3">
        <v>-806.33</v>
      </c>
      <c r="BF485" s="3">
        <v>-320.32</v>
      </c>
      <c r="BG485" s="3">
        <v>772.18</v>
      </c>
      <c r="BH485" s="3">
        <v>1208.8800000000001</v>
      </c>
      <c r="BI485" s="3">
        <v>0</v>
      </c>
      <c r="BJ485" s="3">
        <v>0</v>
      </c>
      <c r="BK485" s="3">
        <v>0</v>
      </c>
      <c r="BL485" s="3">
        <v>0</v>
      </c>
      <c r="BM485" s="3">
        <v>0</v>
      </c>
      <c r="BN485" s="3">
        <v>0</v>
      </c>
      <c r="BO485" s="3">
        <v>0</v>
      </c>
      <c r="BP485" s="3">
        <v>0</v>
      </c>
      <c r="BQ485" s="3">
        <v>854.41</v>
      </c>
      <c r="BR485" s="3">
        <v>179.43</v>
      </c>
      <c r="BS485" s="3">
        <v>1033.8399999999999</v>
      </c>
      <c r="BT485" s="3">
        <v>0</v>
      </c>
      <c r="BU485" s="3">
        <v>0</v>
      </c>
      <c r="BV485" s="3">
        <v>0</v>
      </c>
      <c r="BW485" s="3">
        <v>0</v>
      </c>
      <c r="BX485" s="8">
        <f t="shared" si="45"/>
        <v>0</v>
      </c>
      <c r="BY485" s="10">
        <f t="shared" si="46"/>
        <v>1981.06</v>
      </c>
      <c r="BZ485" s="3">
        <f t="shared" si="47"/>
        <v>0</v>
      </c>
    </row>
    <row r="486" spans="1:78" x14ac:dyDescent="0.2">
      <c r="A486" s="1" t="s">
        <v>570</v>
      </c>
      <c r="B486" s="1"/>
      <c r="C486" s="1" t="s">
        <v>75</v>
      </c>
      <c r="D486" s="1" t="s">
        <v>79</v>
      </c>
      <c r="E486" s="1" t="s">
        <v>92</v>
      </c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2"/>
      <c r="S486" s="2"/>
      <c r="T486" s="1" t="s">
        <v>78</v>
      </c>
      <c r="U486" s="4">
        <f t="shared" si="43"/>
        <v>2</v>
      </c>
      <c r="V486" s="4">
        <f t="shared" si="44"/>
        <v>2015</v>
      </c>
      <c r="W486" s="2">
        <v>42036</v>
      </c>
      <c r="X486" s="2">
        <v>42063</v>
      </c>
      <c r="Y486" s="6">
        <v>0</v>
      </c>
      <c r="Z486" s="6">
        <v>0</v>
      </c>
      <c r="AA486" s="6">
        <v>0</v>
      </c>
      <c r="AB486" s="3">
        <v>0</v>
      </c>
      <c r="AC486" s="3">
        <v>0</v>
      </c>
      <c r="AD486" s="3">
        <v>0</v>
      </c>
      <c r="AE486" s="3">
        <v>0</v>
      </c>
      <c r="AF486" s="3">
        <v>0</v>
      </c>
      <c r="AG486" s="3">
        <v>0</v>
      </c>
      <c r="AH486" s="3">
        <v>0</v>
      </c>
      <c r="AI486" s="3">
        <v>0</v>
      </c>
      <c r="AJ486" s="3">
        <v>0</v>
      </c>
      <c r="AK486" s="3">
        <v>0</v>
      </c>
      <c r="AL486" s="3">
        <v>0</v>
      </c>
      <c r="AM486" s="3">
        <v>0</v>
      </c>
      <c r="AN486" s="8">
        <v>0</v>
      </c>
      <c r="AO486" s="8">
        <v>0</v>
      </c>
      <c r="AP486" s="8">
        <v>0</v>
      </c>
      <c r="AQ486" s="3">
        <v>0</v>
      </c>
      <c r="AR486" s="3">
        <v>0</v>
      </c>
      <c r="AS486" s="8">
        <v>0</v>
      </c>
      <c r="AT486" s="3">
        <v>0</v>
      </c>
      <c r="AU486" s="3">
        <v>0</v>
      </c>
      <c r="AV486" s="3">
        <v>0</v>
      </c>
      <c r="AW486" s="3">
        <v>0</v>
      </c>
      <c r="AX486" s="3">
        <v>0</v>
      </c>
      <c r="AY486" s="3">
        <v>0</v>
      </c>
      <c r="AZ486" s="3">
        <v>0</v>
      </c>
      <c r="BA486" s="3">
        <v>0</v>
      </c>
      <c r="BB486" s="3">
        <v>0</v>
      </c>
      <c r="BC486" s="3">
        <v>0</v>
      </c>
      <c r="BD486" s="3">
        <v>0</v>
      </c>
      <c r="BE486" s="3">
        <v>-152.13999999999999</v>
      </c>
      <c r="BF486" s="3">
        <v>-60.44</v>
      </c>
      <c r="BG486" s="3">
        <v>145.71</v>
      </c>
      <c r="BH486" s="3">
        <v>543.25</v>
      </c>
      <c r="BI486" s="3">
        <v>0</v>
      </c>
      <c r="BJ486" s="3">
        <v>0</v>
      </c>
      <c r="BK486" s="3">
        <v>0</v>
      </c>
      <c r="BL486" s="3">
        <v>0</v>
      </c>
      <c r="BM486" s="3">
        <v>0</v>
      </c>
      <c r="BN486" s="3">
        <v>0</v>
      </c>
      <c r="BO486" s="3">
        <v>0</v>
      </c>
      <c r="BP486" s="3">
        <v>0</v>
      </c>
      <c r="BQ486" s="3">
        <v>476.38</v>
      </c>
      <c r="BR486" s="3">
        <v>100.04</v>
      </c>
      <c r="BS486" s="3">
        <v>576.41999999999996</v>
      </c>
      <c r="BT486" s="3">
        <v>0</v>
      </c>
      <c r="BU486" s="3">
        <v>0</v>
      </c>
      <c r="BV486" s="3">
        <v>0</v>
      </c>
      <c r="BW486" s="3">
        <v>0</v>
      </c>
      <c r="BX486" s="8">
        <f t="shared" si="45"/>
        <v>0</v>
      </c>
      <c r="BY486" s="10">
        <f t="shared" si="46"/>
        <v>688.96</v>
      </c>
      <c r="BZ486" s="3">
        <f t="shared" si="47"/>
        <v>0</v>
      </c>
    </row>
    <row r="487" spans="1:78" x14ac:dyDescent="0.2">
      <c r="A487" s="1" t="s">
        <v>571</v>
      </c>
      <c r="B487" s="1"/>
      <c r="C487" s="1" t="s">
        <v>75</v>
      </c>
      <c r="D487" s="1" t="s">
        <v>76</v>
      </c>
      <c r="E487" s="1" t="s">
        <v>91</v>
      </c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2"/>
      <c r="S487" s="2"/>
      <c r="T487" s="1" t="s">
        <v>77</v>
      </c>
      <c r="U487" s="4">
        <f t="shared" si="43"/>
        <v>1</v>
      </c>
      <c r="V487" s="4">
        <f t="shared" si="44"/>
        <v>2015</v>
      </c>
      <c r="W487" s="2">
        <v>42033</v>
      </c>
      <c r="X487" s="2">
        <v>42058</v>
      </c>
      <c r="Y487" s="6">
        <v>3521</v>
      </c>
      <c r="Z487" s="6">
        <v>4730</v>
      </c>
      <c r="AA487" s="6">
        <v>0</v>
      </c>
      <c r="AB487" s="3">
        <v>0</v>
      </c>
      <c r="AC487" s="6">
        <v>8251</v>
      </c>
      <c r="AD487" s="3">
        <v>21</v>
      </c>
      <c r="AE487" s="3">
        <v>21</v>
      </c>
      <c r="AF487" s="3">
        <v>21</v>
      </c>
      <c r="AG487" s="3">
        <v>0</v>
      </c>
      <c r="AH487" s="3">
        <v>34</v>
      </c>
      <c r="AI487" s="3">
        <v>10</v>
      </c>
      <c r="AJ487" s="3">
        <v>0</v>
      </c>
      <c r="AK487" s="3">
        <v>1</v>
      </c>
      <c r="AL487" s="3">
        <v>0</v>
      </c>
      <c r="AM487" s="3">
        <v>0</v>
      </c>
      <c r="AN487" s="8">
        <v>205.09</v>
      </c>
      <c r="AO487" s="8">
        <v>174.25</v>
      </c>
      <c r="AP487" s="8">
        <v>0</v>
      </c>
      <c r="AQ487" s="3">
        <v>0</v>
      </c>
      <c r="AR487" s="12">
        <v>0</v>
      </c>
      <c r="AS487" s="8">
        <v>151.13999999999999</v>
      </c>
      <c r="AT487" s="3">
        <v>0</v>
      </c>
      <c r="AU487" s="3">
        <v>0</v>
      </c>
      <c r="AV487" s="10">
        <v>0</v>
      </c>
      <c r="AW487" s="14">
        <v>1.1499999999999999</v>
      </c>
      <c r="AX487" s="14">
        <v>0</v>
      </c>
      <c r="AY487" s="14">
        <v>7.48</v>
      </c>
      <c r="AZ487" s="14">
        <v>6.9</v>
      </c>
      <c r="BA487" s="14">
        <v>3.83</v>
      </c>
      <c r="BB487" s="14">
        <v>0</v>
      </c>
      <c r="BC487" s="16">
        <v>4.95</v>
      </c>
      <c r="BD487" s="16">
        <v>0</v>
      </c>
      <c r="BE487" s="16">
        <v>213.21</v>
      </c>
      <c r="BF487" s="16">
        <v>146.5</v>
      </c>
      <c r="BG487" s="10">
        <v>0</v>
      </c>
      <c r="BH487" s="10">
        <v>0</v>
      </c>
      <c r="BI487" s="3">
        <v>0</v>
      </c>
      <c r="BJ487" s="3">
        <v>0</v>
      </c>
      <c r="BK487" s="3">
        <v>0.19</v>
      </c>
      <c r="BL487" s="3">
        <v>-1.68</v>
      </c>
      <c r="BM487" s="3">
        <v>0</v>
      </c>
      <c r="BN487" s="3">
        <v>0</v>
      </c>
      <c r="BO487" s="3">
        <v>0</v>
      </c>
      <c r="BP487" s="3">
        <v>0</v>
      </c>
      <c r="BQ487" s="3">
        <v>913.01</v>
      </c>
      <c r="BR487" s="3">
        <v>186.94</v>
      </c>
      <c r="BS487" s="3">
        <v>1099.95</v>
      </c>
      <c r="BT487" s="3">
        <v>0</v>
      </c>
      <c r="BU487" s="3">
        <v>920.28</v>
      </c>
      <c r="BV487" s="3">
        <v>188.47</v>
      </c>
      <c r="BW487" s="3">
        <v>1108.75</v>
      </c>
      <c r="BX487" s="8">
        <f t="shared" si="45"/>
        <v>530.48</v>
      </c>
      <c r="BY487" s="10">
        <f t="shared" si="46"/>
        <v>0</v>
      </c>
      <c r="BZ487" s="3">
        <f t="shared" si="47"/>
        <v>19.36</v>
      </c>
    </row>
    <row r="488" spans="1:78" x14ac:dyDescent="0.2">
      <c r="A488" s="1" t="s">
        <v>572</v>
      </c>
      <c r="B488" s="1"/>
      <c r="C488" s="1" t="s">
        <v>75</v>
      </c>
      <c r="D488" s="1" t="s">
        <v>76</v>
      </c>
      <c r="E488" s="1" t="s">
        <v>91</v>
      </c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2"/>
      <c r="S488" s="2"/>
      <c r="T488" s="1" t="s">
        <v>78</v>
      </c>
      <c r="U488" s="4">
        <f t="shared" si="43"/>
        <v>12</v>
      </c>
      <c r="V488" s="4">
        <f t="shared" si="44"/>
        <v>2015</v>
      </c>
      <c r="W488" s="2">
        <v>41997</v>
      </c>
      <c r="X488" s="2">
        <v>42032</v>
      </c>
      <c r="Y488" s="6">
        <v>0</v>
      </c>
      <c r="Z488" s="6">
        <v>0</v>
      </c>
      <c r="AA488" s="6">
        <v>0</v>
      </c>
      <c r="AB488" s="3">
        <v>0</v>
      </c>
      <c r="AC488" s="6">
        <v>0</v>
      </c>
      <c r="AD488" s="3">
        <v>0</v>
      </c>
      <c r="AE488" s="3">
        <v>0</v>
      </c>
      <c r="AF488" s="3">
        <v>0</v>
      </c>
      <c r="AG488" s="3">
        <v>0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0</v>
      </c>
      <c r="AN488" s="8">
        <v>0</v>
      </c>
      <c r="AO488" s="8">
        <v>0</v>
      </c>
      <c r="AP488" s="8">
        <v>0</v>
      </c>
      <c r="AQ488" s="3">
        <v>0</v>
      </c>
      <c r="AR488" s="12">
        <v>0</v>
      </c>
      <c r="AS488" s="8">
        <v>0</v>
      </c>
      <c r="AT488" s="3">
        <v>0</v>
      </c>
      <c r="AU488" s="3">
        <v>0</v>
      </c>
      <c r="AV488" s="10">
        <v>0</v>
      </c>
      <c r="AW488" s="14">
        <v>0</v>
      </c>
      <c r="AX488" s="14">
        <v>0</v>
      </c>
      <c r="AY488" s="14">
        <v>0</v>
      </c>
      <c r="AZ488" s="14">
        <v>0</v>
      </c>
      <c r="BA488" s="14">
        <v>0</v>
      </c>
      <c r="BB488" s="14">
        <v>0</v>
      </c>
      <c r="BC488" s="16">
        <v>0</v>
      </c>
      <c r="BD488" s="16">
        <v>0</v>
      </c>
      <c r="BE488" s="16">
        <v>-257.13</v>
      </c>
      <c r="BF488" s="16">
        <v>-176.68</v>
      </c>
      <c r="BG488" s="10">
        <v>267.08</v>
      </c>
      <c r="BH488" s="10">
        <v>181.06</v>
      </c>
      <c r="BI488" s="3">
        <v>0</v>
      </c>
      <c r="BJ488" s="3">
        <v>0</v>
      </c>
      <c r="BK488" s="3">
        <v>0</v>
      </c>
      <c r="BL488" s="3">
        <v>0</v>
      </c>
      <c r="BM488" s="3">
        <v>0</v>
      </c>
      <c r="BN488" s="3">
        <v>0</v>
      </c>
      <c r="BO488" s="3">
        <v>0</v>
      </c>
      <c r="BP488" s="3">
        <v>0</v>
      </c>
      <c r="BQ488" s="3">
        <v>14.33</v>
      </c>
      <c r="BR488" s="3">
        <v>3.01</v>
      </c>
      <c r="BS488" s="3">
        <v>17.34</v>
      </c>
      <c r="BT488" s="3">
        <v>0</v>
      </c>
      <c r="BU488" s="3">
        <v>0</v>
      </c>
      <c r="BV488" s="3">
        <v>0</v>
      </c>
      <c r="BW488" s="3">
        <v>0</v>
      </c>
      <c r="BX488" s="8">
        <f t="shared" si="45"/>
        <v>0</v>
      </c>
      <c r="BY488" s="10">
        <f t="shared" si="46"/>
        <v>448.14</v>
      </c>
      <c r="BZ488" s="3">
        <f t="shared" si="47"/>
        <v>0</v>
      </c>
    </row>
    <row r="489" spans="1:78" x14ac:dyDescent="0.2">
      <c r="A489" s="1" t="s">
        <v>573</v>
      </c>
      <c r="B489" s="1"/>
      <c r="C489" s="1" t="s">
        <v>75</v>
      </c>
      <c r="D489" s="1" t="s">
        <v>76</v>
      </c>
      <c r="E489" s="1" t="s">
        <v>91</v>
      </c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2"/>
      <c r="S489" s="2"/>
      <c r="T489" s="1" t="s">
        <v>78</v>
      </c>
      <c r="U489" s="4">
        <f t="shared" si="43"/>
        <v>1</v>
      </c>
      <c r="V489" s="4">
        <f t="shared" si="44"/>
        <v>2015</v>
      </c>
      <c r="W489" s="2">
        <v>42033</v>
      </c>
      <c r="X489" s="2">
        <v>42058</v>
      </c>
      <c r="Y489" s="6">
        <v>0</v>
      </c>
      <c r="Z489" s="6">
        <v>0</v>
      </c>
      <c r="AA489" s="6">
        <v>0</v>
      </c>
      <c r="AB489" s="3">
        <v>0</v>
      </c>
      <c r="AC489" s="6">
        <v>0</v>
      </c>
      <c r="AD489" s="3">
        <v>0</v>
      </c>
      <c r="AE489" s="3">
        <v>0</v>
      </c>
      <c r="AF489" s="3">
        <v>0</v>
      </c>
      <c r="AG489" s="3">
        <v>0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0</v>
      </c>
      <c r="AN489" s="8">
        <v>0</v>
      </c>
      <c r="AO489" s="8">
        <v>0</v>
      </c>
      <c r="AP489" s="8">
        <v>0</v>
      </c>
      <c r="AQ489" s="3">
        <v>0</v>
      </c>
      <c r="AR489" s="12">
        <v>0</v>
      </c>
      <c r="AS489" s="8">
        <v>0</v>
      </c>
      <c r="AT489" s="3">
        <v>0</v>
      </c>
      <c r="AU489" s="3">
        <v>0</v>
      </c>
      <c r="AV489" s="10">
        <v>0</v>
      </c>
      <c r="AW489" s="14">
        <v>0</v>
      </c>
      <c r="AX489" s="14">
        <v>0</v>
      </c>
      <c r="AY489" s="14">
        <v>0</v>
      </c>
      <c r="AZ489" s="14">
        <v>0</v>
      </c>
      <c r="BA489" s="14">
        <v>0</v>
      </c>
      <c r="BB489" s="14">
        <v>0</v>
      </c>
      <c r="BC489" s="16">
        <v>0</v>
      </c>
      <c r="BD489" s="16">
        <v>0</v>
      </c>
      <c r="BE489" s="16">
        <v>-213.21</v>
      </c>
      <c r="BF489" s="16">
        <v>-146.5</v>
      </c>
      <c r="BG489" s="10">
        <v>212.37</v>
      </c>
      <c r="BH489" s="10">
        <v>140.28</v>
      </c>
      <c r="BI489" s="3">
        <v>0</v>
      </c>
      <c r="BJ489" s="3">
        <v>0</v>
      </c>
      <c r="BK489" s="3">
        <v>0</v>
      </c>
      <c r="BL489" s="3">
        <v>0</v>
      </c>
      <c r="BM489" s="3">
        <v>0</v>
      </c>
      <c r="BN489" s="3">
        <v>0</v>
      </c>
      <c r="BO489" s="3">
        <v>0</v>
      </c>
      <c r="BP489" s="3">
        <v>0</v>
      </c>
      <c r="BQ489" s="3">
        <v>-7.06</v>
      </c>
      <c r="BR489" s="3">
        <v>-1.48</v>
      </c>
      <c r="BS489" s="3">
        <v>-8.5399999999999991</v>
      </c>
      <c r="BT489" s="3">
        <v>0</v>
      </c>
      <c r="BU489" s="3">
        <v>0</v>
      </c>
      <c r="BV489" s="3">
        <v>0</v>
      </c>
      <c r="BW489" s="3">
        <v>0</v>
      </c>
      <c r="BX489" s="8">
        <f t="shared" si="45"/>
        <v>0</v>
      </c>
      <c r="BY489" s="10">
        <f t="shared" si="46"/>
        <v>352.65</v>
      </c>
      <c r="BZ489" s="3">
        <f t="shared" si="47"/>
        <v>0</v>
      </c>
    </row>
    <row r="490" spans="1:78" x14ac:dyDescent="0.2">
      <c r="A490" s="1" t="s">
        <v>574</v>
      </c>
      <c r="B490" s="1"/>
      <c r="C490" s="1" t="s">
        <v>75</v>
      </c>
      <c r="D490" s="1" t="s">
        <v>79</v>
      </c>
      <c r="E490" s="1" t="s">
        <v>87</v>
      </c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2"/>
      <c r="S490" s="2"/>
      <c r="T490" s="1" t="s">
        <v>77</v>
      </c>
      <c r="U490" s="4">
        <f t="shared" si="43"/>
        <v>2</v>
      </c>
      <c r="V490" s="4">
        <f t="shared" si="44"/>
        <v>2015</v>
      </c>
      <c r="W490" s="2">
        <v>42036</v>
      </c>
      <c r="X490" s="2">
        <v>42063</v>
      </c>
      <c r="Y490" s="6">
        <v>3088.13</v>
      </c>
      <c r="Z490" s="6">
        <v>1916.03</v>
      </c>
      <c r="AA490" s="6">
        <v>1255</v>
      </c>
      <c r="AB490" s="3">
        <v>0</v>
      </c>
      <c r="AC490" s="6">
        <v>6259.16</v>
      </c>
      <c r="AD490" s="3">
        <v>18</v>
      </c>
      <c r="AE490" s="3">
        <v>18</v>
      </c>
      <c r="AF490" s="3">
        <v>12</v>
      </c>
      <c r="AG490" s="3">
        <v>9</v>
      </c>
      <c r="AH490" s="3">
        <v>0</v>
      </c>
      <c r="AI490" s="3">
        <v>0</v>
      </c>
      <c r="AJ490" s="3">
        <v>0</v>
      </c>
      <c r="AK490" s="3">
        <v>0</v>
      </c>
      <c r="AL490" s="3">
        <v>0</v>
      </c>
      <c r="AM490" s="3">
        <v>0</v>
      </c>
      <c r="AN490" s="8">
        <v>179.87</v>
      </c>
      <c r="AO490" s="8">
        <v>70.58</v>
      </c>
      <c r="AP490" s="8">
        <v>46.23</v>
      </c>
      <c r="AQ490" s="3">
        <v>0</v>
      </c>
      <c r="AR490" s="3">
        <v>11.98</v>
      </c>
      <c r="AS490" s="8">
        <v>114.66</v>
      </c>
      <c r="AT490" s="3">
        <v>0</v>
      </c>
      <c r="AU490" s="3">
        <v>0</v>
      </c>
      <c r="AV490" s="10">
        <v>37.869999999999997</v>
      </c>
      <c r="AW490" s="3">
        <v>1</v>
      </c>
      <c r="AX490" s="3">
        <v>0</v>
      </c>
      <c r="AY490" s="3">
        <v>6.5</v>
      </c>
      <c r="AZ490" s="3">
        <v>5.99</v>
      </c>
      <c r="BA490" s="3">
        <v>3.32</v>
      </c>
      <c r="BB490" s="3">
        <v>0</v>
      </c>
      <c r="BC490" s="3">
        <v>4.7</v>
      </c>
      <c r="BD490" s="3">
        <v>0</v>
      </c>
      <c r="BE490" s="3">
        <v>0</v>
      </c>
      <c r="BF490" s="3">
        <v>0</v>
      </c>
      <c r="BG490" s="10">
        <v>164.5</v>
      </c>
      <c r="BH490" s="10">
        <v>215.08</v>
      </c>
      <c r="BI490" s="3">
        <v>0</v>
      </c>
      <c r="BJ490" s="3">
        <v>0</v>
      </c>
      <c r="BK490" s="3">
        <v>0.16</v>
      </c>
      <c r="BL490" s="3">
        <v>-2.23</v>
      </c>
      <c r="BM490" s="3">
        <v>0</v>
      </c>
      <c r="BN490" s="3">
        <v>0</v>
      </c>
      <c r="BO490" s="3">
        <v>0</v>
      </c>
      <c r="BP490" s="3">
        <v>0</v>
      </c>
      <c r="BQ490" s="3">
        <v>860.21</v>
      </c>
      <c r="BR490" s="3">
        <v>176.56</v>
      </c>
      <c r="BS490" s="3">
        <v>1036.77</v>
      </c>
      <c r="BT490" s="3">
        <v>0</v>
      </c>
      <c r="BU490" s="3">
        <v>860.21</v>
      </c>
      <c r="BV490" s="3">
        <v>176.56</v>
      </c>
      <c r="BW490" s="3">
        <v>1036.77</v>
      </c>
      <c r="BX490" s="8">
        <f t="shared" si="45"/>
        <v>411.34000000000003</v>
      </c>
      <c r="BY490" s="10">
        <f t="shared" si="46"/>
        <v>417.45000000000005</v>
      </c>
      <c r="BZ490" s="3">
        <f t="shared" si="47"/>
        <v>16.809999999999999</v>
      </c>
    </row>
    <row r="491" spans="1:78" x14ac:dyDescent="0.2">
      <c r="A491" s="1" t="s">
        <v>575</v>
      </c>
      <c r="B491" s="1"/>
      <c r="C491" s="1" t="s">
        <v>75</v>
      </c>
      <c r="D491" s="1" t="s">
        <v>79</v>
      </c>
      <c r="E491" s="1" t="s">
        <v>85</v>
      </c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2"/>
      <c r="S491" s="2"/>
      <c r="T491" s="1" t="s">
        <v>77</v>
      </c>
      <c r="U491" s="4">
        <f t="shared" si="43"/>
        <v>2</v>
      </c>
      <c r="V491" s="4">
        <f t="shared" si="44"/>
        <v>2015</v>
      </c>
      <c r="W491" s="2">
        <v>42036</v>
      </c>
      <c r="X491" s="2">
        <v>42063</v>
      </c>
      <c r="Y491" s="6">
        <v>10671.3</v>
      </c>
      <c r="Z491" s="6">
        <v>7959.75</v>
      </c>
      <c r="AA491" s="6">
        <v>5337</v>
      </c>
      <c r="AB491" s="3">
        <v>0</v>
      </c>
      <c r="AC491" s="3">
        <v>23968.05</v>
      </c>
      <c r="AD491" s="3">
        <v>66</v>
      </c>
      <c r="AE491" s="3">
        <v>66</v>
      </c>
      <c r="AF491" s="3">
        <v>58</v>
      </c>
      <c r="AG491" s="3">
        <v>52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3">
        <v>0</v>
      </c>
      <c r="AN491" s="8">
        <v>621.57000000000005</v>
      </c>
      <c r="AO491" s="8">
        <v>293.23</v>
      </c>
      <c r="AP491" s="8">
        <v>196.61</v>
      </c>
      <c r="AQ491" s="3">
        <v>0</v>
      </c>
      <c r="AR491" s="3">
        <v>45.87</v>
      </c>
      <c r="AS491" s="8">
        <v>439.05</v>
      </c>
      <c r="AT491" s="3">
        <v>0</v>
      </c>
      <c r="AU491" s="3">
        <v>0</v>
      </c>
      <c r="AV491" s="3">
        <v>37.869999999999997</v>
      </c>
      <c r="AW491" s="3">
        <v>3.68</v>
      </c>
      <c r="AX491" s="3">
        <v>0</v>
      </c>
      <c r="AY491" s="3">
        <v>23.94</v>
      </c>
      <c r="AZ491" s="3">
        <v>22.07</v>
      </c>
      <c r="BA491" s="3">
        <v>12.24</v>
      </c>
      <c r="BB491" s="3">
        <v>0</v>
      </c>
      <c r="BC491" s="3">
        <v>17.98</v>
      </c>
      <c r="BD491" s="3">
        <v>0</v>
      </c>
      <c r="BE491" s="3">
        <v>0</v>
      </c>
      <c r="BF491" s="3">
        <v>0</v>
      </c>
      <c r="BG491" s="3">
        <v>606.64</v>
      </c>
      <c r="BH491" s="3">
        <v>294.58999999999997</v>
      </c>
      <c r="BI491" s="3">
        <v>0</v>
      </c>
      <c r="BJ491" s="3">
        <v>0</v>
      </c>
      <c r="BK491" s="3">
        <v>0.56000000000000005</v>
      </c>
      <c r="BL491" s="3">
        <v>-11.3</v>
      </c>
      <c r="BM491" s="3">
        <v>0</v>
      </c>
      <c r="BN491" s="3">
        <v>0</v>
      </c>
      <c r="BO491" s="3">
        <v>0</v>
      </c>
      <c r="BP491" s="3">
        <v>0</v>
      </c>
      <c r="BQ491" s="3">
        <v>2604.6</v>
      </c>
      <c r="BR491" s="3">
        <v>532.44000000000005</v>
      </c>
      <c r="BS491" s="3">
        <v>3137.04</v>
      </c>
      <c r="BT491" s="3">
        <v>0</v>
      </c>
      <c r="BU491" s="3">
        <v>2604.6</v>
      </c>
      <c r="BV491" s="3">
        <v>532.44000000000005</v>
      </c>
      <c r="BW491" s="3">
        <v>3137.04</v>
      </c>
      <c r="BX491" s="8">
        <f t="shared" si="45"/>
        <v>1550.46</v>
      </c>
      <c r="BY491" s="10">
        <f t="shared" si="46"/>
        <v>939.09999999999991</v>
      </c>
      <c r="BZ491" s="3">
        <f t="shared" si="47"/>
        <v>61.93</v>
      </c>
    </row>
    <row r="492" spans="1:78" x14ac:dyDescent="0.2">
      <c r="A492" s="1" t="s">
        <v>576</v>
      </c>
      <c r="B492" s="1"/>
      <c r="C492" s="1" t="s">
        <v>75</v>
      </c>
      <c r="D492" s="1" t="s">
        <v>76</v>
      </c>
      <c r="E492" s="1" t="s">
        <v>86</v>
      </c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2"/>
      <c r="S492" s="2"/>
      <c r="T492" s="1" t="s">
        <v>77</v>
      </c>
      <c r="U492" s="4">
        <f t="shared" si="43"/>
        <v>1</v>
      </c>
      <c r="V492" s="4">
        <f t="shared" si="44"/>
        <v>2015</v>
      </c>
      <c r="W492" s="2">
        <v>42026</v>
      </c>
      <c r="X492" s="2">
        <v>42057</v>
      </c>
      <c r="Y492" s="6">
        <v>2878.83</v>
      </c>
      <c r="Z492" s="6">
        <v>9303.0300000000007</v>
      </c>
      <c r="AA492" s="6">
        <v>0</v>
      </c>
      <c r="AB492" s="3">
        <v>0</v>
      </c>
      <c r="AC492" s="3">
        <v>12181.86</v>
      </c>
      <c r="AD492" s="3">
        <v>42</v>
      </c>
      <c r="AE492" s="3">
        <v>42</v>
      </c>
      <c r="AF492" s="3">
        <v>0</v>
      </c>
      <c r="AG492" s="3">
        <v>0</v>
      </c>
      <c r="AH492" s="3">
        <v>1661</v>
      </c>
      <c r="AI492" s="3">
        <v>0</v>
      </c>
      <c r="AJ492" s="3">
        <v>0</v>
      </c>
      <c r="AK492" s="3">
        <v>0.99</v>
      </c>
      <c r="AL492" s="3">
        <v>0</v>
      </c>
      <c r="AM492" s="3">
        <v>0</v>
      </c>
      <c r="AN492" s="8">
        <v>167.68</v>
      </c>
      <c r="AO492" s="8">
        <v>342.71</v>
      </c>
      <c r="AP492" s="8">
        <v>0</v>
      </c>
      <c r="AQ492" s="3">
        <v>0</v>
      </c>
      <c r="AR492" s="3">
        <v>0</v>
      </c>
      <c r="AS492" s="8">
        <v>223.15</v>
      </c>
      <c r="AT492" s="3">
        <v>0</v>
      </c>
      <c r="AU492" s="3">
        <v>0</v>
      </c>
      <c r="AV492" s="3">
        <v>0</v>
      </c>
      <c r="AW492" s="3">
        <v>1.87</v>
      </c>
      <c r="AX492" s="3">
        <v>0</v>
      </c>
      <c r="AY492" s="3">
        <v>12.17</v>
      </c>
      <c r="AZ492" s="3">
        <v>11.22</v>
      </c>
      <c r="BA492" s="3">
        <v>6.22</v>
      </c>
      <c r="BB492" s="3">
        <v>0</v>
      </c>
      <c r="BC492" s="3">
        <v>7.31</v>
      </c>
      <c r="BD492" s="3">
        <v>0</v>
      </c>
      <c r="BE492" s="3">
        <v>402.34</v>
      </c>
      <c r="BF492" s="3">
        <v>216.29</v>
      </c>
      <c r="BG492" s="3">
        <v>0</v>
      </c>
      <c r="BH492" s="3">
        <v>0</v>
      </c>
      <c r="BI492" s="3">
        <v>0</v>
      </c>
      <c r="BJ492" s="3">
        <v>0</v>
      </c>
      <c r="BK492" s="3">
        <v>0.3</v>
      </c>
      <c r="BL492" s="3">
        <v>-4.5</v>
      </c>
      <c r="BM492" s="3">
        <v>0</v>
      </c>
      <c r="BN492" s="3">
        <v>0</v>
      </c>
      <c r="BO492" s="3">
        <v>0</v>
      </c>
      <c r="BP492" s="3">
        <v>0</v>
      </c>
      <c r="BQ492" s="3">
        <v>1386.76</v>
      </c>
      <c r="BR492" s="3">
        <v>283.95999999999998</v>
      </c>
      <c r="BS492" s="3">
        <v>1670.72</v>
      </c>
      <c r="BT492" s="3">
        <v>0</v>
      </c>
      <c r="BU492" s="3">
        <v>1253.8</v>
      </c>
      <c r="BV492" s="3">
        <v>256.02999999999997</v>
      </c>
      <c r="BW492" s="3">
        <v>1509.83</v>
      </c>
      <c r="BX492" s="8">
        <f t="shared" si="45"/>
        <v>733.54</v>
      </c>
      <c r="BY492" s="10">
        <f t="shared" si="46"/>
        <v>0</v>
      </c>
      <c r="BZ492" s="3">
        <f t="shared" si="47"/>
        <v>31.479999999999997</v>
      </c>
    </row>
    <row r="493" spans="1:78" x14ac:dyDescent="0.2">
      <c r="A493" s="1" t="s">
        <v>577</v>
      </c>
      <c r="B493" s="1"/>
      <c r="C493" s="1" t="s">
        <v>75</v>
      </c>
      <c r="D493" s="1" t="s">
        <v>76</v>
      </c>
      <c r="E493" s="1" t="s">
        <v>86</v>
      </c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2"/>
      <c r="S493" s="2"/>
      <c r="T493" s="1" t="s">
        <v>78</v>
      </c>
      <c r="U493" s="4">
        <f t="shared" si="43"/>
        <v>12</v>
      </c>
      <c r="V493" s="4">
        <f t="shared" si="44"/>
        <v>2015</v>
      </c>
      <c r="W493" s="2">
        <v>41990</v>
      </c>
      <c r="X493" s="2">
        <v>42025</v>
      </c>
      <c r="Y493" s="6">
        <v>0</v>
      </c>
      <c r="Z493" s="6">
        <v>0</v>
      </c>
      <c r="AA493" s="6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0</v>
      </c>
      <c r="AN493" s="8">
        <v>0</v>
      </c>
      <c r="AO493" s="8">
        <v>0</v>
      </c>
      <c r="AP493" s="8">
        <v>0</v>
      </c>
      <c r="AQ493" s="3">
        <v>0</v>
      </c>
      <c r="AR493" s="3">
        <v>0</v>
      </c>
      <c r="AS493" s="8">
        <v>0</v>
      </c>
      <c r="AT493" s="3">
        <v>0</v>
      </c>
      <c r="AU493" s="3">
        <v>0</v>
      </c>
      <c r="AV493" s="3">
        <v>0</v>
      </c>
      <c r="AW493" s="3">
        <v>0</v>
      </c>
      <c r="AX493" s="3">
        <v>0</v>
      </c>
      <c r="AY493" s="3">
        <v>0</v>
      </c>
      <c r="AZ493" s="3">
        <v>0</v>
      </c>
      <c r="BA493" s="3">
        <v>0</v>
      </c>
      <c r="BB493" s="3">
        <v>0</v>
      </c>
      <c r="BC493" s="3">
        <v>0</v>
      </c>
      <c r="BD493" s="3">
        <v>0</v>
      </c>
      <c r="BE493" s="3">
        <v>-453.48</v>
      </c>
      <c r="BF493" s="3">
        <v>-243.78</v>
      </c>
      <c r="BG493" s="3">
        <v>350.55</v>
      </c>
      <c r="BH493" s="3">
        <v>213.75</v>
      </c>
      <c r="BI493" s="3">
        <v>0</v>
      </c>
      <c r="BJ493" s="3">
        <v>0</v>
      </c>
      <c r="BK493" s="3">
        <v>0</v>
      </c>
      <c r="BL493" s="3">
        <v>0</v>
      </c>
      <c r="BM493" s="3">
        <v>0</v>
      </c>
      <c r="BN493" s="3">
        <v>0</v>
      </c>
      <c r="BO493" s="3">
        <v>0</v>
      </c>
      <c r="BP493" s="3">
        <v>0</v>
      </c>
      <c r="BQ493" s="3">
        <v>-132.96</v>
      </c>
      <c r="BR493" s="3">
        <v>-27.92</v>
      </c>
      <c r="BS493" s="3">
        <v>-160.88</v>
      </c>
      <c r="BT493" s="3">
        <v>0</v>
      </c>
      <c r="BU493" s="3">
        <v>0</v>
      </c>
      <c r="BV493" s="3">
        <v>0</v>
      </c>
      <c r="BW493" s="3">
        <v>0</v>
      </c>
      <c r="BX493" s="8">
        <f t="shared" si="45"/>
        <v>0</v>
      </c>
      <c r="BY493" s="10">
        <f t="shared" si="46"/>
        <v>564.29999999999995</v>
      </c>
      <c r="BZ493" s="3">
        <f t="shared" si="47"/>
        <v>0</v>
      </c>
    </row>
    <row r="494" spans="1:78" x14ac:dyDescent="0.2">
      <c r="A494" s="1" t="s">
        <v>578</v>
      </c>
      <c r="B494" s="1"/>
      <c r="C494" s="1" t="s">
        <v>75</v>
      </c>
      <c r="D494" s="1" t="s">
        <v>76</v>
      </c>
      <c r="E494" s="1" t="s">
        <v>88</v>
      </c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2"/>
      <c r="S494" s="2"/>
      <c r="T494" s="1" t="s">
        <v>77</v>
      </c>
      <c r="U494" s="4">
        <f t="shared" si="43"/>
        <v>1</v>
      </c>
      <c r="V494" s="4">
        <f t="shared" si="44"/>
        <v>2015</v>
      </c>
      <c r="W494" s="2">
        <v>42032</v>
      </c>
      <c r="X494" s="2">
        <v>42053</v>
      </c>
      <c r="Y494" s="6">
        <v>1269</v>
      </c>
      <c r="Z494" s="6">
        <v>1685</v>
      </c>
      <c r="AA494" s="6">
        <v>0</v>
      </c>
      <c r="AB494" s="3">
        <v>0</v>
      </c>
      <c r="AC494" s="3">
        <v>2954</v>
      </c>
      <c r="AD494" s="3">
        <v>8</v>
      </c>
      <c r="AE494" s="3">
        <v>8</v>
      </c>
      <c r="AF494" s="3">
        <v>0</v>
      </c>
      <c r="AG494" s="3">
        <v>0</v>
      </c>
      <c r="AH494" s="3">
        <v>4</v>
      </c>
      <c r="AI494" s="3">
        <v>0</v>
      </c>
      <c r="AJ494" s="3">
        <v>0</v>
      </c>
      <c r="AK494" s="3">
        <v>1</v>
      </c>
      <c r="AL494" s="3">
        <v>0</v>
      </c>
      <c r="AM494" s="3">
        <v>0</v>
      </c>
      <c r="AN494" s="8">
        <v>73.92</v>
      </c>
      <c r="AO494" s="8">
        <v>62.07</v>
      </c>
      <c r="AP494" s="8">
        <v>0</v>
      </c>
      <c r="AQ494" s="3">
        <v>0</v>
      </c>
      <c r="AR494" s="3">
        <v>0</v>
      </c>
      <c r="AS494" s="8">
        <v>54.11</v>
      </c>
      <c r="AT494" s="3">
        <v>0</v>
      </c>
      <c r="AU494" s="3">
        <v>0</v>
      </c>
      <c r="AV494" s="3">
        <v>0</v>
      </c>
      <c r="AW494" s="3">
        <v>0.41</v>
      </c>
      <c r="AX494" s="3">
        <v>0</v>
      </c>
      <c r="AY494" s="3">
        <v>2.68</v>
      </c>
      <c r="AZ494" s="3">
        <v>2.4700000000000002</v>
      </c>
      <c r="BA494" s="3">
        <v>1.37</v>
      </c>
      <c r="BB494" s="3">
        <v>0</v>
      </c>
      <c r="BC494" s="3">
        <v>1.77</v>
      </c>
      <c r="BD494" s="3">
        <v>0</v>
      </c>
      <c r="BE494" s="3">
        <v>115.09</v>
      </c>
      <c r="BF494" s="3">
        <v>52.45</v>
      </c>
      <c r="BG494" s="3">
        <v>0</v>
      </c>
      <c r="BH494" s="3">
        <v>0</v>
      </c>
      <c r="BI494" s="3">
        <v>0</v>
      </c>
      <c r="BJ494" s="3">
        <v>0</v>
      </c>
      <c r="BK494" s="3">
        <v>7.0000000000000007E-2</v>
      </c>
      <c r="BL494" s="3">
        <v>-0.18</v>
      </c>
      <c r="BM494" s="3">
        <v>0</v>
      </c>
      <c r="BN494" s="3">
        <v>0</v>
      </c>
      <c r="BO494" s="3">
        <v>0</v>
      </c>
      <c r="BP494" s="3">
        <v>0</v>
      </c>
      <c r="BQ494" s="3">
        <v>366.23</v>
      </c>
      <c r="BR494" s="3">
        <v>75.099999999999994</v>
      </c>
      <c r="BS494" s="3">
        <v>441.33</v>
      </c>
      <c r="BT494" s="3">
        <v>0</v>
      </c>
      <c r="BU494" s="3">
        <v>331.15</v>
      </c>
      <c r="BV494" s="3">
        <v>67.739999999999995</v>
      </c>
      <c r="BW494" s="3">
        <v>398.89</v>
      </c>
      <c r="BX494" s="8">
        <f t="shared" si="45"/>
        <v>190.10000000000002</v>
      </c>
      <c r="BY494" s="10">
        <f t="shared" si="46"/>
        <v>0</v>
      </c>
      <c r="BZ494" s="3">
        <f t="shared" si="47"/>
        <v>6.9300000000000006</v>
      </c>
    </row>
    <row r="495" spans="1:78" x14ac:dyDescent="0.2">
      <c r="A495" s="1" t="s">
        <v>579</v>
      </c>
      <c r="B495" s="1"/>
      <c r="C495" s="1" t="s">
        <v>75</v>
      </c>
      <c r="D495" s="1" t="s">
        <v>76</v>
      </c>
      <c r="E495" s="1" t="s">
        <v>88</v>
      </c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2"/>
      <c r="S495" s="2"/>
      <c r="T495" s="1" t="s">
        <v>78</v>
      </c>
      <c r="U495" s="4">
        <f t="shared" si="43"/>
        <v>12</v>
      </c>
      <c r="V495" s="4">
        <f t="shared" si="44"/>
        <v>2015</v>
      </c>
      <c r="W495" s="2">
        <v>42003</v>
      </c>
      <c r="X495" s="2">
        <v>42031</v>
      </c>
      <c r="Y495" s="6">
        <v>0</v>
      </c>
      <c r="Z495" s="6">
        <v>0</v>
      </c>
      <c r="AA495" s="6">
        <v>0</v>
      </c>
      <c r="AB495" s="3">
        <v>0</v>
      </c>
      <c r="AC495" s="3">
        <v>0</v>
      </c>
      <c r="AD495" s="3">
        <v>0</v>
      </c>
      <c r="AE495" s="3">
        <v>0</v>
      </c>
      <c r="AF495" s="3">
        <v>0</v>
      </c>
      <c r="AG495" s="3">
        <v>0</v>
      </c>
      <c r="AH495" s="3">
        <v>0</v>
      </c>
      <c r="AI495" s="3">
        <v>0</v>
      </c>
      <c r="AJ495" s="3">
        <v>0</v>
      </c>
      <c r="AK495" s="3">
        <v>0</v>
      </c>
      <c r="AL495" s="3">
        <v>0</v>
      </c>
      <c r="AM495" s="3">
        <v>0</v>
      </c>
      <c r="AN495" s="8">
        <v>0</v>
      </c>
      <c r="AO495" s="8">
        <v>0</v>
      </c>
      <c r="AP495" s="8">
        <v>0</v>
      </c>
      <c r="AQ495" s="3">
        <v>0</v>
      </c>
      <c r="AR495" s="3">
        <v>0</v>
      </c>
      <c r="AS495" s="8">
        <v>0</v>
      </c>
      <c r="AT495" s="3">
        <v>0</v>
      </c>
      <c r="AU495" s="3">
        <v>0</v>
      </c>
      <c r="AV495" s="3">
        <v>0</v>
      </c>
      <c r="AW495" s="3">
        <v>0</v>
      </c>
      <c r="AX495" s="3">
        <v>0</v>
      </c>
      <c r="AY495" s="3">
        <v>0</v>
      </c>
      <c r="AZ495" s="3">
        <v>0</v>
      </c>
      <c r="BA495" s="3">
        <v>0</v>
      </c>
      <c r="BB495" s="3">
        <v>0</v>
      </c>
      <c r="BC495" s="3">
        <v>0</v>
      </c>
      <c r="BD495" s="3">
        <v>0</v>
      </c>
      <c r="BE495" s="3">
        <v>-109.4</v>
      </c>
      <c r="BF495" s="3">
        <v>-49.86</v>
      </c>
      <c r="BG495" s="3">
        <v>73.98</v>
      </c>
      <c r="BH495" s="3">
        <v>73.62</v>
      </c>
      <c r="BI495" s="3">
        <v>0</v>
      </c>
      <c r="BJ495" s="3">
        <v>0</v>
      </c>
      <c r="BK495" s="3">
        <v>0</v>
      </c>
      <c r="BL495" s="3">
        <v>0</v>
      </c>
      <c r="BM495" s="3">
        <v>0</v>
      </c>
      <c r="BN495" s="3">
        <v>0</v>
      </c>
      <c r="BO495" s="3">
        <v>0</v>
      </c>
      <c r="BP495" s="3">
        <v>0</v>
      </c>
      <c r="BQ495" s="3">
        <v>-11.66</v>
      </c>
      <c r="BR495" s="3">
        <v>-2.4500000000000002</v>
      </c>
      <c r="BS495" s="3">
        <v>-14.11</v>
      </c>
      <c r="BT495" s="3">
        <v>0</v>
      </c>
      <c r="BU495" s="3">
        <v>0</v>
      </c>
      <c r="BV495" s="3">
        <v>0</v>
      </c>
      <c r="BW495" s="3">
        <v>0</v>
      </c>
      <c r="BX495" s="8">
        <f t="shared" si="45"/>
        <v>0</v>
      </c>
      <c r="BY495" s="10">
        <f t="shared" si="46"/>
        <v>147.60000000000002</v>
      </c>
      <c r="BZ495" s="3">
        <f t="shared" si="47"/>
        <v>0</v>
      </c>
    </row>
    <row r="496" spans="1:78" x14ac:dyDescent="0.2">
      <c r="A496" s="1" t="s">
        <v>580</v>
      </c>
      <c r="B496" s="1"/>
      <c r="C496" s="1" t="s">
        <v>75</v>
      </c>
      <c r="D496" s="1" t="s">
        <v>76</v>
      </c>
      <c r="E496" s="1" t="s">
        <v>88</v>
      </c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2"/>
      <c r="S496" s="2"/>
      <c r="T496" s="1" t="s">
        <v>78</v>
      </c>
      <c r="U496" s="4">
        <f t="shared" si="43"/>
        <v>1</v>
      </c>
      <c r="V496" s="4">
        <f t="shared" si="44"/>
        <v>2015</v>
      </c>
      <c r="W496" s="2">
        <v>42032</v>
      </c>
      <c r="X496" s="2">
        <v>42053</v>
      </c>
      <c r="Y496" s="6">
        <v>0</v>
      </c>
      <c r="Z496" s="6">
        <v>0</v>
      </c>
      <c r="AA496" s="6">
        <v>0</v>
      </c>
      <c r="AB496" s="3">
        <v>0</v>
      </c>
      <c r="AC496" s="3">
        <v>0</v>
      </c>
      <c r="AD496" s="3">
        <v>0</v>
      </c>
      <c r="AE496" s="3">
        <v>0</v>
      </c>
      <c r="AF496" s="3">
        <v>0</v>
      </c>
      <c r="AG496" s="3">
        <v>0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0</v>
      </c>
      <c r="AN496" s="8">
        <v>0</v>
      </c>
      <c r="AO496" s="8">
        <v>0</v>
      </c>
      <c r="AP496" s="8">
        <v>0</v>
      </c>
      <c r="AQ496" s="3">
        <v>0</v>
      </c>
      <c r="AR496" s="3">
        <v>0</v>
      </c>
      <c r="AS496" s="8">
        <v>0</v>
      </c>
      <c r="AT496" s="3">
        <v>0</v>
      </c>
      <c r="AU496" s="3">
        <v>0</v>
      </c>
      <c r="AV496" s="3">
        <v>0</v>
      </c>
      <c r="AW496" s="3">
        <v>0</v>
      </c>
      <c r="AX496" s="3">
        <v>0</v>
      </c>
      <c r="AY496" s="3">
        <v>0</v>
      </c>
      <c r="AZ496" s="3">
        <v>0</v>
      </c>
      <c r="BA496" s="3">
        <v>0</v>
      </c>
      <c r="BB496" s="3">
        <v>0</v>
      </c>
      <c r="BC496" s="3">
        <v>0</v>
      </c>
      <c r="BD496" s="3">
        <v>0</v>
      </c>
      <c r="BE496" s="3">
        <v>-115.09</v>
      </c>
      <c r="BF496" s="3">
        <v>-52.45</v>
      </c>
      <c r="BG496" s="3">
        <v>76.709999999999994</v>
      </c>
      <c r="BH496" s="3">
        <v>67.41</v>
      </c>
      <c r="BI496" s="3">
        <v>0</v>
      </c>
      <c r="BJ496" s="3">
        <v>0</v>
      </c>
      <c r="BK496" s="3">
        <v>0</v>
      </c>
      <c r="BL496" s="3">
        <v>0</v>
      </c>
      <c r="BM496" s="3">
        <v>0</v>
      </c>
      <c r="BN496" s="3">
        <v>0</v>
      </c>
      <c r="BO496" s="3">
        <v>0</v>
      </c>
      <c r="BP496" s="3">
        <v>0</v>
      </c>
      <c r="BQ496" s="3">
        <v>-23.42</v>
      </c>
      <c r="BR496" s="3">
        <v>-4.92</v>
      </c>
      <c r="BS496" s="3">
        <v>-28.34</v>
      </c>
      <c r="BT496" s="3">
        <v>0</v>
      </c>
      <c r="BU496" s="3">
        <v>0</v>
      </c>
      <c r="BV496" s="3">
        <v>0</v>
      </c>
      <c r="BW496" s="3">
        <v>0</v>
      </c>
      <c r="BX496" s="8">
        <f t="shared" si="45"/>
        <v>0</v>
      </c>
      <c r="BY496" s="10">
        <f t="shared" si="46"/>
        <v>144.12</v>
      </c>
      <c r="BZ496" s="3">
        <f t="shared" si="47"/>
        <v>0</v>
      </c>
    </row>
    <row r="497" spans="1:78" x14ac:dyDescent="0.2">
      <c r="A497" s="1" t="s">
        <v>581</v>
      </c>
      <c r="B497" s="1"/>
      <c r="C497" s="1" t="s">
        <v>75</v>
      </c>
      <c r="D497" s="1" t="s">
        <v>76</v>
      </c>
      <c r="E497" s="1" t="s">
        <v>89</v>
      </c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2"/>
      <c r="S497" s="2"/>
      <c r="T497" s="1" t="s">
        <v>77</v>
      </c>
      <c r="U497" s="4">
        <f t="shared" si="43"/>
        <v>2</v>
      </c>
      <c r="V497" s="4">
        <f t="shared" si="44"/>
        <v>2015</v>
      </c>
      <c r="W497" s="2">
        <v>42039</v>
      </c>
      <c r="X497" s="2">
        <v>42054</v>
      </c>
      <c r="Y497" s="6">
        <v>0</v>
      </c>
      <c r="Z497" s="6">
        <v>0</v>
      </c>
      <c r="AA497" s="6">
        <v>0</v>
      </c>
      <c r="AB497" s="3">
        <v>0</v>
      </c>
      <c r="AC497" s="3">
        <v>0</v>
      </c>
      <c r="AD497" s="3">
        <v>0</v>
      </c>
      <c r="AE497" s="3">
        <v>0</v>
      </c>
      <c r="AF497" s="3">
        <v>0</v>
      </c>
      <c r="AG497" s="3">
        <v>0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0</v>
      </c>
      <c r="AN497" s="8">
        <v>0</v>
      </c>
      <c r="AO497" s="8">
        <v>0</v>
      </c>
      <c r="AP497" s="8">
        <v>0</v>
      </c>
      <c r="AQ497" s="3">
        <v>0</v>
      </c>
      <c r="AR497" s="3">
        <v>0</v>
      </c>
      <c r="AS497" s="8">
        <v>0</v>
      </c>
      <c r="AT497" s="3">
        <v>0</v>
      </c>
      <c r="AU497" s="3">
        <v>0</v>
      </c>
      <c r="AV497" s="3">
        <v>0</v>
      </c>
      <c r="AW497" s="3">
        <v>0</v>
      </c>
      <c r="AX497" s="3">
        <v>0</v>
      </c>
      <c r="AY497" s="3">
        <v>0</v>
      </c>
      <c r="AZ497" s="3">
        <v>0</v>
      </c>
      <c r="BA497" s="3">
        <v>0</v>
      </c>
      <c r="BB497" s="3">
        <v>0</v>
      </c>
      <c r="BC497" s="3">
        <v>0</v>
      </c>
      <c r="BD497" s="3">
        <v>0</v>
      </c>
      <c r="BE497" s="3">
        <v>0</v>
      </c>
      <c r="BF497" s="3">
        <v>0</v>
      </c>
      <c r="BG497" s="3">
        <v>0</v>
      </c>
      <c r="BH497" s="3">
        <v>0</v>
      </c>
      <c r="BI497" s="3">
        <v>0</v>
      </c>
      <c r="BJ497" s="3">
        <v>0</v>
      </c>
      <c r="BK497" s="3">
        <v>0</v>
      </c>
      <c r="BL497" s="3">
        <v>0</v>
      </c>
      <c r="BM497" s="3">
        <v>0</v>
      </c>
      <c r="BN497" s="3">
        <v>0</v>
      </c>
      <c r="BO497" s="3">
        <v>0</v>
      </c>
      <c r="BP497" s="3">
        <v>0</v>
      </c>
      <c r="BQ497" s="3">
        <v>0</v>
      </c>
      <c r="BR497" s="3">
        <v>0</v>
      </c>
      <c r="BS497" s="3">
        <v>0</v>
      </c>
      <c r="BT497" s="3">
        <v>0</v>
      </c>
      <c r="BU497" s="3">
        <v>21.64</v>
      </c>
      <c r="BV497" s="3">
        <v>4.54</v>
      </c>
      <c r="BW497" s="3">
        <v>26.18</v>
      </c>
      <c r="BX497" s="8">
        <f t="shared" si="45"/>
        <v>0</v>
      </c>
      <c r="BY497" s="10">
        <f t="shared" si="46"/>
        <v>0</v>
      </c>
      <c r="BZ497" s="3">
        <f t="shared" si="47"/>
        <v>0</v>
      </c>
    </row>
    <row r="498" spans="1:78" x14ac:dyDescent="0.2">
      <c r="A498" s="1" t="s">
        <v>582</v>
      </c>
      <c r="B498" s="1"/>
      <c r="C498" s="1" t="s">
        <v>75</v>
      </c>
      <c r="D498" s="1" t="s">
        <v>76</v>
      </c>
      <c r="E498" s="1" t="s">
        <v>89</v>
      </c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2"/>
      <c r="S498" s="2"/>
      <c r="T498" s="1" t="s">
        <v>78</v>
      </c>
      <c r="U498" s="4">
        <f t="shared" si="43"/>
        <v>2</v>
      </c>
      <c r="V498" s="4">
        <f t="shared" si="44"/>
        <v>2015</v>
      </c>
      <c r="W498" s="2">
        <v>42039</v>
      </c>
      <c r="X498" s="2">
        <v>42054</v>
      </c>
      <c r="Y498" s="6">
        <v>0</v>
      </c>
      <c r="Z498" s="6">
        <v>0</v>
      </c>
      <c r="AA498" s="6">
        <v>0</v>
      </c>
      <c r="AB498" s="3">
        <v>0</v>
      </c>
      <c r="AC498" s="3">
        <v>0</v>
      </c>
      <c r="AD498" s="3">
        <v>0</v>
      </c>
      <c r="AE498" s="3">
        <v>0</v>
      </c>
      <c r="AF498" s="3">
        <v>0</v>
      </c>
      <c r="AG498" s="3">
        <v>0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0</v>
      </c>
      <c r="AN498" s="8">
        <v>0</v>
      </c>
      <c r="AO498" s="8">
        <v>0</v>
      </c>
      <c r="AP498" s="8">
        <v>0</v>
      </c>
      <c r="AQ498" s="3">
        <v>0</v>
      </c>
      <c r="AR498" s="3">
        <v>0</v>
      </c>
      <c r="AS498" s="8">
        <v>0</v>
      </c>
      <c r="AT498" s="3">
        <v>0</v>
      </c>
      <c r="AU498" s="3">
        <v>0</v>
      </c>
      <c r="AV498" s="3">
        <v>0</v>
      </c>
      <c r="AW498" s="3">
        <v>0</v>
      </c>
      <c r="AX498" s="3">
        <v>0</v>
      </c>
      <c r="AY498" s="3">
        <v>0</v>
      </c>
      <c r="AZ498" s="3">
        <v>0</v>
      </c>
      <c r="BA498" s="3">
        <v>0</v>
      </c>
      <c r="BB498" s="3">
        <v>0</v>
      </c>
      <c r="BC498" s="3">
        <v>0</v>
      </c>
      <c r="BD498" s="3">
        <v>0</v>
      </c>
      <c r="BE498" s="3">
        <v>0</v>
      </c>
      <c r="BF498" s="3">
        <v>0</v>
      </c>
      <c r="BG498" s="3">
        <v>0</v>
      </c>
      <c r="BH498" s="3">
        <v>21.64</v>
      </c>
      <c r="BI498" s="3">
        <v>0</v>
      </c>
      <c r="BJ498" s="3">
        <v>0</v>
      </c>
      <c r="BK498" s="3">
        <v>0</v>
      </c>
      <c r="BL498" s="3">
        <v>0</v>
      </c>
      <c r="BM498" s="3">
        <v>0</v>
      </c>
      <c r="BN498" s="3">
        <v>0</v>
      </c>
      <c r="BO498" s="3">
        <v>0</v>
      </c>
      <c r="BP498" s="3">
        <v>0</v>
      </c>
      <c r="BQ498" s="3">
        <v>21.64</v>
      </c>
      <c r="BR498" s="3">
        <v>4.54</v>
      </c>
      <c r="BS498" s="3">
        <v>26.18</v>
      </c>
      <c r="BT498" s="3">
        <v>0</v>
      </c>
      <c r="BU498" s="3">
        <v>0</v>
      </c>
      <c r="BV498" s="3">
        <v>0</v>
      </c>
      <c r="BW498" s="3">
        <v>0</v>
      </c>
      <c r="BX498" s="8">
        <f t="shared" si="45"/>
        <v>0</v>
      </c>
      <c r="BY498" s="10">
        <f t="shared" si="46"/>
        <v>21.64</v>
      </c>
      <c r="BZ498" s="3">
        <f t="shared" si="47"/>
        <v>0</v>
      </c>
    </row>
    <row r="499" spans="1:78" x14ac:dyDescent="0.2">
      <c r="A499" s="1" t="s">
        <v>583</v>
      </c>
      <c r="B499" s="1"/>
      <c r="C499" s="1" t="s">
        <v>75</v>
      </c>
      <c r="D499" s="1" t="s">
        <v>76</v>
      </c>
      <c r="E499" s="1" t="s">
        <v>90</v>
      </c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2"/>
      <c r="S499" s="2"/>
      <c r="T499" s="1" t="s">
        <v>77</v>
      </c>
      <c r="U499" s="4">
        <f t="shared" si="43"/>
        <v>5</v>
      </c>
      <c r="V499" s="4">
        <f t="shared" si="44"/>
        <v>2015</v>
      </c>
      <c r="W499" s="2">
        <v>42128</v>
      </c>
      <c r="X499" s="2">
        <v>42151</v>
      </c>
      <c r="Y499" s="6">
        <v>4308</v>
      </c>
      <c r="Z499" s="6">
        <v>7307</v>
      </c>
      <c r="AA499" s="6">
        <v>0</v>
      </c>
      <c r="AB499" s="3">
        <v>0</v>
      </c>
      <c r="AC499" s="3">
        <v>11615</v>
      </c>
      <c r="AD499" s="3">
        <v>48</v>
      </c>
      <c r="AE499" s="3">
        <v>48</v>
      </c>
      <c r="AF499" s="3">
        <v>0</v>
      </c>
      <c r="AG499" s="3">
        <v>0</v>
      </c>
      <c r="AH499" s="3">
        <v>0</v>
      </c>
      <c r="AI499" s="3">
        <v>0</v>
      </c>
      <c r="AJ499" s="3">
        <v>0</v>
      </c>
      <c r="AK499" s="3">
        <v>1</v>
      </c>
      <c r="AL499" s="3">
        <v>0</v>
      </c>
      <c r="AM499" s="3">
        <v>0</v>
      </c>
      <c r="AN499" s="8">
        <v>250.93</v>
      </c>
      <c r="AO499" s="8">
        <v>269.18</v>
      </c>
      <c r="AP499" s="8">
        <v>0</v>
      </c>
      <c r="AQ499" s="3">
        <v>0</v>
      </c>
      <c r="AR499" s="3">
        <v>0</v>
      </c>
      <c r="AS499" s="8">
        <v>212.76</v>
      </c>
      <c r="AT499" s="3">
        <v>0</v>
      </c>
      <c r="AU499" s="3">
        <v>0</v>
      </c>
      <c r="AV499" s="3">
        <v>0</v>
      </c>
      <c r="AW499" s="3">
        <v>1.62</v>
      </c>
      <c r="AX499" s="3">
        <v>0</v>
      </c>
      <c r="AY499" s="3">
        <v>10.53</v>
      </c>
      <c r="AZ499" s="3">
        <v>9.7100000000000009</v>
      </c>
      <c r="BA499" s="3">
        <v>5.38</v>
      </c>
      <c r="BB499" s="3">
        <v>0</v>
      </c>
      <c r="BC499" s="3">
        <v>6.97</v>
      </c>
      <c r="BD499" s="3">
        <v>0</v>
      </c>
      <c r="BE499" s="3">
        <v>207</v>
      </c>
      <c r="BF499" s="3">
        <v>206.22</v>
      </c>
      <c r="BG499" s="3">
        <v>0</v>
      </c>
      <c r="BH499" s="3">
        <v>0</v>
      </c>
      <c r="BI499" s="3">
        <v>0</v>
      </c>
      <c r="BJ499" s="3">
        <v>0</v>
      </c>
      <c r="BK499" s="3">
        <v>0.25</v>
      </c>
      <c r="BL499" s="3">
        <v>-4.76</v>
      </c>
      <c r="BM499" s="3">
        <v>0</v>
      </c>
      <c r="BN499" s="3">
        <v>0</v>
      </c>
      <c r="BO499" s="3">
        <v>0</v>
      </c>
      <c r="BP499" s="3">
        <v>0</v>
      </c>
      <c r="BQ499" s="3">
        <v>1175.79</v>
      </c>
      <c r="BR499" s="3">
        <v>240.68</v>
      </c>
      <c r="BS499" s="3">
        <v>1416.47</v>
      </c>
      <c r="BT499" s="3">
        <v>0</v>
      </c>
      <c r="BU499" s="3">
        <v>1241.4000000000001</v>
      </c>
      <c r="BV499" s="3">
        <v>254.46</v>
      </c>
      <c r="BW499" s="3">
        <v>1495.86</v>
      </c>
      <c r="BX499" s="8">
        <f t="shared" si="45"/>
        <v>732.87</v>
      </c>
      <c r="BY499" s="10">
        <f t="shared" si="46"/>
        <v>0</v>
      </c>
      <c r="BZ499" s="3">
        <f t="shared" si="47"/>
        <v>27.24</v>
      </c>
    </row>
    <row r="500" spans="1:78" x14ac:dyDescent="0.2">
      <c r="A500" s="1" t="s">
        <v>584</v>
      </c>
      <c r="B500" s="1"/>
      <c r="C500" s="1" t="s">
        <v>75</v>
      </c>
      <c r="D500" s="1" t="s">
        <v>76</v>
      </c>
      <c r="E500" s="1" t="s">
        <v>90</v>
      </c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2"/>
      <c r="S500" s="2"/>
      <c r="T500" s="1" t="s">
        <v>78</v>
      </c>
      <c r="U500" s="4">
        <f t="shared" si="43"/>
        <v>5</v>
      </c>
      <c r="V500" s="4">
        <f t="shared" si="44"/>
        <v>2015</v>
      </c>
      <c r="W500" s="2">
        <v>42128</v>
      </c>
      <c r="X500" s="2">
        <v>42151</v>
      </c>
      <c r="Y500" s="6">
        <v>0</v>
      </c>
      <c r="Z500" s="6">
        <v>0</v>
      </c>
      <c r="AA500" s="6">
        <v>0</v>
      </c>
      <c r="AB500" s="3">
        <v>0</v>
      </c>
      <c r="AC500" s="3">
        <v>0</v>
      </c>
      <c r="AD500" s="3">
        <v>0</v>
      </c>
      <c r="AE500" s="3">
        <v>0</v>
      </c>
      <c r="AF500" s="3">
        <v>0</v>
      </c>
      <c r="AG500" s="3">
        <v>0</v>
      </c>
      <c r="AH500" s="3">
        <v>0</v>
      </c>
      <c r="AI500" s="3">
        <v>0</v>
      </c>
      <c r="AJ500" s="3">
        <v>0</v>
      </c>
      <c r="AK500" s="3">
        <v>0</v>
      </c>
      <c r="AL500" s="3">
        <v>0</v>
      </c>
      <c r="AM500" s="3">
        <v>0</v>
      </c>
      <c r="AN500" s="8">
        <v>0</v>
      </c>
      <c r="AO500" s="8">
        <v>0</v>
      </c>
      <c r="AP500" s="8">
        <v>0</v>
      </c>
      <c r="AQ500" s="3">
        <v>0</v>
      </c>
      <c r="AR500" s="3">
        <v>0</v>
      </c>
      <c r="AS500" s="8">
        <v>0</v>
      </c>
      <c r="AT500" s="3">
        <v>0</v>
      </c>
      <c r="AU500" s="3">
        <v>0</v>
      </c>
      <c r="AV500" s="3">
        <v>0</v>
      </c>
      <c r="AW500" s="3">
        <v>0</v>
      </c>
      <c r="AX500" s="3">
        <v>0</v>
      </c>
      <c r="AY500" s="3">
        <v>0</v>
      </c>
      <c r="AZ500" s="3">
        <v>0</v>
      </c>
      <c r="BA500" s="3">
        <v>0</v>
      </c>
      <c r="BB500" s="3">
        <v>0</v>
      </c>
      <c r="BC500" s="3">
        <v>0</v>
      </c>
      <c r="BD500" s="3">
        <v>0</v>
      </c>
      <c r="BE500" s="3">
        <v>-207</v>
      </c>
      <c r="BF500" s="3">
        <v>-206.22</v>
      </c>
      <c r="BG500" s="3">
        <v>301.70999999999998</v>
      </c>
      <c r="BH500" s="3">
        <v>177.12</v>
      </c>
      <c r="BI500" s="3">
        <v>0</v>
      </c>
      <c r="BJ500" s="3">
        <v>0</v>
      </c>
      <c r="BK500" s="3">
        <v>0</v>
      </c>
      <c r="BL500" s="3">
        <v>0</v>
      </c>
      <c r="BM500" s="3">
        <v>0</v>
      </c>
      <c r="BN500" s="3">
        <v>0</v>
      </c>
      <c r="BO500" s="3">
        <v>0</v>
      </c>
      <c r="BP500" s="3">
        <v>0</v>
      </c>
      <c r="BQ500" s="3">
        <v>65.61</v>
      </c>
      <c r="BR500" s="3">
        <v>13.78</v>
      </c>
      <c r="BS500" s="3">
        <v>79.39</v>
      </c>
      <c r="BT500" s="3">
        <v>0</v>
      </c>
      <c r="BU500" s="3">
        <v>0</v>
      </c>
      <c r="BV500" s="3">
        <v>0</v>
      </c>
      <c r="BW500" s="3">
        <v>0</v>
      </c>
      <c r="BX500" s="8">
        <f t="shared" si="45"/>
        <v>0</v>
      </c>
      <c r="BY500" s="10">
        <f t="shared" si="46"/>
        <v>478.83</v>
      </c>
      <c r="BZ500" s="3">
        <f t="shared" si="47"/>
        <v>0</v>
      </c>
    </row>
    <row r="501" spans="1:78" x14ac:dyDescent="0.2">
      <c r="A501" s="1" t="s">
        <v>585</v>
      </c>
      <c r="B501" s="1"/>
      <c r="C501" s="1" t="s">
        <v>75</v>
      </c>
      <c r="D501" s="1" t="s">
        <v>79</v>
      </c>
      <c r="E501" s="1" t="s">
        <v>92</v>
      </c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2"/>
      <c r="S501" s="2"/>
      <c r="T501" s="1" t="s">
        <v>77</v>
      </c>
      <c r="U501" s="4">
        <f t="shared" ref="U501:U557" si="48">MONTH(W501)</f>
        <v>5</v>
      </c>
      <c r="V501" s="4">
        <f t="shared" ref="V501:V557" si="49">YEAR(X501)</f>
        <v>2015</v>
      </c>
      <c r="W501" s="2">
        <v>42125</v>
      </c>
      <c r="X501" s="2">
        <v>42155</v>
      </c>
      <c r="Y501" s="6">
        <v>679.35</v>
      </c>
      <c r="Z501" s="6">
        <v>1393.35</v>
      </c>
      <c r="AA501" s="6">
        <v>639</v>
      </c>
      <c r="AB501" s="3">
        <v>0</v>
      </c>
      <c r="AC501" s="3">
        <v>2711.7</v>
      </c>
      <c r="AD501" s="3">
        <v>7</v>
      </c>
      <c r="AE501" s="3">
        <v>7</v>
      </c>
      <c r="AF501" s="3">
        <v>7</v>
      </c>
      <c r="AG501" s="3">
        <v>7</v>
      </c>
      <c r="AH501" s="3">
        <v>1178</v>
      </c>
      <c r="AI501" s="3">
        <v>22</v>
      </c>
      <c r="AJ501" s="3">
        <v>0</v>
      </c>
      <c r="AK501" s="3">
        <v>0.91</v>
      </c>
      <c r="AL501" s="3">
        <v>0</v>
      </c>
      <c r="AM501" s="3">
        <v>0</v>
      </c>
      <c r="AN501" s="8">
        <v>39.57</v>
      </c>
      <c r="AO501" s="8">
        <v>51.33</v>
      </c>
      <c r="AP501" s="8">
        <v>23.54</v>
      </c>
      <c r="AQ501" s="3">
        <v>0</v>
      </c>
      <c r="AR501" s="3">
        <v>0</v>
      </c>
      <c r="AS501" s="8">
        <v>49.67</v>
      </c>
      <c r="AT501" s="3">
        <v>0</v>
      </c>
      <c r="AU501" s="3">
        <v>0</v>
      </c>
      <c r="AV501" s="3">
        <v>0</v>
      </c>
      <c r="AW501" s="3">
        <v>0.38</v>
      </c>
      <c r="AX501" s="3">
        <v>0</v>
      </c>
      <c r="AY501" s="3">
        <v>2.46</v>
      </c>
      <c r="AZ501" s="3">
        <v>2.27</v>
      </c>
      <c r="BA501" s="3">
        <v>1.26</v>
      </c>
      <c r="BB501" s="3">
        <v>0</v>
      </c>
      <c r="BC501" s="3">
        <v>1.63</v>
      </c>
      <c r="BD501" s="3">
        <v>0</v>
      </c>
      <c r="BE501" s="3">
        <v>83.24</v>
      </c>
      <c r="BF501" s="3">
        <v>33.07</v>
      </c>
      <c r="BG501" s="3">
        <v>0</v>
      </c>
      <c r="BH501" s="3">
        <v>0</v>
      </c>
      <c r="BI501" s="3">
        <v>0</v>
      </c>
      <c r="BJ501" s="3">
        <v>0</v>
      </c>
      <c r="BK501" s="3">
        <v>0.06</v>
      </c>
      <c r="BL501" s="3">
        <v>-0.87</v>
      </c>
      <c r="BM501" s="3">
        <v>0</v>
      </c>
      <c r="BN501" s="3">
        <v>0</v>
      </c>
      <c r="BO501" s="3">
        <v>0</v>
      </c>
      <c r="BP501" s="3">
        <v>0</v>
      </c>
      <c r="BQ501" s="3">
        <v>287.61</v>
      </c>
      <c r="BR501" s="3">
        <v>58.89</v>
      </c>
      <c r="BS501" s="3">
        <v>346.5</v>
      </c>
      <c r="BT501" s="3">
        <v>0</v>
      </c>
      <c r="BU501" s="3">
        <v>582.76</v>
      </c>
      <c r="BV501" s="3">
        <v>120.87</v>
      </c>
      <c r="BW501" s="3">
        <v>703.63</v>
      </c>
      <c r="BX501" s="8">
        <f t="shared" si="45"/>
        <v>164.11</v>
      </c>
      <c r="BY501" s="10">
        <f t="shared" si="46"/>
        <v>0</v>
      </c>
      <c r="BZ501" s="3">
        <f t="shared" si="47"/>
        <v>6.3699999999999992</v>
      </c>
    </row>
    <row r="502" spans="1:78" x14ac:dyDescent="0.2">
      <c r="A502" s="1" t="s">
        <v>586</v>
      </c>
      <c r="B502" s="1"/>
      <c r="C502" s="1" t="s">
        <v>75</v>
      </c>
      <c r="D502" s="1" t="s">
        <v>79</v>
      </c>
      <c r="E502" s="1" t="s">
        <v>92</v>
      </c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2"/>
      <c r="S502" s="2"/>
      <c r="T502" s="1" t="s">
        <v>78</v>
      </c>
      <c r="U502" s="4">
        <f t="shared" si="48"/>
        <v>5</v>
      </c>
      <c r="V502" s="4">
        <f t="shared" si="49"/>
        <v>2015</v>
      </c>
      <c r="W502" s="2">
        <v>42125</v>
      </c>
      <c r="X502" s="2">
        <v>42155</v>
      </c>
      <c r="Y502" s="6">
        <v>0</v>
      </c>
      <c r="Z502" s="6">
        <v>0</v>
      </c>
      <c r="AA502" s="6">
        <v>0</v>
      </c>
      <c r="AB502" s="3">
        <v>0</v>
      </c>
      <c r="AC502" s="3">
        <v>0</v>
      </c>
      <c r="AD502" s="3">
        <v>0</v>
      </c>
      <c r="AE502" s="3">
        <v>0</v>
      </c>
      <c r="AF502" s="3">
        <v>0</v>
      </c>
      <c r="AG502" s="3">
        <v>0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0</v>
      </c>
      <c r="AN502" s="8">
        <v>0</v>
      </c>
      <c r="AO502" s="8">
        <v>0</v>
      </c>
      <c r="AP502" s="8">
        <v>0</v>
      </c>
      <c r="AQ502" s="3">
        <v>0</v>
      </c>
      <c r="AR502" s="3">
        <v>0</v>
      </c>
      <c r="AS502" s="8">
        <v>0</v>
      </c>
      <c r="AT502" s="3">
        <v>0</v>
      </c>
      <c r="AU502" s="3">
        <v>0</v>
      </c>
      <c r="AV502" s="3">
        <v>0</v>
      </c>
      <c r="AW502" s="3">
        <v>0</v>
      </c>
      <c r="AX502" s="3">
        <v>0</v>
      </c>
      <c r="AY502" s="3">
        <v>0</v>
      </c>
      <c r="AZ502" s="3">
        <v>0</v>
      </c>
      <c r="BA502" s="3">
        <v>0</v>
      </c>
      <c r="BB502" s="3">
        <v>0</v>
      </c>
      <c r="BC502" s="3">
        <v>0</v>
      </c>
      <c r="BD502" s="3">
        <v>0</v>
      </c>
      <c r="BE502" s="3">
        <v>-83.24</v>
      </c>
      <c r="BF502" s="3">
        <v>-33.07</v>
      </c>
      <c r="BG502" s="3">
        <v>81.3</v>
      </c>
      <c r="BH502" s="3">
        <v>330.16</v>
      </c>
      <c r="BI502" s="3">
        <v>0</v>
      </c>
      <c r="BJ502" s="3">
        <v>0</v>
      </c>
      <c r="BK502" s="3">
        <v>0</v>
      </c>
      <c r="BL502" s="3">
        <v>0</v>
      </c>
      <c r="BM502" s="3">
        <v>0</v>
      </c>
      <c r="BN502" s="3">
        <v>0</v>
      </c>
      <c r="BO502" s="3">
        <v>0</v>
      </c>
      <c r="BP502" s="3">
        <v>0</v>
      </c>
      <c r="BQ502" s="3">
        <v>295.14999999999998</v>
      </c>
      <c r="BR502" s="3">
        <v>61.98</v>
      </c>
      <c r="BS502" s="3">
        <v>357.13</v>
      </c>
      <c r="BT502" s="3">
        <v>0</v>
      </c>
      <c r="BU502" s="3">
        <v>0</v>
      </c>
      <c r="BV502" s="3">
        <v>0</v>
      </c>
      <c r="BW502" s="3">
        <v>0</v>
      </c>
      <c r="BX502" s="8">
        <f t="shared" si="45"/>
        <v>0</v>
      </c>
      <c r="BY502" s="10">
        <f t="shared" si="46"/>
        <v>411.46000000000004</v>
      </c>
      <c r="BZ502" s="3">
        <f t="shared" si="47"/>
        <v>0</v>
      </c>
    </row>
    <row r="503" spans="1:78" x14ac:dyDescent="0.2">
      <c r="A503" s="1" t="s">
        <v>587</v>
      </c>
      <c r="B503" s="1"/>
      <c r="C503" s="1" t="s">
        <v>75</v>
      </c>
      <c r="D503" s="1" t="s">
        <v>76</v>
      </c>
      <c r="E503" s="1" t="s">
        <v>91</v>
      </c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2"/>
      <c r="S503" s="2"/>
      <c r="T503" s="1" t="s">
        <v>77</v>
      </c>
      <c r="U503" s="4">
        <f t="shared" si="48"/>
        <v>4</v>
      </c>
      <c r="V503" s="4">
        <f t="shared" si="49"/>
        <v>2015</v>
      </c>
      <c r="W503" s="2">
        <v>42124</v>
      </c>
      <c r="X503" s="2">
        <v>42143</v>
      </c>
      <c r="Y503" s="6">
        <v>800</v>
      </c>
      <c r="Z503" s="6">
        <v>1659</v>
      </c>
      <c r="AA503" s="6">
        <v>0</v>
      </c>
      <c r="AB503" s="3">
        <v>0</v>
      </c>
      <c r="AC503" s="6">
        <v>2459</v>
      </c>
      <c r="AD503" s="3">
        <v>13</v>
      </c>
      <c r="AE503" s="3">
        <v>13</v>
      </c>
      <c r="AF503" s="3">
        <v>12</v>
      </c>
      <c r="AG503" s="3">
        <v>0</v>
      </c>
      <c r="AH503" s="3">
        <v>80</v>
      </c>
      <c r="AI503" s="3">
        <v>4</v>
      </c>
      <c r="AJ503" s="3">
        <v>0</v>
      </c>
      <c r="AK503" s="3">
        <v>1</v>
      </c>
      <c r="AL503" s="3">
        <v>0</v>
      </c>
      <c r="AM503" s="3">
        <v>0</v>
      </c>
      <c r="AN503" s="8">
        <v>46.6</v>
      </c>
      <c r="AO503" s="8">
        <v>61.12</v>
      </c>
      <c r="AP503" s="8">
        <v>0</v>
      </c>
      <c r="AQ503" s="3">
        <v>0</v>
      </c>
      <c r="AR503" s="12">
        <v>0</v>
      </c>
      <c r="AS503" s="8">
        <v>45.04</v>
      </c>
      <c r="AT503" s="3">
        <v>0</v>
      </c>
      <c r="AU503" s="3">
        <v>0</v>
      </c>
      <c r="AV503" s="10">
        <v>0</v>
      </c>
      <c r="AW503" s="14">
        <v>0.34</v>
      </c>
      <c r="AX503" s="14">
        <v>0</v>
      </c>
      <c r="AY503" s="14">
        <v>2.23</v>
      </c>
      <c r="AZ503" s="14">
        <v>2.06</v>
      </c>
      <c r="BA503" s="14">
        <v>1.1399999999999999</v>
      </c>
      <c r="BB503" s="14">
        <v>0</v>
      </c>
      <c r="BC503" s="16">
        <v>1.48</v>
      </c>
      <c r="BD503" s="16">
        <v>0</v>
      </c>
      <c r="BE503" s="16">
        <v>63.54</v>
      </c>
      <c r="BF503" s="16">
        <v>43.66</v>
      </c>
      <c r="BG503" s="10">
        <v>0</v>
      </c>
      <c r="BH503" s="10">
        <v>0</v>
      </c>
      <c r="BI503" s="3">
        <v>0</v>
      </c>
      <c r="BJ503" s="3">
        <v>0</v>
      </c>
      <c r="BK503" s="3">
        <v>0.06</v>
      </c>
      <c r="BL503" s="3">
        <v>-0.6</v>
      </c>
      <c r="BM503" s="3">
        <v>0</v>
      </c>
      <c r="BN503" s="3">
        <v>0</v>
      </c>
      <c r="BO503" s="3">
        <v>0</v>
      </c>
      <c r="BP503" s="3">
        <v>0</v>
      </c>
      <c r="BQ503" s="3">
        <v>266.67</v>
      </c>
      <c r="BR503" s="3">
        <v>54.59</v>
      </c>
      <c r="BS503" s="3">
        <v>321.26</v>
      </c>
      <c r="BT503" s="3">
        <v>0</v>
      </c>
      <c r="BU503" s="3">
        <v>281.12</v>
      </c>
      <c r="BV503" s="3">
        <v>57.63</v>
      </c>
      <c r="BW503" s="3">
        <v>338.75</v>
      </c>
      <c r="BX503" s="8">
        <f t="shared" si="45"/>
        <v>152.76</v>
      </c>
      <c r="BY503" s="10">
        <f t="shared" si="46"/>
        <v>0</v>
      </c>
      <c r="BZ503" s="3">
        <f t="shared" si="47"/>
        <v>5.77</v>
      </c>
    </row>
    <row r="504" spans="1:78" x14ac:dyDescent="0.2">
      <c r="A504" s="1" t="s">
        <v>588</v>
      </c>
      <c r="B504" s="1"/>
      <c r="C504" s="1" t="s">
        <v>75</v>
      </c>
      <c r="D504" s="1" t="s">
        <v>76</v>
      </c>
      <c r="E504" s="1" t="s">
        <v>91</v>
      </c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2"/>
      <c r="S504" s="2"/>
      <c r="T504" s="1" t="s">
        <v>78</v>
      </c>
      <c r="U504" s="4">
        <f t="shared" si="48"/>
        <v>4</v>
      </c>
      <c r="V504" s="4">
        <f t="shared" si="49"/>
        <v>2015</v>
      </c>
      <c r="W504" s="2">
        <v>42124</v>
      </c>
      <c r="X504" s="2">
        <v>42143</v>
      </c>
      <c r="Y504" s="6">
        <v>0</v>
      </c>
      <c r="Z504" s="6">
        <v>0</v>
      </c>
      <c r="AA504" s="6">
        <v>0</v>
      </c>
      <c r="AB504" s="3">
        <v>0</v>
      </c>
      <c r="AC504" s="6">
        <v>0</v>
      </c>
      <c r="AD504" s="3">
        <v>0</v>
      </c>
      <c r="AE504" s="3">
        <v>0</v>
      </c>
      <c r="AF504" s="3">
        <v>0</v>
      </c>
      <c r="AG504" s="3">
        <v>0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0</v>
      </c>
      <c r="AN504" s="8">
        <v>0</v>
      </c>
      <c r="AO504" s="8">
        <v>0</v>
      </c>
      <c r="AP504" s="8">
        <v>0</v>
      </c>
      <c r="AQ504" s="3">
        <v>0</v>
      </c>
      <c r="AR504" s="12">
        <v>0</v>
      </c>
      <c r="AS504" s="8">
        <v>0</v>
      </c>
      <c r="AT504" s="3">
        <v>0</v>
      </c>
      <c r="AU504" s="3">
        <v>0</v>
      </c>
      <c r="AV504" s="10">
        <v>0</v>
      </c>
      <c r="AW504" s="14">
        <v>0</v>
      </c>
      <c r="AX504" s="14">
        <v>0</v>
      </c>
      <c r="AY504" s="14">
        <v>0</v>
      </c>
      <c r="AZ504" s="14">
        <v>0</v>
      </c>
      <c r="BA504" s="14">
        <v>0</v>
      </c>
      <c r="BB504" s="14">
        <v>0</v>
      </c>
      <c r="BC504" s="16">
        <v>0</v>
      </c>
      <c r="BD504" s="16">
        <v>0</v>
      </c>
      <c r="BE504" s="16">
        <v>-63.54</v>
      </c>
      <c r="BF504" s="16">
        <v>-43.66</v>
      </c>
      <c r="BG504" s="10">
        <v>64.540000000000006</v>
      </c>
      <c r="BH504" s="10">
        <v>57.11</v>
      </c>
      <c r="BI504" s="3">
        <v>0</v>
      </c>
      <c r="BJ504" s="3">
        <v>0</v>
      </c>
      <c r="BK504" s="3">
        <v>0</v>
      </c>
      <c r="BL504" s="3">
        <v>0</v>
      </c>
      <c r="BM504" s="3">
        <v>0</v>
      </c>
      <c r="BN504" s="3">
        <v>0</v>
      </c>
      <c r="BO504" s="3">
        <v>0</v>
      </c>
      <c r="BP504" s="3">
        <v>0</v>
      </c>
      <c r="BQ504" s="3">
        <v>14.45</v>
      </c>
      <c r="BR504" s="3">
        <v>3.03</v>
      </c>
      <c r="BS504" s="3">
        <v>17.48</v>
      </c>
      <c r="BT504" s="3">
        <v>0</v>
      </c>
      <c r="BU504" s="3">
        <v>0</v>
      </c>
      <c r="BV504" s="3">
        <v>0</v>
      </c>
      <c r="BW504" s="3">
        <v>0</v>
      </c>
      <c r="BX504" s="8">
        <f t="shared" si="45"/>
        <v>0</v>
      </c>
      <c r="BY504" s="10">
        <f t="shared" si="46"/>
        <v>121.65</v>
      </c>
      <c r="BZ504" s="3">
        <f t="shared" si="47"/>
        <v>0</v>
      </c>
    </row>
    <row r="505" spans="1:78" x14ac:dyDescent="0.2">
      <c r="A505" s="1" t="s">
        <v>589</v>
      </c>
      <c r="B505" s="1"/>
      <c r="C505" s="1" t="s">
        <v>75</v>
      </c>
      <c r="D505" s="1" t="s">
        <v>79</v>
      </c>
      <c r="E505" s="1" t="s">
        <v>87</v>
      </c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2"/>
      <c r="S505" s="2"/>
      <c r="T505" s="1" t="s">
        <v>77</v>
      </c>
      <c r="U505" s="4">
        <f t="shared" si="48"/>
        <v>5</v>
      </c>
      <c r="V505" s="4">
        <f t="shared" si="49"/>
        <v>2015</v>
      </c>
      <c r="W505" s="2">
        <v>42125</v>
      </c>
      <c r="X505" s="2">
        <v>42155</v>
      </c>
      <c r="Y505" s="6">
        <v>2122.9299999999998</v>
      </c>
      <c r="Z505" s="6">
        <v>1970.76</v>
      </c>
      <c r="AA505" s="6">
        <v>1242</v>
      </c>
      <c r="AB505" s="3">
        <v>0</v>
      </c>
      <c r="AC505" s="6">
        <v>5335.69</v>
      </c>
      <c r="AD505" s="3">
        <v>13</v>
      </c>
      <c r="AE505" s="3">
        <v>13</v>
      </c>
      <c r="AF505" s="3">
        <v>9</v>
      </c>
      <c r="AG505" s="3">
        <v>9</v>
      </c>
      <c r="AH505" s="3">
        <v>0</v>
      </c>
      <c r="AI505" s="3">
        <v>0</v>
      </c>
      <c r="AJ505" s="3">
        <v>0</v>
      </c>
      <c r="AK505" s="3">
        <v>0</v>
      </c>
      <c r="AL505" s="3">
        <v>0</v>
      </c>
      <c r="AM505" s="3">
        <v>0</v>
      </c>
      <c r="AN505" s="8">
        <v>123.65</v>
      </c>
      <c r="AO505" s="8">
        <v>72.599999999999994</v>
      </c>
      <c r="AP505" s="8">
        <v>45.75</v>
      </c>
      <c r="AQ505" s="3">
        <v>0</v>
      </c>
      <c r="AR505" s="3">
        <v>10.210000000000001</v>
      </c>
      <c r="AS505" s="8">
        <v>97.74</v>
      </c>
      <c r="AT505" s="3">
        <v>0</v>
      </c>
      <c r="AU505" s="3">
        <v>0</v>
      </c>
      <c r="AV505" s="10">
        <v>41.92</v>
      </c>
      <c r="AW505" s="3">
        <v>0.85</v>
      </c>
      <c r="AX505" s="3">
        <v>0</v>
      </c>
      <c r="AY505" s="3">
        <v>5.54</v>
      </c>
      <c r="AZ505" s="3">
        <v>5.1100000000000003</v>
      </c>
      <c r="BA505" s="3">
        <v>2.83</v>
      </c>
      <c r="BB505" s="3">
        <v>0</v>
      </c>
      <c r="BC505" s="3">
        <v>4.01</v>
      </c>
      <c r="BD505" s="3">
        <v>0</v>
      </c>
      <c r="BE505" s="3">
        <v>0</v>
      </c>
      <c r="BF505" s="3">
        <v>0</v>
      </c>
      <c r="BG505" s="10">
        <v>143.83000000000001</v>
      </c>
      <c r="BH505" s="10">
        <v>174.54</v>
      </c>
      <c r="BI505" s="3">
        <v>0</v>
      </c>
      <c r="BJ505" s="3">
        <v>0</v>
      </c>
      <c r="BK505" s="3">
        <v>0.14000000000000001</v>
      </c>
      <c r="BL505" s="3">
        <v>-1.62</v>
      </c>
      <c r="BM505" s="3">
        <v>0</v>
      </c>
      <c r="BN505" s="3">
        <v>0</v>
      </c>
      <c r="BO505" s="3">
        <v>0</v>
      </c>
      <c r="BP505" s="3">
        <v>0</v>
      </c>
      <c r="BQ505" s="3">
        <v>727.1</v>
      </c>
      <c r="BR505" s="3">
        <v>149.15</v>
      </c>
      <c r="BS505" s="3">
        <v>876.25</v>
      </c>
      <c r="BT505" s="3">
        <v>0</v>
      </c>
      <c r="BU505" s="3">
        <v>727.1</v>
      </c>
      <c r="BV505" s="3">
        <v>149.15</v>
      </c>
      <c r="BW505" s="3">
        <v>876.25</v>
      </c>
      <c r="BX505" s="8">
        <f t="shared" si="45"/>
        <v>339.74</v>
      </c>
      <c r="BY505" s="10">
        <f t="shared" si="46"/>
        <v>360.28999999999996</v>
      </c>
      <c r="BZ505" s="3">
        <f t="shared" si="47"/>
        <v>14.33</v>
      </c>
    </row>
    <row r="506" spans="1:78" x14ac:dyDescent="0.2">
      <c r="A506" s="1" t="s">
        <v>590</v>
      </c>
      <c r="B506" s="1"/>
      <c r="C506" s="1" t="s">
        <v>75</v>
      </c>
      <c r="D506" s="1" t="s">
        <v>79</v>
      </c>
      <c r="E506" s="1" t="s">
        <v>85</v>
      </c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2"/>
      <c r="S506" s="2"/>
      <c r="T506" s="1" t="s">
        <v>77</v>
      </c>
      <c r="U506" s="4">
        <f t="shared" si="48"/>
        <v>5</v>
      </c>
      <c r="V506" s="4">
        <f t="shared" si="49"/>
        <v>2015</v>
      </c>
      <c r="W506" s="2">
        <v>42125</v>
      </c>
      <c r="X506" s="2">
        <v>42155</v>
      </c>
      <c r="Y506" s="6">
        <v>2577.3000000000002</v>
      </c>
      <c r="Z506" s="6">
        <v>3020.4</v>
      </c>
      <c r="AA506" s="6">
        <v>2165</v>
      </c>
      <c r="AB506" s="3">
        <v>0</v>
      </c>
      <c r="AC506" s="3">
        <v>7762.7</v>
      </c>
      <c r="AD506" s="3">
        <v>28</v>
      </c>
      <c r="AE506" s="3">
        <v>18</v>
      </c>
      <c r="AF506" s="3">
        <v>28</v>
      </c>
      <c r="AG506" s="3">
        <v>21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0</v>
      </c>
      <c r="AN506" s="8">
        <v>150.12</v>
      </c>
      <c r="AO506" s="8">
        <v>111.27</v>
      </c>
      <c r="AP506" s="8">
        <v>79.760000000000005</v>
      </c>
      <c r="AQ506" s="3">
        <v>0</v>
      </c>
      <c r="AR506" s="3">
        <v>14.86</v>
      </c>
      <c r="AS506" s="8">
        <v>142.19999999999999</v>
      </c>
      <c r="AT506" s="3">
        <v>0</v>
      </c>
      <c r="AU506" s="3">
        <v>0</v>
      </c>
      <c r="AV506" s="3">
        <v>41.92</v>
      </c>
      <c r="AW506" s="3">
        <v>1.19</v>
      </c>
      <c r="AX506" s="3">
        <v>0</v>
      </c>
      <c r="AY506" s="3">
        <v>7.75</v>
      </c>
      <c r="AZ506" s="3">
        <v>7.15</v>
      </c>
      <c r="BA506" s="3">
        <v>3.96</v>
      </c>
      <c r="BB506" s="3">
        <v>0</v>
      </c>
      <c r="BC506" s="3">
        <v>5.83</v>
      </c>
      <c r="BD506" s="3">
        <v>0</v>
      </c>
      <c r="BE506" s="3">
        <v>0</v>
      </c>
      <c r="BF506" s="3">
        <v>0</v>
      </c>
      <c r="BG506" s="3">
        <v>202.23</v>
      </c>
      <c r="BH506" s="3">
        <v>96.02</v>
      </c>
      <c r="BI506" s="3">
        <v>0</v>
      </c>
      <c r="BJ506" s="3">
        <v>0</v>
      </c>
      <c r="BK506" s="3">
        <v>0.19</v>
      </c>
      <c r="BL506" s="3">
        <v>-2.81</v>
      </c>
      <c r="BM506" s="3">
        <v>0</v>
      </c>
      <c r="BN506" s="3">
        <v>0</v>
      </c>
      <c r="BO506" s="3">
        <v>0</v>
      </c>
      <c r="BP506" s="3">
        <v>0</v>
      </c>
      <c r="BQ506" s="3">
        <v>861.64</v>
      </c>
      <c r="BR506" s="3">
        <v>176.06</v>
      </c>
      <c r="BS506" s="3">
        <v>1037.7</v>
      </c>
      <c r="BT506" s="3">
        <v>0</v>
      </c>
      <c r="BU506" s="3">
        <v>861.64</v>
      </c>
      <c r="BV506" s="3">
        <v>176.06</v>
      </c>
      <c r="BW506" s="3">
        <v>1037.7</v>
      </c>
      <c r="BX506" s="8">
        <f t="shared" si="45"/>
        <v>483.34999999999997</v>
      </c>
      <c r="BY506" s="10">
        <f t="shared" si="46"/>
        <v>340.16999999999996</v>
      </c>
      <c r="BZ506" s="3">
        <f t="shared" si="47"/>
        <v>20.05</v>
      </c>
    </row>
    <row r="507" spans="1:78" x14ac:dyDescent="0.2">
      <c r="A507" s="1" t="s">
        <v>591</v>
      </c>
      <c r="B507" s="1"/>
      <c r="C507" s="1" t="s">
        <v>75</v>
      </c>
      <c r="D507" s="1" t="s">
        <v>76</v>
      </c>
      <c r="E507" s="1" t="s">
        <v>86</v>
      </c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2"/>
      <c r="S507" s="2"/>
      <c r="T507" s="1" t="s">
        <v>77</v>
      </c>
      <c r="U507" s="4">
        <f t="shared" si="48"/>
        <v>4</v>
      </c>
      <c r="V507" s="4">
        <f t="shared" si="49"/>
        <v>2015</v>
      </c>
      <c r="W507" s="2">
        <v>42115</v>
      </c>
      <c r="X507" s="2">
        <v>42143</v>
      </c>
      <c r="Y507" s="6">
        <v>1430.19</v>
      </c>
      <c r="Z507" s="6">
        <v>4127.22</v>
      </c>
      <c r="AA507" s="6">
        <v>0</v>
      </c>
      <c r="AB507" s="3">
        <v>0</v>
      </c>
      <c r="AC507" s="3">
        <v>5557.41</v>
      </c>
      <c r="AD507" s="3">
        <v>33</v>
      </c>
      <c r="AE507" s="3">
        <v>33</v>
      </c>
      <c r="AF507" s="3">
        <v>0</v>
      </c>
      <c r="AG507" s="3">
        <v>0</v>
      </c>
      <c r="AH507" s="3">
        <v>2786</v>
      </c>
      <c r="AI507" s="3">
        <v>0</v>
      </c>
      <c r="AJ507" s="3">
        <v>96</v>
      </c>
      <c r="AK507" s="3">
        <v>0.89</v>
      </c>
      <c r="AL507" s="3">
        <v>0</v>
      </c>
      <c r="AM507" s="3">
        <v>0</v>
      </c>
      <c r="AN507" s="8">
        <v>83.3</v>
      </c>
      <c r="AO507" s="8">
        <v>152.04</v>
      </c>
      <c r="AP507" s="8">
        <v>0</v>
      </c>
      <c r="AQ507" s="3">
        <v>0</v>
      </c>
      <c r="AR507" s="3">
        <v>0</v>
      </c>
      <c r="AS507" s="8">
        <v>101.8</v>
      </c>
      <c r="AT507" s="3">
        <v>0</v>
      </c>
      <c r="AU507" s="3">
        <v>0</v>
      </c>
      <c r="AV507" s="3">
        <v>0</v>
      </c>
      <c r="AW507" s="3">
        <v>0.85</v>
      </c>
      <c r="AX507" s="3">
        <v>0</v>
      </c>
      <c r="AY507" s="3">
        <v>5.55</v>
      </c>
      <c r="AZ507" s="3">
        <v>5.12</v>
      </c>
      <c r="BA507" s="3">
        <v>2.84</v>
      </c>
      <c r="BB507" s="3">
        <v>0</v>
      </c>
      <c r="BC507" s="3">
        <v>3.33</v>
      </c>
      <c r="BD507" s="3">
        <v>1.44</v>
      </c>
      <c r="BE507" s="3">
        <v>183.55</v>
      </c>
      <c r="BF507" s="3">
        <v>98.67</v>
      </c>
      <c r="BG507" s="3">
        <v>0</v>
      </c>
      <c r="BH507" s="3">
        <v>0</v>
      </c>
      <c r="BI507" s="3">
        <v>0</v>
      </c>
      <c r="BJ507" s="3">
        <v>0</v>
      </c>
      <c r="BK507" s="3">
        <v>0.14000000000000001</v>
      </c>
      <c r="BL507" s="3">
        <v>-2.04</v>
      </c>
      <c r="BM507" s="3">
        <v>0</v>
      </c>
      <c r="BN507" s="3">
        <v>0</v>
      </c>
      <c r="BO507" s="3">
        <v>0</v>
      </c>
      <c r="BP507" s="3">
        <v>0</v>
      </c>
      <c r="BQ507" s="3">
        <v>636.59</v>
      </c>
      <c r="BR507" s="3">
        <v>130.37</v>
      </c>
      <c r="BS507" s="3">
        <v>766.96</v>
      </c>
      <c r="BT507" s="3">
        <v>0</v>
      </c>
      <c r="BU507" s="3">
        <v>605.42999999999995</v>
      </c>
      <c r="BV507" s="3">
        <v>123.82</v>
      </c>
      <c r="BW507" s="3">
        <v>729.25</v>
      </c>
      <c r="BX507" s="8">
        <f t="shared" si="45"/>
        <v>337.14</v>
      </c>
      <c r="BY507" s="10">
        <f t="shared" si="46"/>
        <v>0</v>
      </c>
      <c r="BZ507" s="3">
        <f t="shared" si="47"/>
        <v>14.36</v>
      </c>
    </row>
    <row r="508" spans="1:78" x14ac:dyDescent="0.2">
      <c r="A508" s="1" t="s">
        <v>592</v>
      </c>
      <c r="B508" s="1"/>
      <c r="C508" s="1" t="s">
        <v>75</v>
      </c>
      <c r="D508" s="1" t="s">
        <v>76</v>
      </c>
      <c r="E508" s="1" t="s">
        <v>86</v>
      </c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2"/>
      <c r="S508" s="2"/>
      <c r="T508" s="1" t="s">
        <v>78</v>
      </c>
      <c r="U508" s="4">
        <f t="shared" si="48"/>
        <v>4</v>
      </c>
      <c r="V508" s="4">
        <f t="shared" si="49"/>
        <v>2015</v>
      </c>
      <c r="W508" s="2">
        <v>42115</v>
      </c>
      <c r="X508" s="2">
        <v>42143</v>
      </c>
      <c r="Y508" s="6">
        <v>0</v>
      </c>
      <c r="Z508" s="6">
        <v>0</v>
      </c>
      <c r="AA508" s="6">
        <v>0</v>
      </c>
      <c r="AB508" s="3">
        <v>0</v>
      </c>
      <c r="AC508" s="3">
        <v>0</v>
      </c>
      <c r="AD508" s="3">
        <v>0</v>
      </c>
      <c r="AE508" s="3">
        <v>0</v>
      </c>
      <c r="AF508" s="3">
        <v>0</v>
      </c>
      <c r="AG508" s="3">
        <v>0</v>
      </c>
      <c r="AH508" s="3">
        <v>0</v>
      </c>
      <c r="AI508" s="3">
        <v>0</v>
      </c>
      <c r="AJ508" s="3">
        <v>0</v>
      </c>
      <c r="AK508" s="3">
        <v>0</v>
      </c>
      <c r="AL508" s="3">
        <v>0</v>
      </c>
      <c r="AM508" s="3">
        <v>0</v>
      </c>
      <c r="AN508" s="8">
        <v>0</v>
      </c>
      <c r="AO508" s="8">
        <v>0</v>
      </c>
      <c r="AP508" s="8">
        <v>0</v>
      </c>
      <c r="AQ508" s="3">
        <v>0</v>
      </c>
      <c r="AR508" s="3">
        <v>0</v>
      </c>
      <c r="AS508" s="8">
        <v>0</v>
      </c>
      <c r="AT508" s="3">
        <v>0</v>
      </c>
      <c r="AU508" s="3">
        <v>0</v>
      </c>
      <c r="AV508" s="3">
        <v>0</v>
      </c>
      <c r="AW508" s="3">
        <v>0</v>
      </c>
      <c r="AX508" s="3">
        <v>0</v>
      </c>
      <c r="AY508" s="3">
        <v>0</v>
      </c>
      <c r="AZ508" s="3">
        <v>0</v>
      </c>
      <c r="BA508" s="3">
        <v>0</v>
      </c>
      <c r="BB508" s="3">
        <v>0</v>
      </c>
      <c r="BC508" s="3">
        <v>0</v>
      </c>
      <c r="BD508" s="3">
        <v>0</v>
      </c>
      <c r="BE508" s="3">
        <v>-183.55</v>
      </c>
      <c r="BF508" s="3">
        <v>-98.67</v>
      </c>
      <c r="BG508" s="3">
        <v>145.01</v>
      </c>
      <c r="BH508" s="3">
        <v>106.05</v>
      </c>
      <c r="BI508" s="3">
        <v>0</v>
      </c>
      <c r="BJ508" s="3">
        <v>0</v>
      </c>
      <c r="BK508" s="3">
        <v>0</v>
      </c>
      <c r="BL508" s="3">
        <v>0</v>
      </c>
      <c r="BM508" s="3">
        <v>0</v>
      </c>
      <c r="BN508" s="3">
        <v>0</v>
      </c>
      <c r="BO508" s="3">
        <v>0</v>
      </c>
      <c r="BP508" s="3">
        <v>0</v>
      </c>
      <c r="BQ508" s="3">
        <v>-31.16</v>
      </c>
      <c r="BR508" s="3">
        <v>-6.54</v>
      </c>
      <c r="BS508" s="3">
        <v>-37.700000000000003</v>
      </c>
      <c r="BT508" s="3">
        <v>0</v>
      </c>
      <c r="BU508" s="3">
        <v>0</v>
      </c>
      <c r="BV508" s="3">
        <v>0</v>
      </c>
      <c r="BW508" s="3">
        <v>0</v>
      </c>
      <c r="BX508" s="8">
        <f t="shared" si="45"/>
        <v>0</v>
      </c>
      <c r="BY508" s="10">
        <f t="shared" si="46"/>
        <v>251.06</v>
      </c>
      <c r="BZ508" s="3">
        <f t="shared" si="47"/>
        <v>0</v>
      </c>
    </row>
    <row r="509" spans="1:78" x14ac:dyDescent="0.2">
      <c r="A509" s="1" t="s">
        <v>593</v>
      </c>
      <c r="B509" s="1"/>
      <c r="C509" s="1" t="s">
        <v>75</v>
      </c>
      <c r="D509" s="1" t="s">
        <v>76</v>
      </c>
      <c r="E509" s="1" t="s">
        <v>88</v>
      </c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2"/>
      <c r="S509" s="2"/>
      <c r="T509" s="1" t="s">
        <v>77</v>
      </c>
      <c r="U509" s="4">
        <f t="shared" si="48"/>
        <v>4</v>
      </c>
      <c r="V509" s="4">
        <f t="shared" si="49"/>
        <v>2015</v>
      </c>
      <c r="W509" s="2">
        <v>42123</v>
      </c>
      <c r="X509" s="2">
        <v>42145</v>
      </c>
      <c r="Y509" s="6">
        <v>354</v>
      </c>
      <c r="Z509" s="6">
        <v>603</v>
      </c>
      <c r="AA509" s="6">
        <v>0</v>
      </c>
      <c r="AB509" s="3">
        <v>0</v>
      </c>
      <c r="AC509" s="3">
        <v>957</v>
      </c>
      <c r="AD509" s="3">
        <v>8</v>
      </c>
      <c r="AE509" s="3">
        <v>8</v>
      </c>
      <c r="AF509" s="3">
        <v>0</v>
      </c>
      <c r="AG509" s="3">
        <v>0</v>
      </c>
      <c r="AH509" s="3">
        <v>3</v>
      </c>
      <c r="AI509" s="3">
        <v>0</v>
      </c>
      <c r="AJ509" s="3">
        <v>0</v>
      </c>
      <c r="AK509" s="3">
        <v>1</v>
      </c>
      <c r="AL509" s="3">
        <v>0</v>
      </c>
      <c r="AM509" s="3">
        <v>0</v>
      </c>
      <c r="AN509" s="8">
        <v>20.62</v>
      </c>
      <c r="AO509" s="8">
        <v>22.21</v>
      </c>
      <c r="AP509" s="8">
        <v>0</v>
      </c>
      <c r="AQ509" s="3">
        <v>0</v>
      </c>
      <c r="AR509" s="3">
        <v>0</v>
      </c>
      <c r="AS509" s="8">
        <v>17.53</v>
      </c>
      <c r="AT509" s="3">
        <v>0</v>
      </c>
      <c r="AU509" s="3">
        <v>0</v>
      </c>
      <c r="AV509" s="3">
        <v>0</v>
      </c>
      <c r="AW509" s="3">
        <v>0.13</v>
      </c>
      <c r="AX509" s="3">
        <v>0</v>
      </c>
      <c r="AY509" s="3">
        <v>0.87</v>
      </c>
      <c r="AZ509" s="3">
        <v>0.8</v>
      </c>
      <c r="BA509" s="3">
        <v>0.44</v>
      </c>
      <c r="BB509" s="3">
        <v>0</v>
      </c>
      <c r="BC509" s="3">
        <v>0.56999999999999995</v>
      </c>
      <c r="BD509" s="3">
        <v>0</v>
      </c>
      <c r="BE509" s="3">
        <v>37.28</v>
      </c>
      <c r="BF509" s="3">
        <v>16.989999999999998</v>
      </c>
      <c r="BG509" s="3">
        <v>0</v>
      </c>
      <c r="BH509" s="3">
        <v>0</v>
      </c>
      <c r="BI509" s="3">
        <v>0</v>
      </c>
      <c r="BJ509" s="3">
        <v>0</v>
      </c>
      <c r="BK509" s="3">
        <v>0.02</v>
      </c>
      <c r="BL509" s="3">
        <v>-0.04</v>
      </c>
      <c r="BM509" s="3">
        <v>0</v>
      </c>
      <c r="BN509" s="3">
        <v>0</v>
      </c>
      <c r="BO509" s="3">
        <v>0</v>
      </c>
      <c r="BP509" s="3">
        <v>0</v>
      </c>
      <c r="BQ509" s="3">
        <v>117.42</v>
      </c>
      <c r="BR509" s="3">
        <v>24.07</v>
      </c>
      <c r="BS509" s="3">
        <v>141.49</v>
      </c>
      <c r="BT509" s="3">
        <v>0</v>
      </c>
      <c r="BU509" s="3">
        <v>131.6</v>
      </c>
      <c r="BV509" s="3">
        <v>27.05</v>
      </c>
      <c r="BW509" s="3">
        <v>158.65</v>
      </c>
      <c r="BX509" s="8">
        <f t="shared" si="45"/>
        <v>60.36</v>
      </c>
      <c r="BY509" s="10">
        <f t="shared" si="46"/>
        <v>0</v>
      </c>
      <c r="BZ509" s="3">
        <f t="shared" si="47"/>
        <v>2.2400000000000002</v>
      </c>
    </row>
    <row r="510" spans="1:78" x14ac:dyDescent="0.2">
      <c r="A510" s="1" t="s">
        <v>594</v>
      </c>
      <c r="B510" s="1"/>
      <c r="C510" s="1" t="s">
        <v>75</v>
      </c>
      <c r="D510" s="1" t="s">
        <v>76</v>
      </c>
      <c r="E510" s="1" t="s">
        <v>88</v>
      </c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2"/>
      <c r="S510" s="2"/>
      <c r="T510" s="1" t="s">
        <v>78</v>
      </c>
      <c r="U510" s="4">
        <f t="shared" si="48"/>
        <v>4</v>
      </c>
      <c r="V510" s="4">
        <f t="shared" si="49"/>
        <v>2015</v>
      </c>
      <c r="W510" s="2">
        <v>42123</v>
      </c>
      <c r="X510" s="2">
        <v>42145</v>
      </c>
      <c r="Y510" s="6">
        <v>0</v>
      </c>
      <c r="Z510" s="6">
        <v>0</v>
      </c>
      <c r="AA510" s="6">
        <v>0</v>
      </c>
      <c r="AB510" s="3">
        <v>0</v>
      </c>
      <c r="AC510" s="3">
        <v>0</v>
      </c>
      <c r="AD510" s="3">
        <v>0</v>
      </c>
      <c r="AE510" s="3">
        <v>0</v>
      </c>
      <c r="AF510" s="3">
        <v>0</v>
      </c>
      <c r="AG510" s="3">
        <v>0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0</v>
      </c>
      <c r="AN510" s="8">
        <v>0</v>
      </c>
      <c r="AO510" s="8">
        <v>0</v>
      </c>
      <c r="AP510" s="8">
        <v>0</v>
      </c>
      <c r="AQ510" s="3">
        <v>0</v>
      </c>
      <c r="AR510" s="3">
        <v>0</v>
      </c>
      <c r="AS510" s="8">
        <v>0</v>
      </c>
      <c r="AT510" s="3">
        <v>0</v>
      </c>
      <c r="AU510" s="3">
        <v>0</v>
      </c>
      <c r="AV510" s="3">
        <v>0</v>
      </c>
      <c r="AW510" s="3">
        <v>0</v>
      </c>
      <c r="AX510" s="3">
        <v>0</v>
      </c>
      <c r="AY510" s="3">
        <v>0</v>
      </c>
      <c r="AZ510" s="3">
        <v>0</v>
      </c>
      <c r="BA510" s="3">
        <v>0</v>
      </c>
      <c r="BB510" s="3">
        <v>0</v>
      </c>
      <c r="BC510" s="3">
        <v>0</v>
      </c>
      <c r="BD510" s="3">
        <v>0</v>
      </c>
      <c r="BE510" s="3">
        <v>-37.28</v>
      </c>
      <c r="BF510" s="3">
        <v>-16.989999999999998</v>
      </c>
      <c r="BG510" s="3">
        <v>25.42</v>
      </c>
      <c r="BH510" s="3">
        <v>43.03</v>
      </c>
      <c r="BI510" s="3">
        <v>0</v>
      </c>
      <c r="BJ510" s="3">
        <v>0</v>
      </c>
      <c r="BK510" s="3">
        <v>0</v>
      </c>
      <c r="BL510" s="3">
        <v>0</v>
      </c>
      <c r="BM510" s="3">
        <v>0</v>
      </c>
      <c r="BN510" s="3">
        <v>0</v>
      </c>
      <c r="BO510" s="3">
        <v>0</v>
      </c>
      <c r="BP510" s="3">
        <v>0</v>
      </c>
      <c r="BQ510" s="3">
        <v>14.18</v>
      </c>
      <c r="BR510" s="3">
        <v>2.98</v>
      </c>
      <c r="BS510" s="3">
        <v>17.16</v>
      </c>
      <c r="BT510" s="3">
        <v>0</v>
      </c>
      <c r="BU510" s="3">
        <v>0</v>
      </c>
      <c r="BV510" s="3">
        <v>0</v>
      </c>
      <c r="BW510" s="3">
        <v>0</v>
      </c>
      <c r="BX510" s="8">
        <f t="shared" si="45"/>
        <v>0</v>
      </c>
      <c r="BY510" s="10">
        <f t="shared" si="46"/>
        <v>68.45</v>
      </c>
      <c r="BZ510" s="3">
        <f t="shared" si="47"/>
        <v>0</v>
      </c>
    </row>
    <row r="511" spans="1:78" x14ac:dyDescent="0.2">
      <c r="A511" s="1" t="s">
        <v>595</v>
      </c>
      <c r="B511" s="1"/>
      <c r="C511" s="1" t="s">
        <v>75</v>
      </c>
      <c r="D511" s="1" t="s">
        <v>76</v>
      </c>
      <c r="E511" s="1" t="s">
        <v>89</v>
      </c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2"/>
      <c r="S511" s="2"/>
      <c r="T511" s="1" t="s">
        <v>77</v>
      </c>
      <c r="U511" s="4">
        <f t="shared" si="48"/>
        <v>4</v>
      </c>
      <c r="V511" s="4">
        <f t="shared" si="49"/>
        <v>2015</v>
      </c>
      <c r="W511" s="2">
        <v>42123</v>
      </c>
      <c r="X511" s="2">
        <v>42145</v>
      </c>
      <c r="Y511" s="6">
        <v>0</v>
      </c>
      <c r="Z511" s="6">
        <v>0</v>
      </c>
      <c r="AA511" s="6">
        <v>0</v>
      </c>
      <c r="AB511" s="3">
        <v>0</v>
      </c>
      <c r="AC511" s="3">
        <v>0</v>
      </c>
      <c r="AD511" s="3">
        <v>0</v>
      </c>
      <c r="AE511" s="3">
        <v>0</v>
      </c>
      <c r="AF511" s="3">
        <v>0</v>
      </c>
      <c r="AG511" s="3">
        <v>0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0</v>
      </c>
      <c r="AN511" s="8">
        <v>0</v>
      </c>
      <c r="AO511" s="8">
        <v>0</v>
      </c>
      <c r="AP511" s="8">
        <v>0</v>
      </c>
      <c r="AQ511" s="3">
        <v>0</v>
      </c>
      <c r="AR511" s="3">
        <v>0</v>
      </c>
      <c r="AS511" s="8">
        <v>0</v>
      </c>
      <c r="AT511" s="3">
        <v>0</v>
      </c>
      <c r="AU511" s="3">
        <v>0</v>
      </c>
      <c r="AV511" s="3">
        <v>0</v>
      </c>
      <c r="AW511" s="3">
        <v>0</v>
      </c>
      <c r="AX511" s="3">
        <v>0</v>
      </c>
      <c r="AY511" s="3">
        <v>0</v>
      </c>
      <c r="AZ511" s="3">
        <v>0</v>
      </c>
      <c r="BA511" s="3">
        <v>0</v>
      </c>
      <c r="BB511" s="3">
        <v>0</v>
      </c>
      <c r="BC511" s="3">
        <v>0</v>
      </c>
      <c r="BD511" s="3">
        <v>0</v>
      </c>
      <c r="BE511" s="3">
        <v>0</v>
      </c>
      <c r="BF511" s="3">
        <v>0</v>
      </c>
      <c r="BG511" s="3">
        <v>0</v>
      </c>
      <c r="BH511" s="3">
        <v>0</v>
      </c>
      <c r="BI511" s="3">
        <v>0</v>
      </c>
      <c r="BJ511" s="3">
        <v>0</v>
      </c>
      <c r="BK511" s="3">
        <v>0</v>
      </c>
      <c r="BL511" s="3">
        <v>0</v>
      </c>
      <c r="BM511" s="3">
        <v>0</v>
      </c>
      <c r="BN511" s="3">
        <v>0</v>
      </c>
      <c r="BO511" s="3">
        <v>0</v>
      </c>
      <c r="BP511" s="3">
        <v>0</v>
      </c>
      <c r="BQ511" s="3">
        <v>0</v>
      </c>
      <c r="BR511" s="3">
        <v>0</v>
      </c>
      <c r="BS511" s="3">
        <v>0</v>
      </c>
      <c r="BT511" s="3">
        <v>0</v>
      </c>
      <c r="BU511" s="3">
        <v>31.11</v>
      </c>
      <c r="BV511" s="3">
        <v>6.53</v>
      </c>
      <c r="BW511" s="3">
        <v>37.64</v>
      </c>
      <c r="BX511" s="8">
        <f t="shared" si="45"/>
        <v>0</v>
      </c>
      <c r="BY511" s="10">
        <f t="shared" si="46"/>
        <v>0</v>
      </c>
      <c r="BZ511" s="3">
        <f t="shared" si="47"/>
        <v>0</v>
      </c>
    </row>
    <row r="512" spans="1:78" x14ac:dyDescent="0.2">
      <c r="A512" s="1" t="s">
        <v>596</v>
      </c>
      <c r="B512" s="1"/>
      <c r="C512" s="1" t="s">
        <v>75</v>
      </c>
      <c r="D512" s="1" t="s">
        <v>76</v>
      </c>
      <c r="E512" s="1" t="s">
        <v>89</v>
      </c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2"/>
      <c r="S512" s="2"/>
      <c r="T512" s="1" t="s">
        <v>78</v>
      </c>
      <c r="U512" s="4">
        <f t="shared" si="48"/>
        <v>4</v>
      </c>
      <c r="V512" s="4">
        <f t="shared" si="49"/>
        <v>2015</v>
      </c>
      <c r="W512" s="2">
        <v>42123</v>
      </c>
      <c r="X512" s="2">
        <v>42145</v>
      </c>
      <c r="Y512" s="6">
        <v>0</v>
      </c>
      <c r="Z512" s="6">
        <v>0</v>
      </c>
      <c r="AA512" s="6">
        <v>0</v>
      </c>
      <c r="AB512" s="3">
        <v>0</v>
      </c>
      <c r="AC512" s="3">
        <v>0</v>
      </c>
      <c r="AD512" s="3">
        <v>0</v>
      </c>
      <c r="AE512" s="3">
        <v>0</v>
      </c>
      <c r="AF512" s="3">
        <v>0</v>
      </c>
      <c r="AG512" s="3">
        <v>0</v>
      </c>
      <c r="AH512" s="3">
        <v>0</v>
      </c>
      <c r="AI512" s="3">
        <v>0</v>
      </c>
      <c r="AJ512" s="3">
        <v>0</v>
      </c>
      <c r="AK512" s="3">
        <v>0</v>
      </c>
      <c r="AL512" s="3">
        <v>0</v>
      </c>
      <c r="AM512" s="3">
        <v>0</v>
      </c>
      <c r="AN512" s="8">
        <v>0</v>
      </c>
      <c r="AO512" s="8">
        <v>0</v>
      </c>
      <c r="AP512" s="8">
        <v>0</v>
      </c>
      <c r="AQ512" s="3">
        <v>0</v>
      </c>
      <c r="AR512" s="3">
        <v>0</v>
      </c>
      <c r="AS512" s="8">
        <v>0</v>
      </c>
      <c r="AT512" s="3">
        <v>0</v>
      </c>
      <c r="AU512" s="3">
        <v>0</v>
      </c>
      <c r="AV512" s="3">
        <v>0</v>
      </c>
      <c r="AW512" s="3">
        <v>0</v>
      </c>
      <c r="AX512" s="3">
        <v>0</v>
      </c>
      <c r="AY512" s="3">
        <v>0</v>
      </c>
      <c r="AZ512" s="3">
        <v>0</v>
      </c>
      <c r="BA512" s="3">
        <v>0</v>
      </c>
      <c r="BB512" s="3">
        <v>0</v>
      </c>
      <c r="BC512" s="3">
        <v>0</v>
      </c>
      <c r="BD512" s="3">
        <v>0</v>
      </c>
      <c r="BE512" s="3">
        <v>0</v>
      </c>
      <c r="BF512" s="3">
        <v>0</v>
      </c>
      <c r="BG512" s="3">
        <v>0</v>
      </c>
      <c r="BH512" s="3">
        <v>31.11</v>
      </c>
      <c r="BI512" s="3">
        <v>0</v>
      </c>
      <c r="BJ512" s="3">
        <v>0</v>
      </c>
      <c r="BK512" s="3">
        <v>0</v>
      </c>
      <c r="BL512" s="3">
        <v>0</v>
      </c>
      <c r="BM512" s="3">
        <v>0</v>
      </c>
      <c r="BN512" s="3">
        <v>0</v>
      </c>
      <c r="BO512" s="3">
        <v>0</v>
      </c>
      <c r="BP512" s="3">
        <v>0</v>
      </c>
      <c r="BQ512" s="3">
        <v>31.11</v>
      </c>
      <c r="BR512" s="3">
        <v>6.53</v>
      </c>
      <c r="BS512" s="3">
        <v>37.64</v>
      </c>
      <c r="BT512" s="3">
        <v>0</v>
      </c>
      <c r="BU512" s="3">
        <v>0</v>
      </c>
      <c r="BV512" s="3">
        <v>0</v>
      </c>
      <c r="BW512" s="3">
        <v>0</v>
      </c>
      <c r="BX512" s="8">
        <f t="shared" si="45"/>
        <v>0</v>
      </c>
      <c r="BY512" s="10">
        <f t="shared" si="46"/>
        <v>31.11</v>
      </c>
      <c r="BZ512" s="3">
        <f t="shared" si="47"/>
        <v>0</v>
      </c>
    </row>
    <row r="513" spans="1:78" x14ac:dyDescent="0.2">
      <c r="A513" s="1" t="s">
        <v>597</v>
      </c>
      <c r="B513" s="1"/>
      <c r="C513" s="1" t="s">
        <v>75</v>
      </c>
      <c r="D513" s="1" t="s">
        <v>76</v>
      </c>
      <c r="E513" s="1" t="s">
        <v>90</v>
      </c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2"/>
      <c r="S513" s="2"/>
      <c r="T513" s="1" t="s">
        <v>77</v>
      </c>
      <c r="U513" s="4">
        <f t="shared" si="48"/>
        <v>5</v>
      </c>
      <c r="V513" s="4">
        <f t="shared" si="49"/>
        <v>2015</v>
      </c>
      <c r="W513" s="2">
        <v>42152</v>
      </c>
      <c r="X513" s="2">
        <v>42178</v>
      </c>
      <c r="Y513" s="6">
        <v>5157</v>
      </c>
      <c r="Z513" s="6">
        <v>11288</v>
      </c>
      <c r="AA513" s="6">
        <v>0</v>
      </c>
      <c r="AB513" s="3">
        <v>0</v>
      </c>
      <c r="AC513" s="3">
        <v>16445</v>
      </c>
      <c r="AD513" s="3">
        <v>56</v>
      </c>
      <c r="AE513" s="3">
        <v>56</v>
      </c>
      <c r="AF513" s="3">
        <v>0</v>
      </c>
      <c r="AG513" s="3">
        <v>0</v>
      </c>
      <c r="AH513" s="3">
        <v>50</v>
      </c>
      <c r="AI513" s="3">
        <v>0</v>
      </c>
      <c r="AJ513" s="3">
        <v>0</v>
      </c>
      <c r="AK513" s="3">
        <v>1</v>
      </c>
      <c r="AL513" s="3">
        <v>0</v>
      </c>
      <c r="AM513" s="3">
        <v>0</v>
      </c>
      <c r="AN513" s="8">
        <v>300.38</v>
      </c>
      <c r="AO513" s="8">
        <v>415.84</v>
      </c>
      <c r="AP513" s="8">
        <v>0</v>
      </c>
      <c r="AQ513" s="3">
        <v>0</v>
      </c>
      <c r="AR513" s="3">
        <v>0</v>
      </c>
      <c r="AS513" s="8">
        <v>301.24</v>
      </c>
      <c r="AT513" s="3">
        <v>0</v>
      </c>
      <c r="AU513" s="3">
        <v>0</v>
      </c>
      <c r="AV513" s="3">
        <v>0</v>
      </c>
      <c r="AW513" s="3">
        <v>2.2999999999999998</v>
      </c>
      <c r="AX513" s="3">
        <v>0</v>
      </c>
      <c r="AY513" s="3">
        <v>14.91</v>
      </c>
      <c r="AZ513" s="3">
        <v>13.75</v>
      </c>
      <c r="BA513" s="3">
        <v>7.62</v>
      </c>
      <c r="BB513" s="3">
        <v>0</v>
      </c>
      <c r="BC513" s="3">
        <v>9.8699999999999992</v>
      </c>
      <c r="BD513" s="3">
        <v>0</v>
      </c>
      <c r="BE513" s="3">
        <v>293.08</v>
      </c>
      <c r="BF513" s="3">
        <v>291.98</v>
      </c>
      <c r="BG513" s="3">
        <v>0</v>
      </c>
      <c r="BH513" s="3">
        <v>0</v>
      </c>
      <c r="BI513" s="3">
        <v>0</v>
      </c>
      <c r="BJ513" s="3">
        <v>0</v>
      </c>
      <c r="BK513" s="3">
        <v>0.35</v>
      </c>
      <c r="BL513" s="3">
        <v>-6.81</v>
      </c>
      <c r="BM513" s="3">
        <v>0</v>
      </c>
      <c r="BN513" s="3">
        <v>0</v>
      </c>
      <c r="BO513" s="3">
        <v>0</v>
      </c>
      <c r="BP513" s="3">
        <v>0</v>
      </c>
      <c r="BQ513" s="3">
        <v>1644.51</v>
      </c>
      <c r="BR513" s="3">
        <v>336.53</v>
      </c>
      <c r="BS513" s="3">
        <v>1981.04</v>
      </c>
      <c r="BT513" s="3">
        <v>0</v>
      </c>
      <c r="BU513" s="3">
        <v>1644.51</v>
      </c>
      <c r="BV513" s="3">
        <v>336.53</v>
      </c>
      <c r="BW513" s="3">
        <v>1981.04</v>
      </c>
      <c r="BX513" s="8">
        <f t="shared" si="45"/>
        <v>1017.46</v>
      </c>
      <c r="BY513" s="10">
        <f t="shared" si="46"/>
        <v>0</v>
      </c>
      <c r="BZ513" s="3">
        <f t="shared" si="47"/>
        <v>38.58</v>
      </c>
    </row>
    <row r="514" spans="1:78" x14ac:dyDescent="0.2">
      <c r="A514" s="1" t="s">
        <v>598</v>
      </c>
      <c r="B514" s="1"/>
      <c r="C514" s="1" t="s">
        <v>75</v>
      </c>
      <c r="D514" s="1" t="s">
        <v>79</v>
      </c>
      <c r="E514" s="1" t="s">
        <v>92</v>
      </c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2"/>
      <c r="S514" s="2"/>
      <c r="T514" s="1" t="s">
        <v>77</v>
      </c>
      <c r="U514" s="4">
        <f t="shared" si="48"/>
        <v>6</v>
      </c>
      <c r="V514" s="4">
        <f t="shared" si="49"/>
        <v>2015</v>
      </c>
      <c r="W514" s="2">
        <v>42156</v>
      </c>
      <c r="X514" s="2">
        <v>42185</v>
      </c>
      <c r="Y514" s="6">
        <v>831.25</v>
      </c>
      <c r="Z514" s="6">
        <v>1289.05</v>
      </c>
      <c r="AA514" s="6">
        <v>502</v>
      </c>
      <c r="AB514" s="3">
        <v>0</v>
      </c>
      <c r="AC514" s="3">
        <v>2622.3</v>
      </c>
      <c r="AD514" s="3">
        <v>7</v>
      </c>
      <c r="AE514" s="3">
        <v>5</v>
      </c>
      <c r="AF514" s="3">
        <v>7</v>
      </c>
      <c r="AG514" s="3">
        <v>7</v>
      </c>
      <c r="AH514" s="3">
        <v>1314</v>
      </c>
      <c r="AI514" s="3">
        <v>4</v>
      </c>
      <c r="AJ514" s="3">
        <v>49</v>
      </c>
      <c r="AK514" s="3">
        <v>0.89</v>
      </c>
      <c r="AL514" s="3">
        <v>0</v>
      </c>
      <c r="AM514" s="3">
        <v>0</v>
      </c>
      <c r="AN514" s="8">
        <v>48.42</v>
      </c>
      <c r="AO514" s="8">
        <v>47.49</v>
      </c>
      <c r="AP514" s="8">
        <v>18.489999999999998</v>
      </c>
      <c r="AQ514" s="3">
        <v>0</v>
      </c>
      <c r="AR514" s="3">
        <v>0</v>
      </c>
      <c r="AS514" s="8">
        <v>48.04</v>
      </c>
      <c r="AT514" s="3">
        <v>0</v>
      </c>
      <c r="AU514" s="3">
        <v>0</v>
      </c>
      <c r="AV514" s="3">
        <v>0</v>
      </c>
      <c r="AW514" s="3">
        <v>0.37</v>
      </c>
      <c r="AX514" s="3">
        <v>0</v>
      </c>
      <c r="AY514" s="3">
        <v>2.38</v>
      </c>
      <c r="AZ514" s="3">
        <v>2.19</v>
      </c>
      <c r="BA514" s="3">
        <v>1.22</v>
      </c>
      <c r="BB514" s="3">
        <v>0</v>
      </c>
      <c r="BC514" s="3">
        <v>1.57</v>
      </c>
      <c r="BD514" s="3">
        <v>0.74</v>
      </c>
      <c r="BE514" s="3">
        <v>80.5</v>
      </c>
      <c r="BF514" s="3">
        <v>31.98</v>
      </c>
      <c r="BG514" s="3">
        <v>0</v>
      </c>
      <c r="BH514" s="3">
        <v>0</v>
      </c>
      <c r="BI514" s="3">
        <v>0</v>
      </c>
      <c r="BJ514" s="3">
        <v>0</v>
      </c>
      <c r="BK514" s="3">
        <v>0.06</v>
      </c>
      <c r="BL514" s="3">
        <v>-0.83</v>
      </c>
      <c r="BM514" s="3">
        <v>0</v>
      </c>
      <c r="BN514" s="3">
        <v>0</v>
      </c>
      <c r="BO514" s="3">
        <v>0</v>
      </c>
      <c r="BP514" s="3">
        <v>0</v>
      </c>
      <c r="BQ514" s="3">
        <v>282.62</v>
      </c>
      <c r="BR514" s="3">
        <v>57.89</v>
      </c>
      <c r="BS514" s="3">
        <v>340.51</v>
      </c>
      <c r="BT514" s="3">
        <v>0</v>
      </c>
      <c r="BU514" s="3">
        <v>282.62</v>
      </c>
      <c r="BV514" s="3">
        <v>57.89</v>
      </c>
      <c r="BW514" s="3">
        <v>340.51</v>
      </c>
      <c r="BX514" s="8">
        <f t="shared" ref="BX514:BX571" si="50">AN514+AO514+AP514+AS514</f>
        <v>162.44</v>
      </c>
      <c r="BY514" s="10">
        <f t="shared" ref="BY514:BY571" si="51">AV514+BG514+BH514</f>
        <v>0</v>
      </c>
      <c r="BZ514" s="3">
        <f t="shared" ref="BZ514:BZ571" si="52">AW514+AX514+AY514+AZ514+BA514+BB514</f>
        <v>6.1599999999999993</v>
      </c>
    </row>
    <row r="515" spans="1:78" x14ac:dyDescent="0.2">
      <c r="A515" s="1" t="s">
        <v>599</v>
      </c>
      <c r="B515" s="1"/>
      <c r="C515" s="1" t="s">
        <v>75</v>
      </c>
      <c r="D515" s="1" t="s">
        <v>76</v>
      </c>
      <c r="E515" s="1" t="s">
        <v>91</v>
      </c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2"/>
      <c r="S515" s="2"/>
      <c r="T515" s="1" t="s">
        <v>77</v>
      </c>
      <c r="U515" s="4">
        <f t="shared" si="48"/>
        <v>5</v>
      </c>
      <c r="V515" s="4">
        <f t="shared" si="49"/>
        <v>2015</v>
      </c>
      <c r="W515" s="2">
        <v>42144</v>
      </c>
      <c r="X515" s="2">
        <v>42178</v>
      </c>
      <c r="Y515" s="6">
        <v>773</v>
      </c>
      <c r="Z515" s="6">
        <v>1276</v>
      </c>
      <c r="AA515" s="6">
        <v>0</v>
      </c>
      <c r="AB515" s="3">
        <v>0</v>
      </c>
      <c r="AC515" s="6">
        <v>2049</v>
      </c>
      <c r="AD515" s="3">
        <v>9</v>
      </c>
      <c r="AE515" s="3">
        <v>9</v>
      </c>
      <c r="AF515" s="3">
        <v>9</v>
      </c>
      <c r="AG515" s="3">
        <v>0</v>
      </c>
      <c r="AH515" s="3">
        <v>187</v>
      </c>
      <c r="AI515" s="3">
        <v>3</v>
      </c>
      <c r="AJ515" s="3">
        <v>0</v>
      </c>
      <c r="AK515" s="3">
        <v>1</v>
      </c>
      <c r="AL515" s="3">
        <v>0</v>
      </c>
      <c r="AM515" s="3">
        <v>0</v>
      </c>
      <c r="AN515" s="8">
        <v>45.02</v>
      </c>
      <c r="AO515" s="8">
        <v>47.01</v>
      </c>
      <c r="AP515" s="8">
        <v>0</v>
      </c>
      <c r="AQ515" s="3">
        <v>0</v>
      </c>
      <c r="AR515" s="12">
        <v>0</v>
      </c>
      <c r="AS515" s="8">
        <v>37.53</v>
      </c>
      <c r="AT515" s="3">
        <v>0</v>
      </c>
      <c r="AU515" s="3">
        <v>0</v>
      </c>
      <c r="AV515" s="10">
        <v>0</v>
      </c>
      <c r="AW515" s="14">
        <v>0.28999999999999998</v>
      </c>
      <c r="AX515" s="14">
        <v>0</v>
      </c>
      <c r="AY515" s="14">
        <v>1.86</v>
      </c>
      <c r="AZ515" s="14">
        <v>1.71</v>
      </c>
      <c r="BA515" s="14">
        <v>0.95</v>
      </c>
      <c r="BB515" s="14">
        <v>0</v>
      </c>
      <c r="BC515" s="16">
        <v>1.23</v>
      </c>
      <c r="BD515" s="16">
        <v>0</v>
      </c>
      <c r="BE515" s="16">
        <v>52.95</v>
      </c>
      <c r="BF515" s="16">
        <v>36.380000000000003</v>
      </c>
      <c r="BG515" s="10">
        <v>0</v>
      </c>
      <c r="BH515" s="10">
        <v>0</v>
      </c>
      <c r="BI515" s="3">
        <v>0</v>
      </c>
      <c r="BJ515" s="3">
        <v>0</v>
      </c>
      <c r="BK515" s="3">
        <v>0.05</v>
      </c>
      <c r="BL515" s="3">
        <v>-0.5</v>
      </c>
      <c r="BM515" s="3">
        <v>0</v>
      </c>
      <c r="BN515" s="3">
        <v>0</v>
      </c>
      <c r="BO515" s="3">
        <v>0</v>
      </c>
      <c r="BP515" s="3">
        <v>0</v>
      </c>
      <c r="BQ515" s="3">
        <v>224.48</v>
      </c>
      <c r="BR515" s="3">
        <v>45.97</v>
      </c>
      <c r="BS515" s="3">
        <v>270.45</v>
      </c>
      <c r="BT515" s="3">
        <v>0</v>
      </c>
      <c r="BU515" s="3">
        <v>224.48</v>
      </c>
      <c r="BV515" s="3">
        <v>45.97</v>
      </c>
      <c r="BW515" s="3">
        <v>270.45</v>
      </c>
      <c r="BX515" s="8">
        <f t="shared" si="50"/>
        <v>129.56</v>
      </c>
      <c r="BY515" s="10">
        <f t="shared" si="51"/>
        <v>0</v>
      </c>
      <c r="BZ515" s="3">
        <f t="shared" si="52"/>
        <v>4.8099999999999996</v>
      </c>
    </row>
    <row r="516" spans="1:78" x14ac:dyDescent="0.2">
      <c r="A516" s="1" t="s">
        <v>600</v>
      </c>
      <c r="B516" s="1"/>
      <c r="C516" s="1" t="s">
        <v>75</v>
      </c>
      <c r="D516" s="1" t="s">
        <v>79</v>
      </c>
      <c r="E516" s="1" t="s">
        <v>87</v>
      </c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2"/>
      <c r="S516" s="2"/>
      <c r="T516" s="1" t="s">
        <v>77</v>
      </c>
      <c r="U516" s="4">
        <f t="shared" si="48"/>
        <v>6</v>
      </c>
      <c r="V516" s="4">
        <f t="shared" si="49"/>
        <v>2015</v>
      </c>
      <c r="W516" s="2">
        <v>42156</v>
      </c>
      <c r="X516" s="2">
        <v>42185</v>
      </c>
      <c r="Y516" s="6">
        <v>2464.23</v>
      </c>
      <c r="Z516" s="6">
        <v>1677.39</v>
      </c>
      <c r="AA516" s="6">
        <v>941</v>
      </c>
      <c r="AB516" s="3">
        <v>0</v>
      </c>
      <c r="AC516" s="6">
        <v>5082.62</v>
      </c>
      <c r="AD516" s="3">
        <v>15</v>
      </c>
      <c r="AE516" s="3">
        <v>15</v>
      </c>
      <c r="AF516" s="3">
        <v>10</v>
      </c>
      <c r="AG516" s="3">
        <v>8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0</v>
      </c>
      <c r="AN516" s="8">
        <v>143.53</v>
      </c>
      <c r="AO516" s="8">
        <v>61.79</v>
      </c>
      <c r="AP516" s="8">
        <v>34.67</v>
      </c>
      <c r="AQ516" s="3">
        <v>0</v>
      </c>
      <c r="AR516" s="3">
        <v>9.73</v>
      </c>
      <c r="AS516" s="8">
        <v>93.1</v>
      </c>
      <c r="AT516" s="3">
        <v>0</v>
      </c>
      <c r="AU516" s="3">
        <v>0</v>
      </c>
      <c r="AV516" s="10">
        <v>40.57</v>
      </c>
      <c r="AW516" s="3">
        <v>0.81</v>
      </c>
      <c r="AX516" s="3">
        <v>0</v>
      </c>
      <c r="AY516" s="3">
        <v>5.28</v>
      </c>
      <c r="AZ516" s="3">
        <v>4.8600000000000003</v>
      </c>
      <c r="BA516" s="3">
        <v>2.7</v>
      </c>
      <c r="BB516" s="3">
        <v>0</v>
      </c>
      <c r="BC516" s="3">
        <v>3.82</v>
      </c>
      <c r="BD516" s="3">
        <v>0</v>
      </c>
      <c r="BE516" s="3">
        <v>0</v>
      </c>
      <c r="BF516" s="3">
        <v>0</v>
      </c>
      <c r="BG516" s="10">
        <v>137.05000000000001</v>
      </c>
      <c r="BH516" s="10">
        <v>173.89</v>
      </c>
      <c r="BI516" s="3">
        <v>0</v>
      </c>
      <c r="BJ516" s="3">
        <v>0</v>
      </c>
      <c r="BK516" s="3">
        <v>0.13</v>
      </c>
      <c r="BL516" s="3">
        <v>-1.51</v>
      </c>
      <c r="BM516" s="3">
        <v>0</v>
      </c>
      <c r="BN516" s="3">
        <v>0</v>
      </c>
      <c r="BO516" s="3">
        <v>0</v>
      </c>
      <c r="BP516" s="3">
        <v>0</v>
      </c>
      <c r="BQ516" s="3">
        <v>710.42</v>
      </c>
      <c r="BR516" s="3">
        <v>145.81</v>
      </c>
      <c r="BS516" s="3">
        <v>856.23</v>
      </c>
      <c r="BT516" s="3">
        <v>0</v>
      </c>
      <c r="BU516" s="3">
        <v>710.42</v>
      </c>
      <c r="BV516" s="3">
        <v>145.81</v>
      </c>
      <c r="BW516" s="3">
        <v>856.23</v>
      </c>
      <c r="BX516" s="8">
        <f t="shared" si="50"/>
        <v>333.09000000000003</v>
      </c>
      <c r="BY516" s="10">
        <f t="shared" si="51"/>
        <v>351.51</v>
      </c>
      <c r="BZ516" s="3">
        <f t="shared" si="52"/>
        <v>13.649999999999999</v>
      </c>
    </row>
    <row r="517" spans="1:78" x14ac:dyDescent="0.2">
      <c r="A517" s="1" t="s">
        <v>601</v>
      </c>
      <c r="B517" s="1"/>
      <c r="C517" s="1" t="s">
        <v>75</v>
      </c>
      <c r="D517" s="1" t="s">
        <v>79</v>
      </c>
      <c r="E517" s="1" t="s">
        <v>85</v>
      </c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2"/>
      <c r="S517" s="2"/>
      <c r="T517" s="1" t="s">
        <v>77</v>
      </c>
      <c r="U517" s="4">
        <f t="shared" si="48"/>
        <v>6</v>
      </c>
      <c r="V517" s="4">
        <f t="shared" si="49"/>
        <v>2015</v>
      </c>
      <c r="W517" s="2">
        <v>42156</v>
      </c>
      <c r="X517" s="2">
        <v>42185</v>
      </c>
      <c r="Y517" s="6">
        <v>2585.25</v>
      </c>
      <c r="Z517" s="6">
        <v>1935.75</v>
      </c>
      <c r="AA517" s="6">
        <v>1099</v>
      </c>
      <c r="AB517" s="3">
        <v>0</v>
      </c>
      <c r="AC517" s="3">
        <v>5620</v>
      </c>
      <c r="AD517" s="3">
        <v>17</v>
      </c>
      <c r="AE517" s="3">
        <v>17</v>
      </c>
      <c r="AF517" s="3">
        <v>14</v>
      </c>
      <c r="AG517" s="3">
        <v>13</v>
      </c>
      <c r="AH517" s="3">
        <v>0</v>
      </c>
      <c r="AI517" s="3">
        <v>0</v>
      </c>
      <c r="AJ517" s="3">
        <v>0</v>
      </c>
      <c r="AK517" s="3">
        <v>0</v>
      </c>
      <c r="AL517" s="3">
        <v>0</v>
      </c>
      <c r="AM517" s="3">
        <v>0</v>
      </c>
      <c r="AN517" s="8">
        <v>150.58000000000001</v>
      </c>
      <c r="AO517" s="8">
        <v>71.31</v>
      </c>
      <c r="AP517" s="8">
        <v>40.49</v>
      </c>
      <c r="AQ517" s="3">
        <v>0</v>
      </c>
      <c r="AR517" s="3">
        <v>10.76</v>
      </c>
      <c r="AS517" s="8">
        <v>102.95</v>
      </c>
      <c r="AT517" s="3">
        <v>0</v>
      </c>
      <c r="AU517" s="3">
        <v>0</v>
      </c>
      <c r="AV517" s="3">
        <v>40.57</v>
      </c>
      <c r="AW517" s="3">
        <v>0.86</v>
      </c>
      <c r="AX517" s="3">
        <v>0</v>
      </c>
      <c r="AY517" s="3">
        <v>5.61</v>
      </c>
      <c r="AZ517" s="3">
        <v>5.17</v>
      </c>
      <c r="BA517" s="3">
        <v>2.87</v>
      </c>
      <c r="BB517" s="3">
        <v>0</v>
      </c>
      <c r="BC517" s="3">
        <v>4.22</v>
      </c>
      <c r="BD517" s="3">
        <v>0</v>
      </c>
      <c r="BE517" s="3">
        <v>0</v>
      </c>
      <c r="BF517" s="3">
        <v>0</v>
      </c>
      <c r="BG517" s="3">
        <v>146.87</v>
      </c>
      <c r="BH517" s="3">
        <v>72.83</v>
      </c>
      <c r="BI517" s="3">
        <v>0</v>
      </c>
      <c r="BJ517" s="3">
        <v>0</v>
      </c>
      <c r="BK517" s="3">
        <v>0.14000000000000001</v>
      </c>
      <c r="BL517" s="3">
        <v>-1.74</v>
      </c>
      <c r="BM517" s="3">
        <v>0</v>
      </c>
      <c r="BN517" s="3">
        <v>0</v>
      </c>
      <c r="BO517" s="3">
        <v>0</v>
      </c>
      <c r="BP517" s="3">
        <v>0</v>
      </c>
      <c r="BQ517" s="3">
        <v>653.49</v>
      </c>
      <c r="BR517" s="3">
        <v>133.63999999999999</v>
      </c>
      <c r="BS517" s="3">
        <v>787.13</v>
      </c>
      <c r="BT517" s="3">
        <v>0</v>
      </c>
      <c r="BU517" s="3">
        <v>653.49</v>
      </c>
      <c r="BV517" s="3">
        <v>133.63999999999999</v>
      </c>
      <c r="BW517" s="3">
        <v>787.13</v>
      </c>
      <c r="BX517" s="8">
        <f t="shared" si="50"/>
        <v>365.33</v>
      </c>
      <c r="BY517" s="10">
        <f t="shared" si="51"/>
        <v>260.27</v>
      </c>
      <c r="BZ517" s="3">
        <f t="shared" si="52"/>
        <v>14.510000000000002</v>
      </c>
    </row>
    <row r="518" spans="1:78" x14ac:dyDescent="0.2">
      <c r="A518" s="1" t="s">
        <v>602</v>
      </c>
      <c r="B518" s="1"/>
      <c r="C518" s="1" t="s">
        <v>75</v>
      </c>
      <c r="D518" s="1" t="s">
        <v>76</v>
      </c>
      <c r="E518" s="1" t="s">
        <v>86</v>
      </c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2"/>
      <c r="S518" s="2"/>
      <c r="T518" s="1" t="s">
        <v>77</v>
      </c>
      <c r="U518" s="4">
        <f t="shared" si="48"/>
        <v>5</v>
      </c>
      <c r="V518" s="4">
        <f t="shared" si="49"/>
        <v>2015</v>
      </c>
      <c r="W518" s="2">
        <v>42144</v>
      </c>
      <c r="X518" s="2">
        <v>42176</v>
      </c>
      <c r="Y518" s="6">
        <v>2004.48</v>
      </c>
      <c r="Z518" s="6">
        <v>3515.4</v>
      </c>
      <c r="AA518" s="6">
        <v>0</v>
      </c>
      <c r="AB518" s="3">
        <v>0</v>
      </c>
      <c r="AC518" s="3">
        <v>5519.88</v>
      </c>
      <c r="AD518" s="3">
        <v>29</v>
      </c>
      <c r="AE518" s="3">
        <v>29</v>
      </c>
      <c r="AF518" s="3">
        <v>0</v>
      </c>
      <c r="AG518" s="3">
        <v>0</v>
      </c>
      <c r="AH518" s="3">
        <v>3093</v>
      </c>
      <c r="AI518" s="3">
        <v>0</v>
      </c>
      <c r="AJ518" s="3">
        <v>421</v>
      </c>
      <c r="AK518" s="3">
        <v>0.87</v>
      </c>
      <c r="AL518" s="3">
        <v>0</v>
      </c>
      <c r="AM518" s="3">
        <v>0</v>
      </c>
      <c r="AN518" s="8">
        <v>116.75</v>
      </c>
      <c r="AO518" s="8">
        <v>129.5</v>
      </c>
      <c r="AP518" s="8">
        <v>0</v>
      </c>
      <c r="AQ518" s="3">
        <v>0</v>
      </c>
      <c r="AR518" s="3">
        <v>0</v>
      </c>
      <c r="AS518" s="8">
        <v>101.11</v>
      </c>
      <c r="AT518" s="3">
        <v>0</v>
      </c>
      <c r="AU518" s="3">
        <v>0</v>
      </c>
      <c r="AV518" s="3">
        <v>0</v>
      </c>
      <c r="AW518" s="3">
        <v>0.85</v>
      </c>
      <c r="AX518" s="3">
        <v>0</v>
      </c>
      <c r="AY518" s="3">
        <v>5.51</v>
      </c>
      <c r="AZ518" s="3">
        <v>5.08</v>
      </c>
      <c r="BA518" s="3">
        <v>2.82</v>
      </c>
      <c r="BB518" s="3">
        <v>0</v>
      </c>
      <c r="BC518" s="3">
        <v>3.31</v>
      </c>
      <c r="BD518" s="3">
        <v>6.32</v>
      </c>
      <c r="BE518" s="3">
        <v>182.31</v>
      </c>
      <c r="BF518" s="3">
        <v>98.01</v>
      </c>
      <c r="BG518" s="3">
        <v>0</v>
      </c>
      <c r="BH518" s="3">
        <v>0</v>
      </c>
      <c r="BI518" s="3">
        <v>0</v>
      </c>
      <c r="BJ518" s="3">
        <v>0</v>
      </c>
      <c r="BK518" s="3">
        <v>0.13</v>
      </c>
      <c r="BL518" s="3">
        <v>-2.02</v>
      </c>
      <c r="BM518" s="3">
        <v>0</v>
      </c>
      <c r="BN518" s="3">
        <v>0</v>
      </c>
      <c r="BO518" s="3">
        <v>0</v>
      </c>
      <c r="BP518" s="3">
        <v>0</v>
      </c>
      <c r="BQ518" s="3">
        <v>649.67999999999995</v>
      </c>
      <c r="BR518" s="3">
        <v>133.13999999999999</v>
      </c>
      <c r="BS518" s="3">
        <v>782.82</v>
      </c>
      <c r="BT518" s="3">
        <v>0</v>
      </c>
      <c r="BU518" s="3">
        <v>627.09</v>
      </c>
      <c r="BV518" s="3">
        <v>128.4</v>
      </c>
      <c r="BW518" s="3">
        <v>755.49</v>
      </c>
      <c r="BX518" s="8">
        <f t="shared" si="50"/>
        <v>347.36</v>
      </c>
      <c r="BY518" s="10">
        <f t="shared" si="51"/>
        <v>0</v>
      </c>
      <c r="BZ518" s="3">
        <f t="shared" si="52"/>
        <v>14.26</v>
      </c>
    </row>
    <row r="519" spans="1:78" x14ac:dyDescent="0.2">
      <c r="A519" s="1" t="s">
        <v>603</v>
      </c>
      <c r="B519" s="1"/>
      <c r="C519" s="1" t="s">
        <v>75</v>
      </c>
      <c r="D519" s="1" t="s">
        <v>76</v>
      </c>
      <c r="E519" s="1" t="s">
        <v>86</v>
      </c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2"/>
      <c r="S519" s="2"/>
      <c r="T519" s="1" t="s">
        <v>78</v>
      </c>
      <c r="U519" s="4">
        <f t="shared" si="48"/>
        <v>5</v>
      </c>
      <c r="V519" s="4">
        <f t="shared" si="49"/>
        <v>2015</v>
      </c>
      <c r="W519" s="2">
        <v>42144</v>
      </c>
      <c r="X519" s="2">
        <v>42176</v>
      </c>
      <c r="Y519" s="6">
        <v>0</v>
      </c>
      <c r="Z519" s="6">
        <v>0</v>
      </c>
      <c r="AA519" s="6">
        <v>0</v>
      </c>
      <c r="AB519" s="3">
        <v>0</v>
      </c>
      <c r="AC519" s="3">
        <v>0</v>
      </c>
      <c r="AD519" s="3">
        <v>0</v>
      </c>
      <c r="AE519" s="3">
        <v>0</v>
      </c>
      <c r="AF519" s="3">
        <v>0</v>
      </c>
      <c r="AG519" s="3">
        <v>0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0</v>
      </c>
      <c r="AN519" s="8">
        <v>0</v>
      </c>
      <c r="AO519" s="8">
        <v>0</v>
      </c>
      <c r="AP519" s="8">
        <v>0</v>
      </c>
      <c r="AQ519" s="3">
        <v>0</v>
      </c>
      <c r="AR519" s="3">
        <v>0</v>
      </c>
      <c r="AS519" s="8">
        <v>0</v>
      </c>
      <c r="AT519" s="3">
        <v>0</v>
      </c>
      <c r="AU519" s="3">
        <v>0</v>
      </c>
      <c r="AV519" s="3">
        <v>0</v>
      </c>
      <c r="AW519" s="3">
        <v>0</v>
      </c>
      <c r="AX519" s="3">
        <v>0</v>
      </c>
      <c r="AY519" s="3">
        <v>0</v>
      </c>
      <c r="AZ519" s="3">
        <v>0</v>
      </c>
      <c r="BA519" s="3">
        <v>0</v>
      </c>
      <c r="BB519" s="3">
        <v>0</v>
      </c>
      <c r="BC519" s="3">
        <v>0</v>
      </c>
      <c r="BD519" s="3">
        <v>0</v>
      </c>
      <c r="BE519" s="3">
        <v>-182.31</v>
      </c>
      <c r="BF519" s="3">
        <v>-98.01</v>
      </c>
      <c r="BG519" s="3">
        <v>144.05000000000001</v>
      </c>
      <c r="BH519" s="3">
        <v>113.68</v>
      </c>
      <c r="BI519" s="3">
        <v>0</v>
      </c>
      <c r="BJ519" s="3">
        <v>0</v>
      </c>
      <c r="BK519" s="3">
        <v>0</v>
      </c>
      <c r="BL519" s="3">
        <v>0</v>
      </c>
      <c r="BM519" s="3">
        <v>0</v>
      </c>
      <c r="BN519" s="3">
        <v>0</v>
      </c>
      <c r="BO519" s="3">
        <v>0</v>
      </c>
      <c r="BP519" s="3">
        <v>0</v>
      </c>
      <c r="BQ519" s="3">
        <v>-22.59</v>
      </c>
      <c r="BR519" s="3">
        <v>-4.74</v>
      </c>
      <c r="BS519" s="3">
        <v>-27.33</v>
      </c>
      <c r="BT519" s="3">
        <v>0</v>
      </c>
      <c r="BU519" s="3">
        <v>0</v>
      </c>
      <c r="BV519" s="3">
        <v>0</v>
      </c>
      <c r="BW519" s="3">
        <v>0</v>
      </c>
      <c r="BX519" s="8">
        <f t="shared" si="50"/>
        <v>0</v>
      </c>
      <c r="BY519" s="10">
        <f t="shared" si="51"/>
        <v>257.73</v>
      </c>
      <c r="BZ519" s="3">
        <f t="shared" si="52"/>
        <v>0</v>
      </c>
    </row>
    <row r="520" spans="1:78" x14ac:dyDescent="0.2">
      <c r="A520" s="1" t="s">
        <v>604</v>
      </c>
      <c r="B520" s="1"/>
      <c r="C520" s="1" t="s">
        <v>75</v>
      </c>
      <c r="D520" s="1" t="s">
        <v>76</v>
      </c>
      <c r="E520" s="1" t="s">
        <v>88</v>
      </c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2"/>
      <c r="S520" s="2"/>
      <c r="T520" s="1" t="s">
        <v>77</v>
      </c>
      <c r="U520" s="4">
        <f t="shared" si="48"/>
        <v>5</v>
      </c>
      <c r="V520" s="4">
        <f t="shared" si="49"/>
        <v>2015</v>
      </c>
      <c r="W520" s="2">
        <v>42146</v>
      </c>
      <c r="X520" s="2">
        <v>42177</v>
      </c>
      <c r="Y520" s="6">
        <v>437</v>
      </c>
      <c r="Z520" s="6">
        <v>707</v>
      </c>
      <c r="AA520" s="6">
        <v>0</v>
      </c>
      <c r="AB520" s="3">
        <v>0</v>
      </c>
      <c r="AC520" s="3">
        <v>1144</v>
      </c>
      <c r="AD520" s="3">
        <v>8</v>
      </c>
      <c r="AE520" s="3">
        <v>8</v>
      </c>
      <c r="AF520" s="3">
        <v>0</v>
      </c>
      <c r="AG520" s="3">
        <v>0</v>
      </c>
      <c r="AH520" s="3">
        <v>2</v>
      </c>
      <c r="AI520" s="3">
        <v>0</v>
      </c>
      <c r="AJ520" s="3">
        <v>0</v>
      </c>
      <c r="AK520" s="3">
        <v>1</v>
      </c>
      <c r="AL520" s="3">
        <v>0</v>
      </c>
      <c r="AM520" s="3">
        <v>0</v>
      </c>
      <c r="AN520" s="8">
        <v>25.45</v>
      </c>
      <c r="AO520" s="8">
        <v>26.05</v>
      </c>
      <c r="AP520" s="8">
        <v>0</v>
      </c>
      <c r="AQ520" s="3">
        <v>0</v>
      </c>
      <c r="AR520" s="3">
        <v>0</v>
      </c>
      <c r="AS520" s="8">
        <v>20.96</v>
      </c>
      <c r="AT520" s="3">
        <v>0</v>
      </c>
      <c r="AU520" s="3">
        <v>0</v>
      </c>
      <c r="AV520" s="3">
        <v>0</v>
      </c>
      <c r="AW520" s="3">
        <v>0.16</v>
      </c>
      <c r="AX520" s="3">
        <v>0</v>
      </c>
      <c r="AY520" s="3">
        <v>1.04</v>
      </c>
      <c r="AZ520" s="3">
        <v>0.96</v>
      </c>
      <c r="BA520" s="3">
        <v>0.53</v>
      </c>
      <c r="BB520" s="3">
        <v>0</v>
      </c>
      <c r="BC520" s="3">
        <v>0.69</v>
      </c>
      <c r="BD520" s="3">
        <v>0</v>
      </c>
      <c r="BE520" s="3">
        <v>44.57</v>
      </c>
      <c r="BF520" s="3">
        <v>20.309999999999999</v>
      </c>
      <c r="BG520" s="3">
        <v>0</v>
      </c>
      <c r="BH520" s="3">
        <v>0</v>
      </c>
      <c r="BI520" s="3">
        <v>0</v>
      </c>
      <c r="BJ520" s="3">
        <v>0</v>
      </c>
      <c r="BK520" s="3">
        <v>0.03</v>
      </c>
      <c r="BL520" s="3">
        <v>-0.03</v>
      </c>
      <c r="BM520" s="3">
        <v>0</v>
      </c>
      <c r="BN520" s="3">
        <v>0</v>
      </c>
      <c r="BO520" s="3">
        <v>0</v>
      </c>
      <c r="BP520" s="3">
        <v>0</v>
      </c>
      <c r="BQ520" s="3">
        <v>140.72</v>
      </c>
      <c r="BR520" s="3">
        <v>28.84</v>
      </c>
      <c r="BS520" s="3">
        <v>169.56</v>
      </c>
      <c r="BT520" s="3">
        <v>0</v>
      </c>
      <c r="BU520" s="3">
        <v>140.72</v>
      </c>
      <c r="BV520" s="3">
        <v>28.84</v>
      </c>
      <c r="BW520" s="3">
        <v>169.56</v>
      </c>
      <c r="BX520" s="8">
        <f t="shared" si="50"/>
        <v>72.460000000000008</v>
      </c>
      <c r="BY520" s="10">
        <f t="shared" si="51"/>
        <v>0</v>
      </c>
      <c r="BZ520" s="3">
        <f t="shared" si="52"/>
        <v>2.6900000000000004</v>
      </c>
    </row>
    <row r="521" spans="1:78" x14ac:dyDescent="0.2">
      <c r="A521" s="1" t="s">
        <v>605</v>
      </c>
      <c r="B521" s="1"/>
      <c r="C521" s="1" t="s">
        <v>75</v>
      </c>
      <c r="D521" s="1" t="s">
        <v>76</v>
      </c>
      <c r="E521" s="1" t="s">
        <v>89</v>
      </c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2"/>
      <c r="S521" s="2"/>
      <c r="T521" s="1" t="s">
        <v>77</v>
      </c>
      <c r="U521" s="4">
        <f t="shared" si="48"/>
        <v>5</v>
      </c>
      <c r="V521" s="4">
        <f t="shared" si="49"/>
        <v>2015</v>
      </c>
      <c r="W521" s="2">
        <v>42146</v>
      </c>
      <c r="X521" s="2">
        <v>42176</v>
      </c>
      <c r="Y521" s="6">
        <v>9</v>
      </c>
      <c r="Z521" s="6">
        <v>9</v>
      </c>
      <c r="AA521" s="6">
        <v>0</v>
      </c>
      <c r="AB521" s="3">
        <v>0</v>
      </c>
      <c r="AC521" s="3">
        <v>18</v>
      </c>
      <c r="AD521" s="3">
        <v>1</v>
      </c>
      <c r="AE521" s="3">
        <v>0</v>
      </c>
      <c r="AF521" s="3">
        <v>1</v>
      </c>
      <c r="AG521" s="3">
        <v>0</v>
      </c>
      <c r="AH521" s="3">
        <v>31</v>
      </c>
      <c r="AI521" s="3">
        <v>0</v>
      </c>
      <c r="AJ521" s="3">
        <v>22</v>
      </c>
      <c r="AK521" s="3">
        <v>0.5</v>
      </c>
      <c r="AL521" s="3">
        <v>0</v>
      </c>
      <c r="AM521" s="3">
        <v>0</v>
      </c>
      <c r="AN521" s="8">
        <v>0.52</v>
      </c>
      <c r="AO521" s="8">
        <v>0.33</v>
      </c>
      <c r="AP521" s="8">
        <v>0</v>
      </c>
      <c r="AQ521" s="3">
        <v>0</v>
      </c>
      <c r="AR521" s="3">
        <v>0</v>
      </c>
      <c r="AS521" s="8">
        <v>0.33</v>
      </c>
      <c r="AT521" s="3">
        <v>0</v>
      </c>
      <c r="AU521" s="3">
        <v>0</v>
      </c>
      <c r="AV521" s="3">
        <v>0</v>
      </c>
      <c r="AW521" s="3">
        <v>0</v>
      </c>
      <c r="AX521" s="3">
        <v>0</v>
      </c>
      <c r="AY521" s="3">
        <v>0.02</v>
      </c>
      <c r="AZ521" s="3">
        <v>0.02</v>
      </c>
      <c r="BA521" s="3">
        <v>0.01</v>
      </c>
      <c r="BB521" s="3">
        <v>0</v>
      </c>
      <c r="BC521" s="3">
        <v>0</v>
      </c>
      <c r="BD521" s="3">
        <v>0.33</v>
      </c>
      <c r="BE521" s="3">
        <v>0.44</v>
      </c>
      <c r="BF521" s="3">
        <v>0.31</v>
      </c>
      <c r="BG521" s="3">
        <v>0</v>
      </c>
      <c r="BH521" s="3">
        <v>0</v>
      </c>
      <c r="BI521" s="3">
        <v>0</v>
      </c>
      <c r="BJ521" s="3">
        <v>0</v>
      </c>
      <c r="BK521" s="3">
        <v>0</v>
      </c>
      <c r="BL521" s="3">
        <v>0</v>
      </c>
      <c r="BM521" s="3">
        <v>0</v>
      </c>
      <c r="BN521" s="3">
        <v>0</v>
      </c>
      <c r="BO521" s="3">
        <v>0</v>
      </c>
      <c r="BP521" s="3">
        <v>0</v>
      </c>
      <c r="BQ521" s="3">
        <v>2.31</v>
      </c>
      <c r="BR521" s="3">
        <v>0.47</v>
      </c>
      <c r="BS521" s="3">
        <v>2.78</v>
      </c>
      <c r="BT521" s="3">
        <v>0</v>
      </c>
      <c r="BU521" s="3">
        <v>2.31</v>
      </c>
      <c r="BV521" s="3">
        <v>0.47</v>
      </c>
      <c r="BW521" s="3">
        <v>2.78</v>
      </c>
      <c r="BX521" s="8">
        <f t="shared" si="50"/>
        <v>1.1800000000000002</v>
      </c>
      <c r="BY521" s="10">
        <f t="shared" si="51"/>
        <v>0</v>
      </c>
      <c r="BZ521" s="3">
        <f t="shared" si="52"/>
        <v>0.05</v>
      </c>
    </row>
    <row r="522" spans="1:78" x14ac:dyDescent="0.2">
      <c r="A522" s="1" t="s">
        <v>606</v>
      </c>
      <c r="B522" s="1"/>
      <c r="C522" s="1" t="s">
        <v>75</v>
      </c>
      <c r="D522" s="1" t="s">
        <v>76</v>
      </c>
      <c r="E522" s="1" t="s">
        <v>90</v>
      </c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2"/>
      <c r="S522" s="2"/>
      <c r="T522" s="1" t="s">
        <v>77</v>
      </c>
      <c r="U522" s="4">
        <f t="shared" si="48"/>
        <v>3</v>
      </c>
      <c r="V522" s="4">
        <f t="shared" si="49"/>
        <v>2015</v>
      </c>
      <c r="W522" s="2">
        <v>42093</v>
      </c>
      <c r="X522" s="2">
        <v>42127</v>
      </c>
      <c r="Y522" s="6">
        <v>5729</v>
      </c>
      <c r="Z522" s="6">
        <v>9303</v>
      </c>
      <c r="AA522" s="6">
        <v>0</v>
      </c>
      <c r="AB522" s="3">
        <v>0</v>
      </c>
      <c r="AC522" s="3">
        <v>15032</v>
      </c>
      <c r="AD522" s="3">
        <v>48</v>
      </c>
      <c r="AE522" s="3">
        <v>48</v>
      </c>
      <c r="AF522" s="3">
        <v>0</v>
      </c>
      <c r="AG522" s="3">
        <v>0</v>
      </c>
      <c r="AH522" s="3">
        <v>19</v>
      </c>
      <c r="AI522" s="3">
        <v>0</v>
      </c>
      <c r="AJ522" s="3">
        <v>0</v>
      </c>
      <c r="AK522" s="3">
        <v>1</v>
      </c>
      <c r="AL522" s="3">
        <v>0</v>
      </c>
      <c r="AM522" s="3">
        <v>0</v>
      </c>
      <c r="AN522" s="8">
        <v>333.7</v>
      </c>
      <c r="AO522" s="8">
        <v>342.71</v>
      </c>
      <c r="AP522" s="8">
        <v>0</v>
      </c>
      <c r="AQ522" s="3">
        <v>0</v>
      </c>
      <c r="AR522" s="3">
        <v>0</v>
      </c>
      <c r="AS522" s="8">
        <v>275.36</v>
      </c>
      <c r="AT522" s="3">
        <v>0</v>
      </c>
      <c r="AU522" s="3">
        <v>0</v>
      </c>
      <c r="AV522" s="3">
        <v>0</v>
      </c>
      <c r="AW522" s="3">
        <v>2.1</v>
      </c>
      <c r="AX522" s="3">
        <v>0</v>
      </c>
      <c r="AY522" s="3">
        <v>13.63</v>
      </c>
      <c r="AZ522" s="3">
        <v>12.57</v>
      </c>
      <c r="BA522" s="3">
        <v>6.97</v>
      </c>
      <c r="BB522" s="3">
        <v>0</v>
      </c>
      <c r="BC522" s="3">
        <v>9.02</v>
      </c>
      <c r="BD522" s="3">
        <v>0</v>
      </c>
      <c r="BE522" s="3">
        <v>267.89999999999998</v>
      </c>
      <c r="BF522" s="3">
        <v>266.89</v>
      </c>
      <c r="BG522" s="3">
        <v>0</v>
      </c>
      <c r="BH522" s="3">
        <v>0</v>
      </c>
      <c r="BI522" s="3">
        <v>0</v>
      </c>
      <c r="BJ522" s="3">
        <v>0</v>
      </c>
      <c r="BK522" s="3">
        <v>0.32</v>
      </c>
      <c r="BL522" s="3">
        <v>-6.15</v>
      </c>
      <c r="BM522" s="3">
        <v>0</v>
      </c>
      <c r="BN522" s="3">
        <v>0</v>
      </c>
      <c r="BO522" s="3">
        <v>0</v>
      </c>
      <c r="BP522" s="3">
        <v>0</v>
      </c>
      <c r="BQ522" s="3">
        <v>1525.02</v>
      </c>
      <c r="BR522" s="3">
        <v>312.18</v>
      </c>
      <c r="BS522" s="3">
        <v>1837.2</v>
      </c>
      <c r="BT522" s="3">
        <v>0</v>
      </c>
      <c r="BU522" s="3">
        <v>1692.3</v>
      </c>
      <c r="BV522" s="3">
        <v>347.31</v>
      </c>
      <c r="BW522" s="3">
        <v>2039.61</v>
      </c>
      <c r="BX522" s="8">
        <f t="shared" si="50"/>
        <v>951.77</v>
      </c>
      <c r="BY522" s="10">
        <f t="shared" si="51"/>
        <v>0</v>
      </c>
      <c r="BZ522" s="3">
        <f t="shared" si="52"/>
        <v>35.270000000000003</v>
      </c>
    </row>
    <row r="523" spans="1:78" x14ac:dyDescent="0.2">
      <c r="A523" s="1" t="s">
        <v>607</v>
      </c>
      <c r="B523" s="1"/>
      <c r="C523" s="1" t="s">
        <v>75</v>
      </c>
      <c r="D523" s="1" t="s">
        <v>76</v>
      </c>
      <c r="E523" s="1" t="s">
        <v>90</v>
      </c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2"/>
      <c r="S523" s="2"/>
      <c r="T523" s="1" t="s">
        <v>78</v>
      </c>
      <c r="U523" s="4">
        <f t="shared" si="48"/>
        <v>2</v>
      </c>
      <c r="V523" s="4">
        <f t="shared" si="49"/>
        <v>2015</v>
      </c>
      <c r="W523" s="2">
        <v>42059</v>
      </c>
      <c r="X523" s="2">
        <v>42092</v>
      </c>
      <c r="Y523" s="6">
        <v>0</v>
      </c>
      <c r="Z523" s="6">
        <v>0</v>
      </c>
      <c r="AA523" s="6">
        <v>0</v>
      </c>
      <c r="AB523" s="3">
        <v>0</v>
      </c>
      <c r="AC523" s="3">
        <v>0</v>
      </c>
      <c r="AD523" s="3">
        <v>0</v>
      </c>
      <c r="AE523" s="3">
        <v>0</v>
      </c>
      <c r="AF523" s="3">
        <v>0</v>
      </c>
      <c r="AG523" s="3">
        <v>0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0</v>
      </c>
      <c r="AN523" s="8">
        <v>0</v>
      </c>
      <c r="AO523" s="8">
        <v>0</v>
      </c>
      <c r="AP523" s="8">
        <v>0</v>
      </c>
      <c r="AQ523" s="3">
        <v>0</v>
      </c>
      <c r="AR523" s="3">
        <v>0</v>
      </c>
      <c r="AS523" s="8">
        <v>0</v>
      </c>
      <c r="AT523" s="3">
        <v>0</v>
      </c>
      <c r="AU523" s="3">
        <v>0</v>
      </c>
      <c r="AV523" s="3">
        <v>0</v>
      </c>
      <c r="AW523" s="3">
        <v>0</v>
      </c>
      <c r="AX523" s="3">
        <v>0</v>
      </c>
      <c r="AY523" s="3">
        <v>0</v>
      </c>
      <c r="AZ523" s="3">
        <v>0</v>
      </c>
      <c r="BA523" s="3">
        <v>0</v>
      </c>
      <c r="BB523" s="3">
        <v>0</v>
      </c>
      <c r="BC523" s="3">
        <v>0</v>
      </c>
      <c r="BD523" s="3">
        <v>0</v>
      </c>
      <c r="BE523" s="3">
        <v>-296.47000000000003</v>
      </c>
      <c r="BF523" s="3">
        <v>-295.35000000000002</v>
      </c>
      <c r="BG523" s="3">
        <v>422.68</v>
      </c>
      <c r="BH523" s="3">
        <v>253.91</v>
      </c>
      <c r="BI523" s="3">
        <v>0</v>
      </c>
      <c r="BJ523" s="3">
        <v>0</v>
      </c>
      <c r="BK523" s="3">
        <v>0</v>
      </c>
      <c r="BL523" s="3">
        <v>0</v>
      </c>
      <c r="BM523" s="3">
        <v>0</v>
      </c>
      <c r="BN523" s="3">
        <v>0</v>
      </c>
      <c r="BO523" s="3">
        <v>0</v>
      </c>
      <c r="BP523" s="3">
        <v>0</v>
      </c>
      <c r="BQ523" s="3">
        <v>84.77</v>
      </c>
      <c r="BR523" s="3">
        <v>17.8</v>
      </c>
      <c r="BS523" s="3">
        <v>102.57</v>
      </c>
      <c r="BT523" s="3">
        <v>0</v>
      </c>
      <c r="BU523" s="3">
        <v>0</v>
      </c>
      <c r="BV523" s="3">
        <v>0</v>
      </c>
      <c r="BW523" s="3">
        <v>0</v>
      </c>
      <c r="BX523" s="8">
        <f t="shared" si="50"/>
        <v>0</v>
      </c>
      <c r="BY523" s="10">
        <f t="shared" si="51"/>
        <v>676.59</v>
      </c>
      <c r="BZ523" s="3">
        <f t="shared" si="52"/>
        <v>0</v>
      </c>
    </row>
    <row r="524" spans="1:78" x14ac:dyDescent="0.2">
      <c r="A524" s="1" t="s">
        <v>608</v>
      </c>
      <c r="B524" s="1"/>
      <c r="C524" s="1" t="s">
        <v>75</v>
      </c>
      <c r="D524" s="1" t="s">
        <v>76</v>
      </c>
      <c r="E524" s="1" t="s">
        <v>90</v>
      </c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2"/>
      <c r="S524" s="2"/>
      <c r="T524" s="1" t="s">
        <v>78</v>
      </c>
      <c r="U524" s="4">
        <f t="shared" si="48"/>
        <v>3</v>
      </c>
      <c r="V524" s="4">
        <f t="shared" si="49"/>
        <v>2015</v>
      </c>
      <c r="W524" s="2">
        <v>42093</v>
      </c>
      <c r="X524" s="2">
        <v>42127</v>
      </c>
      <c r="Y524" s="6">
        <v>0</v>
      </c>
      <c r="Z524" s="6">
        <v>0</v>
      </c>
      <c r="AA524" s="6">
        <v>0</v>
      </c>
      <c r="AB524" s="3">
        <v>0</v>
      </c>
      <c r="AC524" s="3">
        <v>0</v>
      </c>
      <c r="AD524" s="3">
        <v>0</v>
      </c>
      <c r="AE524" s="3">
        <v>0</v>
      </c>
      <c r="AF524" s="3">
        <v>0</v>
      </c>
      <c r="AG524" s="3">
        <v>0</v>
      </c>
      <c r="AH524" s="3">
        <v>0</v>
      </c>
      <c r="AI524" s="3">
        <v>0</v>
      </c>
      <c r="AJ524" s="3">
        <v>0</v>
      </c>
      <c r="AK524" s="3">
        <v>0</v>
      </c>
      <c r="AL524" s="3">
        <v>0</v>
      </c>
      <c r="AM524" s="3">
        <v>0</v>
      </c>
      <c r="AN524" s="8">
        <v>0</v>
      </c>
      <c r="AO524" s="8">
        <v>0</v>
      </c>
      <c r="AP524" s="8">
        <v>0</v>
      </c>
      <c r="AQ524" s="3">
        <v>0</v>
      </c>
      <c r="AR524" s="3">
        <v>0</v>
      </c>
      <c r="AS524" s="8">
        <v>0</v>
      </c>
      <c r="AT524" s="3">
        <v>0</v>
      </c>
      <c r="AU524" s="3">
        <v>0</v>
      </c>
      <c r="AV524" s="3">
        <v>0</v>
      </c>
      <c r="AW524" s="3">
        <v>0</v>
      </c>
      <c r="AX524" s="3">
        <v>0</v>
      </c>
      <c r="AY524" s="3">
        <v>0</v>
      </c>
      <c r="AZ524" s="3">
        <v>0</v>
      </c>
      <c r="BA524" s="3">
        <v>0</v>
      </c>
      <c r="BB524" s="3">
        <v>0</v>
      </c>
      <c r="BC524" s="3">
        <v>0</v>
      </c>
      <c r="BD524" s="3">
        <v>0</v>
      </c>
      <c r="BE524" s="3">
        <v>-267.89999999999998</v>
      </c>
      <c r="BF524" s="3">
        <v>-266.89</v>
      </c>
      <c r="BG524" s="3">
        <v>381.95</v>
      </c>
      <c r="BH524" s="3">
        <v>235.35</v>
      </c>
      <c r="BI524" s="3">
        <v>0</v>
      </c>
      <c r="BJ524" s="3">
        <v>0</v>
      </c>
      <c r="BK524" s="3">
        <v>0</v>
      </c>
      <c r="BL524" s="3">
        <v>0</v>
      </c>
      <c r="BM524" s="3">
        <v>0</v>
      </c>
      <c r="BN524" s="3">
        <v>0</v>
      </c>
      <c r="BO524" s="3">
        <v>0</v>
      </c>
      <c r="BP524" s="3">
        <v>0</v>
      </c>
      <c r="BQ524" s="3">
        <v>82.51</v>
      </c>
      <c r="BR524" s="3">
        <v>17.329999999999998</v>
      </c>
      <c r="BS524" s="3">
        <v>99.84</v>
      </c>
      <c r="BT524" s="3">
        <v>0</v>
      </c>
      <c r="BU524" s="3">
        <v>0</v>
      </c>
      <c r="BV524" s="3">
        <v>0</v>
      </c>
      <c r="BW524" s="3">
        <v>0</v>
      </c>
      <c r="BX524" s="8">
        <f t="shared" si="50"/>
        <v>0</v>
      </c>
      <c r="BY524" s="10">
        <f t="shared" si="51"/>
        <v>617.29999999999995</v>
      </c>
      <c r="BZ524" s="3">
        <f t="shared" si="52"/>
        <v>0</v>
      </c>
    </row>
    <row r="525" spans="1:78" x14ac:dyDescent="0.2">
      <c r="A525" s="1" t="s">
        <v>609</v>
      </c>
      <c r="B525" s="1"/>
      <c r="C525" s="1" t="s">
        <v>75</v>
      </c>
      <c r="D525" s="1" t="s">
        <v>79</v>
      </c>
      <c r="E525" s="1" t="s">
        <v>92</v>
      </c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2"/>
      <c r="S525" s="2"/>
      <c r="T525" s="1" t="s">
        <v>77</v>
      </c>
      <c r="U525" s="4">
        <f t="shared" si="48"/>
        <v>4</v>
      </c>
      <c r="V525" s="4">
        <f t="shared" si="49"/>
        <v>2015</v>
      </c>
      <c r="W525" s="2">
        <v>42095</v>
      </c>
      <c r="X525" s="2">
        <v>42124</v>
      </c>
      <c r="Y525" s="6">
        <v>2556.4</v>
      </c>
      <c r="Z525" s="6">
        <v>2196.25</v>
      </c>
      <c r="AA525" s="6">
        <v>501</v>
      </c>
      <c r="AB525" s="3">
        <v>0</v>
      </c>
      <c r="AC525" s="3">
        <v>5253.65</v>
      </c>
      <c r="AD525" s="3">
        <v>145</v>
      </c>
      <c r="AE525" s="3">
        <v>145</v>
      </c>
      <c r="AF525" s="3">
        <v>127</v>
      </c>
      <c r="AG525" s="3">
        <v>7</v>
      </c>
      <c r="AH525" s="3">
        <v>2425</v>
      </c>
      <c r="AI525" s="3">
        <v>80</v>
      </c>
      <c r="AJ525" s="3">
        <v>0</v>
      </c>
      <c r="AK525" s="3">
        <v>0.9</v>
      </c>
      <c r="AL525" s="3">
        <v>0</v>
      </c>
      <c r="AM525" s="3">
        <v>0</v>
      </c>
      <c r="AN525" s="8">
        <v>148.9</v>
      </c>
      <c r="AO525" s="8">
        <v>80.91</v>
      </c>
      <c r="AP525" s="8">
        <v>18.46</v>
      </c>
      <c r="AQ525" s="3">
        <v>0</v>
      </c>
      <c r="AR525" s="3">
        <v>0</v>
      </c>
      <c r="AS525" s="8">
        <v>96.24</v>
      </c>
      <c r="AT525" s="3">
        <v>0</v>
      </c>
      <c r="AU525" s="3">
        <v>0</v>
      </c>
      <c r="AV525" s="3">
        <v>0</v>
      </c>
      <c r="AW525" s="3">
        <v>0.73</v>
      </c>
      <c r="AX525" s="3">
        <v>0</v>
      </c>
      <c r="AY525" s="3">
        <v>4.76</v>
      </c>
      <c r="AZ525" s="3">
        <v>4.3899999999999997</v>
      </c>
      <c r="BA525" s="3">
        <v>2.44</v>
      </c>
      <c r="BB525" s="3">
        <v>0</v>
      </c>
      <c r="BC525" s="3">
        <v>3.15</v>
      </c>
      <c r="BD525" s="3">
        <v>0</v>
      </c>
      <c r="BE525" s="3">
        <v>161.28</v>
      </c>
      <c r="BF525" s="3">
        <v>64.069999999999993</v>
      </c>
      <c r="BG525" s="3">
        <v>0</v>
      </c>
      <c r="BH525" s="3">
        <v>0</v>
      </c>
      <c r="BI525" s="3">
        <v>0</v>
      </c>
      <c r="BJ525" s="3">
        <v>0</v>
      </c>
      <c r="BK525" s="3">
        <v>0.12</v>
      </c>
      <c r="BL525" s="3">
        <v>-1.68</v>
      </c>
      <c r="BM525" s="3">
        <v>0</v>
      </c>
      <c r="BN525" s="3">
        <v>0</v>
      </c>
      <c r="BO525" s="3">
        <v>0</v>
      </c>
      <c r="BP525" s="3">
        <v>0</v>
      </c>
      <c r="BQ525" s="3">
        <v>583.77</v>
      </c>
      <c r="BR525" s="3">
        <v>119.67</v>
      </c>
      <c r="BS525" s="3">
        <v>703.44</v>
      </c>
      <c r="BT525" s="3">
        <v>0</v>
      </c>
      <c r="BU525" s="3">
        <v>1420.34</v>
      </c>
      <c r="BV525" s="3">
        <v>295.35000000000002</v>
      </c>
      <c r="BW525" s="3">
        <v>1715.69</v>
      </c>
      <c r="BX525" s="8">
        <f t="shared" si="50"/>
        <v>344.51</v>
      </c>
      <c r="BY525" s="10">
        <f t="shared" si="51"/>
        <v>0</v>
      </c>
      <c r="BZ525" s="3">
        <f t="shared" si="52"/>
        <v>12.319999999999999</v>
      </c>
    </row>
    <row r="526" spans="1:78" x14ac:dyDescent="0.2">
      <c r="A526" s="1" t="s">
        <v>610</v>
      </c>
      <c r="B526" s="1"/>
      <c r="C526" s="1" t="s">
        <v>75</v>
      </c>
      <c r="D526" s="1" t="s">
        <v>79</v>
      </c>
      <c r="E526" s="1" t="s">
        <v>92</v>
      </c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2"/>
      <c r="S526" s="2"/>
      <c r="T526" s="1" t="s">
        <v>78</v>
      </c>
      <c r="U526" s="4">
        <f t="shared" si="48"/>
        <v>3</v>
      </c>
      <c r="V526" s="4">
        <f t="shared" si="49"/>
        <v>2015</v>
      </c>
      <c r="W526" s="2">
        <v>42064</v>
      </c>
      <c r="X526" s="2">
        <v>42094</v>
      </c>
      <c r="Y526" s="6">
        <v>0</v>
      </c>
      <c r="Z526" s="6">
        <v>0</v>
      </c>
      <c r="AA526" s="6">
        <v>0</v>
      </c>
      <c r="AB526" s="3">
        <v>0</v>
      </c>
      <c r="AC526" s="3">
        <v>0</v>
      </c>
      <c r="AD526" s="3">
        <v>0</v>
      </c>
      <c r="AE526" s="3">
        <v>0</v>
      </c>
      <c r="AF526" s="3">
        <v>0</v>
      </c>
      <c r="AG526" s="3">
        <v>0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0</v>
      </c>
      <c r="AN526" s="8">
        <v>0</v>
      </c>
      <c r="AO526" s="8">
        <v>0</v>
      </c>
      <c r="AP526" s="8">
        <v>0</v>
      </c>
      <c r="AQ526" s="3">
        <v>0</v>
      </c>
      <c r="AR526" s="3">
        <v>0</v>
      </c>
      <c r="AS526" s="8">
        <v>0</v>
      </c>
      <c r="AT526" s="3">
        <v>0</v>
      </c>
      <c r="AU526" s="3">
        <v>0</v>
      </c>
      <c r="AV526" s="3">
        <v>0</v>
      </c>
      <c r="AW526" s="3">
        <v>0</v>
      </c>
      <c r="AX526" s="3">
        <v>0</v>
      </c>
      <c r="AY526" s="3">
        <v>0</v>
      </c>
      <c r="AZ526" s="3">
        <v>0</v>
      </c>
      <c r="BA526" s="3">
        <v>0</v>
      </c>
      <c r="BB526" s="3">
        <v>0</v>
      </c>
      <c r="BC526" s="3">
        <v>0</v>
      </c>
      <c r="BD526" s="3">
        <v>0</v>
      </c>
      <c r="BE526" s="3">
        <v>-96.74</v>
      </c>
      <c r="BF526" s="3">
        <v>-38.43</v>
      </c>
      <c r="BG526" s="3">
        <v>92.67</v>
      </c>
      <c r="BH526" s="3">
        <v>373.17</v>
      </c>
      <c r="BI526" s="3">
        <v>0</v>
      </c>
      <c r="BJ526" s="3">
        <v>0</v>
      </c>
      <c r="BK526" s="3">
        <v>0</v>
      </c>
      <c r="BL526" s="3">
        <v>0</v>
      </c>
      <c r="BM526" s="3">
        <v>0</v>
      </c>
      <c r="BN526" s="3">
        <v>0</v>
      </c>
      <c r="BO526" s="3">
        <v>0</v>
      </c>
      <c r="BP526" s="3">
        <v>0</v>
      </c>
      <c r="BQ526" s="3">
        <v>330.67</v>
      </c>
      <c r="BR526" s="3">
        <v>69.44</v>
      </c>
      <c r="BS526" s="3">
        <v>400.11</v>
      </c>
      <c r="BT526" s="3">
        <v>0</v>
      </c>
      <c r="BU526" s="3">
        <v>0</v>
      </c>
      <c r="BV526" s="3">
        <v>0</v>
      </c>
      <c r="BW526" s="3">
        <v>0</v>
      </c>
      <c r="BX526" s="8">
        <f t="shared" si="50"/>
        <v>0</v>
      </c>
      <c r="BY526" s="10">
        <f t="shared" si="51"/>
        <v>465.84000000000003</v>
      </c>
      <c r="BZ526" s="3">
        <f t="shared" si="52"/>
        <v>0</v>
      </c>
    </row>
    <row r="527" spans="1:78" x14ac:dyDescent="0.2">
      <c r="A527" s="1" t="s">
        <v>611</v>
      </c>
      <c r="B527" s="1"/>
      <c r="C527" s="1" t="s">
        <v>75</v>
      </c>
      <c r="D527" s="1" t="s">
        <v>79</v>
      </c>
      <c r="E527" s="1" t="s">
        <v>92</v>
      </c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2"/>
      <c r="S527" s="2"/>
      <c r="T527" s="1" t="s">
        <v>78</v>
      </c>
      <c r="U527" s="4">
        <f t="shared" si="48"/>
        <v>4</v>
      </c>
      <c r="V527" s="4">
        <f t="shared" si="49"/>
        <v>2015</v>
      </c>
      <c r="W527" s="2">
        <v>42095</v>
      </c>
      <c r="X527" s="2">
        <v>42124</v>
      </c>
      <c r="Y527" s="6">
        <v>0</v>
      </c>
      <c r="Z527" s="6">
        <v>0</v>
      </c>
      <c r="AA527" s="6">
        <v>0</v>
      </c>
      <c r="AB527" s="3">
        <v>0</v>
      </c>
      <c r="AC527" s="3">
        <v>0</v>
      </c>
      <c r="AD527" s="3">
        <v>0</v>
      </c>
      <c r="AE527" s="3">
        <v>0</v>
      </c>
      <c r="AF527" s="3">
        <v>0</v>
      </c>
      <c r="AG527" s="3">
        <v>0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0</v>
      </c>
      <c r="AN527" s="8">
        <v>0</v>
      </c>
      <c r="AO527" s="8">
        <v>0</v>
      </c>
      <c r="AP527" s="8">
        <v>0</v>
      </c>
      <c r="AQ527" s="3">
        <v>0</v>
      </c>
      <c r="AR527" s="3">
        <v>0</v>
      </c>
      <c r="AS527" s="8">
        <v>0</v>
      </c>
      <c r="AT527" s="3">
        <v>0</v>
      </c>
      <c r="AU527" s="3">
        <v>0</v>
      </c>
      <c r="AV527" s="3">
        <v>0</v>
      </c>
      <c r="AW527" s="3">
        <v>0</v>
      </c>
      <c r="AX527" s="3">
        <v>0</v>
      </c>
      <c r="AY527" s="3">
        <v>0</v>
      </c>
      <c r="AZ527" s="3">
        <v>0</v>
      </c>
      <c r="BA527" s="3">
        <v>0</v>
      </c>
      <c r="BB527" s="3">
        <v>0</v>
      </c>
      <c r="BC527" s="3">
        <v>0</v>
      </c>
      <c r="BD527" s="3">
        <v>0</v>
      </c>
      <c r="BE527" s="3">
        <v>-161.28</v>
      </c>
      <c r="BF527" s="3">
        <v>-64.069999999999993</v>
      </c>
      <c r="BG527" s="3">
        <v>154.49</v>
      </c>
      <c r="BH527" s="3">
        <v>576.76</v>
      </c>
      <c r="BI527" s="3">
        <v>0</v>
      </c>
      <c r="BJ527" s="3">
        <v>0</v>
      </c>
      <c r="BK527" s="3">
        <v>0</v>
      </c>
      <c r="BL527" s="3">
        <v>0</v>
      </c>
      <c r="BM527" s="3">
        <v>0</v>
      </c>
      <c r="BN527" s="3">
        <v>0</v>
      </c>
      <c r="BO527" s="3">
        <v>0</v>
      </c>
      <c r="BP527" s="3">
        <v>0</v>
      </c>
      <c r="BQ527" s="3">
        <v>505.9</v>
      </c>
      <c r="BR527" s="3">
        <v>106.24</v>
      </c>
      <c r="BS527" s="3">
        <v>612.14</v>
      </c>
      <c r="BT527" s="3">
        <v>0</v>
      </c>
      <c r="BU527" s="3">
        <v>0</v>
      </c>
      <c r="BV527" s="3">
        <v>0</v>
      </c>
      <c r="BW527" s="3">
        <v>0</v>
      </c>
      <c r="BX527" s="8">
        <f t="shared" si="50"/>
        <v>0</v>
      </c>
      <c r="BY527" s="10">
        <f t="shared" si="51"/>
        <v>731.25</v>
      </c>
      <c r="BZ527" s="3">
        <f t="shared" si="52"/>
        <v>0</v>
      </c>
    </row>
    <row r="528" spans="1:78" x14ac:dyDescent="0.2">
      <c r="A528" s="1" t="s">
        <v>612</v>
      </c>
      <c r="B528" s="1"/>
      <c r="C528" s="1" t="s">
        <v>75</v>
      </c>
      <c r="D528" s="1" t="s">
        <v>76</v>
      </c>
      <c r="E528" s="1" t="s">
        <v>91</v>
      </c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2"/>
      <c r="S528" s="2"/>
      <c r="T528" s="1" t="s">
        <v>77</v>
      </c>
      <c r="U528" s="4">
        <f t="shared" si="48"/>
        <v>3</v>
      </c>
      <c r="V528" s="4">
        <f t="shared" si="49"/>
        <v>2015</v>
      </c>
      <c r="W528" s="2">
        <v>42090</v>
      </c>
      <c r="X528" s="2">
        <v>42123</v>
      </c>
      <c r="Y528" s="6">
        <v>2458</v>
      </c>
      <c r="Z528" s="6">
        <v>3771</v>
      </c>
      <c r="AA528" s="6">
        <v>0</v>
      </c>
      <c r="AB528" s="3">
        <v>0</v>
      </c>
      <c r="AC528" s="6">
        <v>6229</v>
      </c>
      <c r="AD528" s="3">
        <v>17</v>
      </c>
      <c r="AE528" s="3">
        <v>15</v>
      </c>
      <c r="AF528" s="3">
        <v>17</v>
      </c>
      <c r="AG528" s="3">
        <v>0</v>
      </c>
      <c r="AH528" s="3">
        <v>103</v>
      </c>
      <c r="AI528" s="3">
        <v>8</v>
      </c>
      <c r="AJ528" s="3">
        <v>0</v>
      </c>
      <c r="AK528" s="3">
        <v>1</v>
      </c>
      <c r="AL528" s="3">
        <v>0</v>
      </c>
      <c r="AM528" s="3">
        <v>0</v>
      </c>
      <c r="AN528" s="8">
        <v>143.16999999999999</v>
      </c>
      <c r="AO528" s="8">
        <v>138.91999999999999</v>
      </c>
      <c r="AP528" s="8">
        <v>0</v>
      </c>
      <c r="AQ528" s="3">
        <v>0</v>
      </c>
      <c r="AR528" s="12">
        <v>0</v>
      </c>
      <c r="AS528" s="8">
        <v>114.1</v>
      </c>
      <c r="AT528" s="3">
        <v>0</v>
      </c>
      <c r="AU528" s="3">
        <v>0</v>
      </c>
      <c r="AV528" s="10">
        <v>0</v>
      </c>
      <c r="AW528" s="14">
        <v>0.87</v>
      </c>
      <c r="AX528" s="14">
        <v>0</v>
      </c>
      <c r="AY528" s="14">
        <v>5.65</v>
      </c>
      <c r="AZ528" s="14">
        <v>5.21</v>
      </c>
      <c r="BA528" s="14">
        <v>2.89</v>
      </c>
      <c r="BB528" s="14">
        <v>0</v>
      </c>
      <c r="BC528" s="16">
        <v>3.74</v>
      </c>
      <c r="BD528" s="16">
        <v>0</v>
      </c>
      <c r="BE528" s="16">
        <v>160.96</v>
      </c>
      <c r="BF528" s="16">
        <v>110.6</v>
      </c>
      <c r="BG528" s="10">
        <v>0</v>
      </c>
      <c r="BH528" s="10">
        <v>0</v>
      </c>
      <c r="BI528" s="3">
        <v>0</v>
      </c>
      <c r="BJ528" s="3">
        <v>0</v>
      </c>
      <c r="BK528" s="3">
        <v>0.14000000000000001</v>
      </c>
      <c r="BL528" s="3">
        <v>-1.46</v>
      </c>
      <c r="BM528" s="3">
        <v>0</v>
      </c>
      <c r="BN528" s="3">
        <v>0</v>
      </c>
      <c r="BO528" s="3">
        <v>0</v>
      </c>
      <c r="BP528" s="3">
        <v>0</v>
      </c>
      <c r="BQ528" s="3">
        <v>684.79</v>
      </c>
      <c r="BR528" s="3">
        <v>140.22999999999999</v>
      </c>
      <c r="BS528" s="3">
        <v>825.02</v>
      </c>
      <c r="BT528" s="3">
        <v>0</v>
      </c>
      <c r="BU528" s="3">
        <v>697.93</v>
      </c>
      <c r="BV528" s="3">
        <v>142.99</v>
      </c>
      <c r="BW528" s="3">
        <v>840.92</v>
      </c>
      <c r="BX528" s="8">
        <f t="shared" si="50"/>
        <v>396.18999999999994</v>
      </c>
      <c r="BY528" s="10">
        <f t="shared" si="51"/>
        <v>0</v>
      </c>
      <c r="BZ528" s="3">
        <f t="shared" si="52"/>
        <v>14.620000000000001</v>
      </c>
    </row>
    <row r="529" spans="1:78" x14ac:dyDescent="0.2">
      <c r="A529" s="1" t="s">
        <v>613</v>
      </c>
      <c r="B529" s="1"/>
      <c r="C529" s="1" t="s">
        <v>75</v>
      </c>
      <c r="D529" s="1" t="s">
        <v>76</v>
      </c>
      <c r="E529" s="1" t="s">
        <v>91</v>
      </c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2"/>
      <c r="S529" s="2"/>
      <c r="T529" s="1" t="s">
        <v>78</v>
      </c>
      <c r="U529" s="4">
        <f t="shared" si="48"/>
        <v>2</v>
      </c>
      <c r="V529" s="4">
        <f t="shared" si="49"/>
        <v>2015</v>
      </c>
      <c r="W529" s="2">
        <v>42059</v>
      </c>
      <c r="X529" s="2">
        <v>42089</v>
      </c>
      <c r="Y529" s="6">
        <v>0</v>
      </c>
      <c r="Z529" s="6">
        <v>0</v>
      </c>
      <c r="AA529" s="6">
        <v>0</v>
      </c>
      <c r="AB529" s="3">
        <v>0</v>
      </c>
      <c r="AC529" s="6">
        <v>0</v>
      </c>
      <c r="AD529" s="3">
        <v>0</v>
      </c>
      <c r="AE529" s="3">
        <v>0</v>
      </c>
      <c r="AF529" s="3">
        <v>0</v>
      </c>
      <c r="AG529" s="3">
        <v>0</v>
      </c>
      <c r="AH529" s="3">
        <v>0</v>
      </c>
      <c r="AI529" s="3">
        <v>0</v>
      </c>
      <c r="AJ529" s="3">
        <v>0</v>
      </c>
      <c r="AK529" s="3">
        <v>0</v>
      </c>
      <c r="AL529" s="3">
        <v>0</v>
      </c>
      <c r="AM529" s="3">
        <v>0</v>
      </c>
      <c r="AN529" s="8">
        <v>0</v>
      </c>
      <c r="AO529" s="8">
        <v>0</v>
      </c>
      <c r="AP529" s="8">
        <v>0</v>
      </c>
      <c r="AQ529" s="3">
        <v>0</v>
      </c>
      <c r="AR529" s="12">
        <v>0</v>
      </c>
      <c r="AS529" s="8">
        <v>0</v>
      </c>
      <c r="AT529" s="3">
        <v>0</v>
      </c>
      <c r="AU529" s="3">
        <v>0</v>
      </c>
      <c r="AV529" s="10">
        <v>0</v>
      </c>
      <c r="AW529" s="14">
        <v>0</v>
      </c>
      <c r="AX529" s="14">
        <v>0</v>
      </c>
      <c r="AY529" s="14">
        <v>0</v>
      </c>
      <c r="AZ529" s="14">
        <v>0</v>
      </c>
      <c r="BA529" s="14">
        <v>0</v>
      </c>
      <c r="BB529" s="14">
        <v>0</v>
      </c>
      <c r="BC529" s="16">
        <v>0</v>
      </c>
      <c r="BD529" s="16">
        <v>0</v>
      </c>
      <c r="BE529" s="16">
        <v>-213.75</v>
      </c>
      <c r="BF529" s="16">
        <v>-146.87</v>
      </c>
      <c r="BG529" s="10">
        <v>212.71</v>
      </c>
      <c r="BH529" s="10">
        <v>148.25</v>
      </c>
      <c r="BI529" s="3">
        <v>0</v>
      </c>
      <c r="BJ529" s="3">
        <v>0</v>
      </c>
      <c r="BK529" s="3">
        <v>0</v>
      </c>
      <c r="BL529" s="3">
        <v>0</v>
      </c>
      <c r="BM529" s="3">
        <v>0</v>
      </c>
      <c r="BN529" s="3">
        <v>0</v>
      </c>
      <c r="BO529" s="3">
        <v>0</v>
      </c>
      <c r="BP529" s="3">
        <v>0</v>
      </c>
      <c r="BQ529" s="3">
        <v>0.34</v>
      </c>
      <c r="BR529" s="3">
        <v>7.0000000000000007E-2</v>
      </c>
      <c r="BS529" s="3">
        <v>0.41</v>
      </c>
      <c r="BT529" s="3">
        <v>0</v>
      </c>
      <c r="BU529" s="3">
        <v>0</v>
      </c>
      <c r="BV529" s="3">
        <v>0</v>
      </c>
      <c r="BW529" s="3">
        <v>0</v>
      </c>
      <c r="BX529" s="8">
        <f t="shared" si="50"/>
        <v>0</v>
      </c>
      <c r="BY529" s="10">
        <f t="shared" si="51"/>
        <v>360.96000000000004</v>
      </c>
      <c r="BZ529" s="3">
        <f t="shared" si="52"/>
        <v>0</v>
      </c>
    </row>
    <row r="530" spans="1:78" x14ac:dyDescent="0.2">
      <c r="A530" s="1" t="s">
        <v>614</v>
      </c>
      <c r="B530" s="1"/>
      <c r="C530" s="1" t="s">
        <v>75</v>
      </c>
      <c r="D530" s="1" t="s">
        <v>76</v>
      </c>
      <c r="E530" s="1" t="s">
        <v>91</v>
      </c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2"/>
      <c r="S530" s="2"/>
      <c r="T530" s="1" t="s">
        <v>78</v>
      </c>
      <c r="U530" s="4">
        <f t="shared" si="48"/>
        <v>3</v>
      </c>
      <c r="V530" s="4">
        <f t="shared" si="49"/>
        <v>2015</v>
      </c>
      <c r="W530" s="2">
        <v>42090</v>
      </c>
      <c r="X530" s="2">
        <v>42123</v>
      </c>
      <c r="Y530" s="6">
        <v>0</v>
      </c>
      <c r="Z530" s="6">
        <v>0</v>
      </c>
      <c r="AA530" s="6">
        <v>0</v>
      </c>
      <c r="AB530" s="3">
        <v>0</v>
      </c>
      <c r="AC530" s="6">
        <v>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0</v>
      </c>
      <c r="AN530" s="8">
        <v>0</v>
      </c>
      <c r="AO530" s="8">
        <v>0</v>
      </c>
      <c r="AP530" s="8">
        <v>0</v>
      </c>
      <c r="AQ530" s="3">
        <v>0</v>
      </c>
      <c r="AR530" s="12">
        <v>0</v>
      </c>
      <c r="AS530" s="8">
        <v>0</v>
      </c>
      <c r="AT530" s="3">
        <v>0</v>
      </c>
      <c r="AU530" s="3">
        <v>0</v>
      </c>
      <c r="AV530" s="10">
        <v>0</v>
      </c>
      <c r="AW530" s="14">
        <v>0</v>
      </c>
      <c r="AX530" s="14">
        <v>0</v>
      </c>
      <c r="AY530" s="14">
        <v>0</v>
      </c>
      <c r="AZ530" s="14">
        <v>0</v>
      </c>
      <c r="BA530" s="14">
        <v>0</v>
      </c>
      <c r="BB530" s="14">
        <v>0</v>
      </c>
      <c r="BC530" s="16">
        <v>0</v>
      </c>
      <c r="BD530" s="16">
        <v>0</v>
      </c>
      <c r="BE530" s="16">
        <v>-160.96</v>
      </c>
      <c r="BF530" s="16">
        <v>-110.6</v>
      </c>
      <c r="BG530" s="10">
        <v>160.02000000000001</v>
      </c>
      <c r="BH530" s="10">
        <v>124.34</v>
      </c>
      <c r="BI530" s="3">
        <v>0</v>
      </c>
      <c r="BJ530" s="3">
        <v>0</v>
      </c>
      <c r="BK530" s="3">
        <v>0</v>
      </c>
      <c r="BL530" s="3">
        <v>0</v>
      </c>
      <c r="BM530" s="3">
        <v>0</v>
      </c>
      <c r="BN530" s="3">
        <v>0</v>
      </c>
      <c r="BO530" s="3">
        <v>0</v>
      </c>
      <c r="BP530" s="3">
        <v>0</v>
      </c>
      <c r="BQ530" s="3">
        <v>12.8</v>
      </c>
      <c r="BR530" s="3">
        <v>2.69</v>
      </c>
      <c r="BS530" s="3">
        <v>15.49</v>
      </c>
      <c r="BT530" s="3">
        <v>0</v>
      </c>
      <c r="BU530" s="3">
        <v>0</v>
      </c>
      <c r="BV530" s="3">
        <v>0</v>
      </c>
      <c r="BW530" s="3">
        <v>0</v>
      </c>
      <c r="BX530" s="8">
        <f t="shared" si="50"/>
        <v>0</v>
      </c>
      <c r="BY530" s="10">
        <f t="shared" si="51"/>
        <v>284.36</v>
      </c>
      <c r="BZ530" s="3">
        <f t="shared" si="52"/>
        <v>0</v>
      </c>
    </row>
    <row r="531" spans="1:78" x14ac:dyDescent="0.2">
      <c r="A531" s="1" t="s">
        <v>615</v>
      </c>
      <c r="B531" s="1"/>
      <c r="C531" s="1" t="s">
        <v>75</v>
      </c>
      <c r="D531" s="1" t="s">
        <v>76</v>
      </c>
      <c r="E531" s="1" t="s">
        <v>88</v>
      </c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2"/>
      <c r="S531" s="2"/>
      <c r="T531" s="1" t="s">
        <v>77</v>
      </c>
      <c r="U531" s="4">
        <f t="shared" si="48"/>
        <v>3</v>
      </c>
      <c r="V531" s="4">
        <f t="shared" si="49"/>
        <v>2015</v>
      </c>
      <c r="W531" s="2">
        <v>42093</v>
      </c>
      <c r="X531" s="2">
        <v>42122</v>
      </c>
      <c r="Y531" s="6">
        <v>603</v>
      </c>
      <c r="Z531" s="6">
        <v>1019</v>
      </c>
      <c r="AA531" s="6">
        <v>0</v>
      </c>
      <c r="AB531" s="3">
        <v>0</v>
      </c>
      <c r="AC531" s="3">
        <v>1622</v>
      </c>
      <c r="AD531" s="3">
        <v>10</v>
      </c>
      <c r="AE531" s="3">
        <v>10</v>
      </c>
      <c r="AF531" s="3">
        <v>0</v>
      </c>
      <c r="AG531" s="3">
        <v>0</v>
      </c>
      <c r="AH531" s="3">
        <v>5</v>
      </c>
      <c r="AI531" s="3">
        <v>0</v>
      </c>
      <c r="AJ531" s="3">
        <v>0</v>
      </c>
      <c r="AK531" s="3">
        <v>1</v>
      </c>
      <c r="AL531" s="3">
        <v>0</v>
      </c>
      <c r="AM531" s="3">
        <v>0</v>
      </c>
      <c r="AN531" s="8">
        <v>35.119999999999997</v>
      </c>
      <c r="AO531" s="8">
        <v>37.54</v>
      </c>
      <c r="AP531" s="8">
        <v>0</v>
      </c>
      <c r="AQ531" s="3">
        <v>0</v>
      </c>
      <c r="AR531" s="3">
        <v>0</v>
      </c>
      <c r="AS531" s="8">
        <v>29.71</v>
      </c>
      <c r="AT531" s="3">
        <v>0</v>
      </c>
      <c r="AU531" s="3">
        <v>0</v>
      </c>
      <c r="AV531" s="3">
        <v>0</v>
      </c>
      <c r="AW531" s="3">
        <v>0.23</v>
      </c>
      <c r="AX531" s="3">
        <v>0</v>
      </c>
      <c r="AY531" s="3">
        <v>1.47</v>
      </c>
      <c r="AZ531" s="3">
        <v>1.36</v>
      </c>
      <c r="BA531" s="3">
        <v>0.75</v>
      </c>
      <c r="BB531" s="3">
        <v>0</v>
      </c>
      <c r="BC531" s="3">
        <v>0.97</v>
      </c>
      <c r="BD531" s="3">
        <v>0</v>
      </c>
      <c r="BE531" s="3">
        <v>63.19</v>
      </c>
      <c r="BF531" s="3">
        <v>28.8</v>
      </c>
      <c r="BG531" s="3">
        <v>0</v>
      </c>
      <c r="BH531" s="3">
        <v>0</v>
      </c>
      <c r="BI531" s="3">
        <v>0</v>
      </c>
      <c r="BJ531" s="3">
        <v>0</v>
      </c>
      <c r="BK531" s="3">
        <v>0.04</v>
      </c>
      <c r="BL531" s="3">
        <v>-0.08</v>
      </c>
      <c r="BM531" s="3">
        <v>0</v>
      </c>
      <c r="BN531" s="3">
        <v>0</v>
      </c>
      <c r="BO531" s="3">
        <v>0</v>
      </c>
      <c r="BP531" s="3">
        <v>0</v>
      </c>
      <c r="BQ531" s="3">
        <v>199.1</v>
      </c>
      <c r="BR531" s="3">
        <v>40.82</v>
      </c>
      <c r="BS531" s="3">
        <v>239.92</v>
      </c>
      <c r="BT531" s="3">
        <v>0</v>
      </c>
      <c r="BU531" s="3">
        <v>226.32</v>
      </c>
      <c r="BV531" s="3">
        <v>46.53</v>
      </c>
      <c r="BW531" s="3">
        <v>272.85000000000002</v>
      </c>
      <c r="BX531" s="8">
        <f t="shared" si="50"/>
        <v>102.37</v>
      </c>
      <c r="BY531" s="10">
        <f t="shared" si="51"/>
        <v>0</v>
      </c>
      <c r="BZ531" s="3">
        <f t="shared" si="52"/>
        <v>3.81</v>
      </c>
    </row>
    <row r="532" spans="1:78" x14ac:dyDescent="0.2">
      <c r="A532" s="1" t="s">
        <v>616</v>
      </c>
      <c r="B532" s="1"/>
      <c r="C532" s="1" t="s">
        <v>75</v>
      </c>
      <c r="D532" s="1" t="s">
        <v>76</v>
      </c>
      <c r="E532" s="1" t="s">
        <v>88</v>
      </c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2"/>
      <c r="S532" s="2"/>
      <c r="T532" s="1" t="s">
        <v>78</v>
      </c>
      <c r="U532" s="4">
        <f t="shared" si="48"/>
        <v>2</v>
      </c>
      <c r="V532" s="4">
        <f t="shared" si="49"/>
        <v>2015</v>
      </c>
      <c r="W532" s="2">
        <v>42054</v>
      </c>
      <c r="X532" s="2">
        <v>42092</v>
      </c>
      <c r="Y532" s="6">
        <v>0</v>
      </c>
      <c r="Z532" s="6">
        <v>0</v>
      </c>
      <c r="AA532" s="6">
        <v>0</v>
      </c>
      <c r="AB532" s="3">
        <v>0</v>
      </c>
      <c r="AC532" s="3">
        <v>0</v>
      </c>
      <c r="AD532" s="3">
        <v>0</v>
      </c>
      <c r="AE532" s="3">
        <v>0</v>
      </c>
      <c r="AF532" s="3">
        <v>0</v>
      </c>
      <c r="AG532" s="3">
        <v>0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0</v>
      </c>
      <c r="AN532" s="8">
        <v>0</v>
      </c>
      <c r="AO532" s="8">
        <v>0</v>
      </c>
      <c r="AP532" s="8">
        <v>0</v>
      </c>
      <c r="AQ532" s="3">
        <v>0</v>
      </c>
      <c r="AR532" s="3">
        <v>0</v>
      </c>
      <c r="AS532" s="8">
        <v>0</v>
      </c>
      <c r="AT532" s="3">
        <v>0</v>
      </c>
      <c r="AU532" s="3">
        <v>0</v>
      </c>
      <c r="AV532" s="3">
        <v>0</v>
      </c>
      <c r="AW532" s="3">
        <v>0</v>
      </c>
      <c r="AX532" s="3">
        <v>0</v>
      </c>
      <c r="AY532" s="3">
        <v>0</v>
      </c>
      <c r="AZ532" s="3">
        <v>0</v>
      </c>
      <c r="BA532" s="3">
        <v>0</v>
      </c>
      <c r="BB532" s="3">
        <v>0</v>
      </c>
      <c r="BC532" s="3">
        <v>0</v>
      </c>
      <c r="BD532" s="3">
        <v>0</v>
      </c>
      <c r="BE532" s="3">
        <v>-78.62</v>
      </c>
      <c r="BF532" s="3">
        <v>-35.83</v>
      </c>
      <c r="BG532" s="3">
        <v>52.43</v>
      </c>
      <c r="BH532" s="3">
        <v>78.31</v>
      </c>
      <c r="BI532" s="3">
        <v>0</v>
      </c>
      <c r="BJ532" s="3">
        <v>0</v>
      </c>
      <c r="BK532" s="3">
        <v>0</v>
      </c>
      <c r="BL532" s="3">
        <v>0</v>
      </c>
      <c r="BM532" s="3">
        <v>0</v>
      </c>
      <c r="BN532" s="3">
        <v>0</v>
      </c>
      <c r="BO532" s="3">
        <v>0</v>
      </c>
      <c r="BP532" s="3">
        <v>0</v>
      </c>
      <c r="BQ532" s="3">
        <v>16.29</v>
      </c>
      <c r="BR532" s="3">
        <v>3.42</v>
      </c>
      <c r="BS532" s="3">
        <v>19.71</v>
      </c>
      <c r="BT532" s="3">
        <v>0</v>
      </c>
      <c r="BU532" s="3">
        <v>0</v>
      </c>
      <c r="BV532" s="3">
        <v>0</v>
      </c>
      <c r="BW532" s="3">
        <v>0</v>
      </c>
      <c r="BX532" s="8">
        <f t="shared" si="50"/>
        <v>0</v>
      </c>
      <c r="BY532" s="10">
        <f t="shared" si="51"/>
        <v>130.74</v>
      </c>
      <c r="BZ532" s="3">
        <f t="shared" si="52"/>
        <v>0</v>
      </c>
    </row>
    <row r="533" spans="1:78" x14ac:dyDescent="0.2">
      <c r="A533" s="1" t="s">
        <v>617</v>
      </c>
      <c r="B533" s="1"/>
      <c r="C533" s="1" t="s">
        <v>75</v>
      </c>
      <c r="D533" s="1" t="s">
        <v>76</v>
      </c>
      <c r="E533" s="1" t="s">
        <v>88</v>
      </c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2"/>
      <c r="S533" s="2"/>
      <c r="T533" s="1" t="s">
        <v>78</v>
      </c>
      <c r="U533" s="4">
        <f t="shared" si="48"/>
        <v>3</v>
      </c>
      <c r="V533" s="4">
        <f t="shared" si="49"/>
        <v>2015</v>
      </c>
      <c r="W533" s="2">
        <v>42093</v>
      </c>
      <c r="X533" s="2">
        <v>42122</v>
      </c>
      <c r="Y533" s="6">
        <v>0</v>
      </c>
      <c r="Z533" s="6">
        <v>0</v>
      </c>
      <c r="AA533" s="6">
        <v>0</v>
      </c>
      <c r="AB533" s="3">
        <v>0</v>
      </c>
      <c r="AC533" s="3">
        <v>0</v>
      </c>
      <c r="AD533" s="3">
        <v>0</v>
      </c>
      <c r="AE533" s="3">
        <v>0</v>
      </c>
      <c r="AF533" s="3">
        <v>0</v>
      </c>
      <c r="AG533" s="3">
        <v>0</v>
      </c>
      <c r="AH533" s="3">
        <v>0</v>
      </c>
      <c r="AI533" s="3">
        <v>0</v>
      </c>
      <c r="AJ533" s="3">
        <v>0</v>
      </c>
      <c r="AK533" s="3">
        <v>0</v>
      </c>
      <c r="AL533" s="3">
        <v>0</v>
      </c>
      <c r="AM533" s="3">
        <v>0</v>
      </c>
      <c r="AN533" s="8">
        <v>0</v>
      </c>
      <c r="AO533" s="8">
        <v>0</v>
      </c>
      <c r="AP533" s="8">
        <v>0</v>
      </c>
      <c r="AQ533" s="3">
        <v>0</v>
      </c>
      <c r="AR533" s="3">
        <v>0</v>
      </c>
      <c r="AS533" s="8">
        <v>0</v>
      </c>
      <c r="AT533" s="3">
        <v>0</v>
      </c>
      <c r="AU533" s="3">
        <v>0</v>
      </c>
      <c r="AV533" s="3">
        <v>0</v>
      </c>
      <c r="AW533" s="3">
        <v>0</v>
      </c>
      <c r="AX533" s="3">
        <v>0</v>
      </c>
      <c r="AY533" s="3">
        <v>0</v>
      </c>
      <c r="AZ533" s="3">
        <v>0</v>
      </c>
      <c r="BA533" s="3">
        <v>0</v>
      </c>
      <c r="BB533" s="3">
        <v>0</v>
      </c>
      <c r="BC533" s="3">
        <v>0</v>
      </c>
      <c r="BD533" s="3">
        <v>0</v>
      </c>
      <c r="BE533" s="3">
        <v>-63.19</v>
      </c>
      <c r="BF533" s="3">
        <v>-28.8</v>
      </c>
      <c r="BG533" s="3">
        <v>42.14</v>
      </c>
      <c r="BH533" s="3">
        <v>60.78</v>
      </c>
      <c r="BI533" s="3">
        <v>0</v>
      </c>
      <c r="BJ533" s="3">
        <v>0</v>
      </c>
      <c r="BK533" s="3">
        <v>0</v>
      </c>
      <c r="BL533" s="3">
        <v>0</v>
      </c>
      <c r="BM533" s="3">
        <v>0</v>
      </c>
      <c r="BN533" s="3">
        <v>0</v>
      </c>
      <c r="BO533" s="3">
        <v>0</v>
      </c>
      <c r="BP533" s="3">
        <v>0</v>
      </c>
      <c r="BQ533" s="3">
        <v>10.93</v>
      </c>
      <c r="BR533" s="3">
        <v>2.2999999999999998</v>
      </c>
      <c r="BS533" s="3">
        <v>13.23</v>
      </c>
      <c r="BT533" s="3">
        <v>0</v>
      </c>
      <c r="BU533" s="3">
        <v>0</v>
      </c>
      <c r="BV533" s="3">
        <v>0</v>
      </c>
      <c r="BW533" s="3">
        <v>0</v>
      </c>
      <c r="BX533" s="8">
        <f t="shared" si="50"/>
        <v>0</v>
      </c>
      <c r="BY533" s="10">
        <f t="shared" si="51"/>
        <v>102.92</v>
      </c>
      <c r="BZ533" s="3">
        <f t="shared" si="52"/>
        <v>0</v>
      </c>
    </row>
    <row r="534" spans="1:78" x14ac:dyDescent="0.2">
      <c r="A534" s="1" t="s">
        <v>618</v>
      </c>
      <c r="B534" s="1"/>
      <c r="C534" s="1" t="s">
        <v>75</v>
      </c>
      <c r="D534" s="1" t="s">
        <v>76</v>
      </c>
      <c r="E534" s="1" t="s">
        <v>89</v>
      </c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2"/>
      <c r="S534" s="2"/>
      <c r="T534" s="1" t="s">
        <v>77</v>
      </c>
      <c r="U534" s="4">
        <f t="shared" si="48"/>
        <v>3</v>
      </c>
      <c r="V534" s="4">
        <f t="shared" si="49"/>
        <v>2015</v>
      </c>
      <c r="W534" s="2">
        <v>42093</v>
      </c>
      <c r="X534" s="2">
        <v>42122</v>
      </c>
      <c r="Y534" s="6">
        <v>11</v>
      </c>
      <c r="Z534" s="6">
        <v>0</v>
      </c>
      <c r="AA534" s="6">
        <v>0</v>
      </c>
      <c r="AB534" s="3">
        <v>0</v>
      </c>
      <c r="AC534" s="3">
        <v>11</v>
      </c>
      <c r="AD534" s="3">
        <v>1</v>
      </c>
      <c r="AE534" s="3">
        <v>1</v>
      </c>
      <c r="AF534" s="3">
        <v>0</v>
      </c>
      <c r="AG534" s="3">
        <v>0</v>
      </c>
      <c r="AH534" s="3">
        <v>2</v>
      </c>
      <c r="AI534" s="3">
        <v>0</v>
      </c>
      <c r="AJ534" s="3">
        <v>0</v>
      </c>
      <c r="AK534" s="3">
        <v>0.98</v>
      </c>
      <c r="AL534" s="3">
        <v>0</v>
      </c>
      <c r="AM534" s="3">
        <v>0</v>
      </c>
      <c r="AN534" s="8">
        <v>0.64</v>
      </c>
      <c r="AO534" s="8">
        <v>0</v>
      </c>
      <c r="AP534" s="8">
        <v>0</v>
      </c>
      <c r="AQ534" s="3">
        <v>0</v>
      </c>
      <c r="AR534" s="3">
        <v>0</v>
      </c>
      <c r="AS534" s="8">
        <v>0.2</v>
      </c>
      <c r="AT534" s="3">
        <v>0</v>
      </c>
      <c r="AU534" s="3">
        <v>0</v>
      </c>
      <c r="AV534" s="3">
        <v>0</v>
      </c>
      <c r="AW534" s="3">
        <v>0</v>
      </c>
      <c r="AX534" s="3">
        <v>0</v>
      </c>
      <c r="AY534" s="3">
        <v>0.01</v>
      </c>
      <c r="AZ534" s="3">
        <v>0.01</v>
      </c>
      <c r="BA534" s="3">
        <v>0.01</v>
      </c>
      <c r="BB534" s="3">
        <v>0</v>
      </c>
      <c r="BC534" s="3">
        <v>0</v>
      </c>
      <c r="BD534" s="3">
        <v>0</v>
      </c>
      <c r="BE534" s="3">
        <v>0.27</v>
      </c>
      <c r="BF534" s="3">
        <v>0.19</v>
      </c>
      <c r="BG534" s="3">
        <v>0</v>
      </c>
      <c r="BH534" s="3">
        <v>0</v>
      </c>
      <c r="BI534" s="3">
        <v>0</v>
      </c>
      <c r="BJ534" s="3">
        <v>0</v>
      </c>
      <c r="BK534" s="3">
        <v>0</v>
      </c>
      <c r="BL534" s="3">
        <v>0</v>
      </c>
      <c r="BM534" s="3">
        <v>0</v>
      </c>
      <c r="BN534" s="3">
        <v>0</v>
      </c>
      <c r="BO534" s="3">
        <v>0</v>
      </c>
      <c r="BP534" s="3">
        <v>0</v>
      </c>
      <c r="BQ534" s="3">
        <v>1.33</v>
      </c>
      <c r="BR534" s="3">
        <v>0.27</v>
      </c>
      <c r="BS534" s="3">
        <v>1.6</v>
      </c>
      <c r="BT534" s="3">
        <v>0</v>
      </c>
      <c r="BU534" s="3">
        <v>284.22000000000003</v>
      </c>
      <c r="BV534" s="3">
        <v>59.68</v>
      </c>
      <c r="BW534" s="3">
        <v>343.9</v>
      </c>
      <c r="BX534" s="8">
        <f t="shared" si="50"/>
        <v>0.84000000000000008</v>
      </c>
      <c r="BY534" s="10">
        <f t="shared" si="51"/>
        <v>0</v>
      </c>
      <c r="BZ534" s="3">
        <f t="shared" si="52"/>
        <v>0.03</v>
      </c>
    </row>
    <row r="535" spans="1:78" x14ac:dyDescent="0.2">
      <c r="A535" s="1" t="s">
        <v>619</v>
      </c>
      <c r="B535" s="1"/>
      <c r="C535" s="1" t="s">
        <v>75</v>
      </c>
      <c r="D535" s="1" t="s">
        <v>76</v>
      </c>
      <c r="E535" s="1" t="s">
        <v>89</v>
      </c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2"/>
      <c r="S535" s="2"/>
      <c r="T535" s="1" t="s">
        <v>78</v>
      </c>
      <c r="U535" s="4">
        <f t="shared" si="48"/>
        <v>2</v>
      </c>
      <c r="V535" s="4">
        <f t="shared" si="49"/>
        <v>2015</v>
      </c>
      <c r="W535" s="2">
        <v>42055</v>
      </c>
      <c r="X535" s="2">
        <v>42092</v>
      </c>
      <c r="Y535" s="6">
        <v>0</v>
      </c>
      <c r="Z535" s="6">
        <v>0</v>
      </c>
      <c r="AA535" s="6">
        <v>0</v>
      </c>
      <c r="AB535" s="3">
        <v>0</v>
      </c>
      <c r="AC535" s="3">
        <v>0</v>
      </c>
      <c r="AD535" s="3">
        <v>0</v>
      </c>
      <c r="AE535" s="3">
        <v>0</v>
      </c>
      <c r="AF535" s="3">
        <v>0</v>
      </c>
      <c r="AG535" s="3">
        <v>0</v>
      </c>
      <c r="AH535" s="3">
        <v>0</v>
      </c>
      <c r="AI535" s="3">
        <v>0</v>
      </c>
      <c r="AJ535" s="3">
        <v>0</v>
      </c>
      <c r="AK535" s="3">
        <v>0</v>
      </c>
      <c r="AL535" s="3">
        <v>0</v>
      </c>
      <c r="AM535" s="3">
        <v>0</v>
      </c>
      <c r="AN535" s="8">
        <v>0</v>
      </c>
      <c r="AO535" s="8">
        <v>0</v>
      </c>
      <c r="AP535" s="8">
        <v>0</v>
      </c>
      <c r="AQ535" s="3">
        <v>0</v>
      </c>
      <c r="AR535" s="3">
        <v>0</v>
      </c>
      <c r="AS535" s="8">
        <v>0</v>
      </c>
      <c r="AT535" s="3">
        <v>0</v>
      </c>
      <c r="AU535" s="3">
        <v>0</v>
      </c>
      <c r="AV535" s="3">
        <v>0</v>
      </c>
      <c r="AW535" s="3">
        <v>0</v>
      </c>
      <c r="AX535" s="3">
        <v>0</v>
      </c>
      <c r="AY535" s="3">
        <v>0</v>
      </c>
      <c r="AZ535" s="3">
        <v>0</v>
      </c>
      <c r="BA535" s="3">
        <v>0</v>
      </c>
      <c r="BB535" s="3">
        <v>0</v>
      </c>
      <c r="BC535" s="3">
        <v>0</v>
      </c>
      <c r="BD535" s="3">
        <v>0</v>
      </c>
      <c r="BE535" s="3">
        <v>-0.02</v>
      </c>
      <c r="BF535" s="3">
        <v>-0.02</v>
      </c>
      <c r="BG535" s="3">
        <v>0.01</v>
      </c>
      <c r="BH535" s="3">
        <v>51.39</v>
      </c>
      <c r="BI535" s="3">
        <v>0</v>
      </c>
      <c r="BJ535" s="3">
        <v>0</v>
      </c>
      <c r="BK535" s="3">
        <v>0</v>
      </c>
      <c r="BL535" s="3">
        <v>0</v>
      </c>
      <c r="BM535" s="3">
        <v>0</v>
      </c>
      <c r="BN535" s="3">
        <v>0</v>
      </c>
      <c r="BO535" s="3">
        <v>0</v>
      </c>
      <c r="BP535" s="3">
        <v>0</v>
      </c>
      <c r="BQ535" s="3">
        <v>51.36</v>
      </c>
      <c r="BR535" s="3">
        <v>10.79</v>
      </c>
      <c r="BS535" s="3">
        <v>62.15</v>
      </c>
      <c r="BT535" s="3">
        <v>0</v>
      </c>
      <c r="BU535" s="3">
        <v>0</v>
      </c>
      <c r="BV535" s="3">
        <v>0</v>
      </c>
      <c r="BW535" s="3">
        <v>0</v>
      </c>
      <c r="BX535" s="8">
        <f t="shared" si="50"/>
        <v>0</v>
      </c>
      <c r="BY535" s="10">
        <f t="shared" si="51"/>
        <v>51.4</v>
      </c>
      <c r="BZ535" s="3">
        <f t="shared" si="52"/>
        <v>0</v>
      </c>
    </row>
    <row r="536" spans="1:78" x14ac:dyDescent="0.2">
      <c r="A536" s="1" t="s">
        <v>620</v>
      </c>
      <c r="B536" s="1"/>
      <c r="C536" s="1" t="s">
        <v>75</v>
      </c>
      <c r="D536" s="1" t="s">
        <v>76</v>
      </c>
      <c r="E536" s="1" t="s">
        <v>89</v>
      </c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2"/>
      <c r="S536" s="2"/>
      <c r="T536" s="1" t="s">
        <v>78</v>
      </c>
      <c r="U536" s="4">
        <f t="shared" si="48"/>
        <v>2</v>
      </c>
      <c r="V536" s="4">
        <f t="shared" si="49"/>
        <v>2015</v>
      </c>
      <c r="W536" s="2">
        <v>42055</v>
      </c>
      <c r="X536" s="2">
        <v>42092</v>
      </c>
      <c r="Y536" s="6">
        <v>0</v>
      </c>
      <c r="Z536" s="6">
        <v>0</v>
      </c>
      <c r="AA536" s="6">
        <v>0</v>
      </c>
      <c r="AB536" s="3">
        <v>0</v>
      </c>
      <c r="AC536" s="3">
        <v>0</v>
      </c>
      <c r="AD536" s="3">
        <v>0</v>
      </c>
      <c r="AE536" s="3">
        <v>0</v>
      </c>
      <c r="AF536" s="3">
        <v>0</v>
      </c>
      <c r="AG536" s="3">
        <v>0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0</v>
      </c>
      <c r="AN536" s="8">
        <v>0</v>
      </c>
      <c r="AO536" s="8">
        <v>0</v>
      </c>
      <c r="AP536" s="8">
        <v>0</v>
      </c>
      <c r="AQ536" s="3">
        <v>0</v>
      </c>
      <c r="AR536" s="3">
        <v>0</v>
      </c>
      <c r="AS536" s="8">
        <v>0</v>
      </c>
      <c r="AT536" s="3">
        <v>0</v>
      </c>
      <c r="AU536" s="3">
        <v>0</v>
      </c>
      <c r="AV536" s="3">
        <v>0</v>
      </c>
      <c r="AW536" s="3">
        <v>0</v>
      </c>
      <c r="AX536" s="3">
        <v>0</v>
      </c>
      <c r="AY536" s="3">
        <v>0</v>
      </c>
      <c r="AZ536" s="3">
        <v>0</v>
      </c>
      <c r="BA536" s="3">
        <v>0</v>
      </c>
      <c r="BB536" s="3">
        <v>0</v>
      </c>
      <c r="BC536" s="3">
        <v>0</v>
      </c>
      <c r="BD536" s="3">
        <v>0</v>
      </c>
      <c r="BE536" s="3">
        <v>-0.02</v>
      </c>
      <c r="BF536" s="3">
        <v>-0.02</v>
      </c>
      <c r="BG536" s="3">
        <v>0.01</v>
      </c>
      <c r="BH536" s="3">
        <v>51.39</v>
      </c>
      <c r="BI536" s="3">
        <v>0</v>
      </c>
      <c r="BJ536" s="3">
        <v>0</v>
      </c>
      <c r="BK536" s="3">
        <v>0</v>
      </c>
      <c r="BL536" s="3">
        <v>0</v>
      </c>
      <c r="BM536" s="3">
        <v>0</v>
      </c>
      <c r="BN536" s="3">
        <v>0</v>
      </c>
      <c r="BO536" s="3">
        <v>0</v>
      </c>
      <c r="BP536" s="3">
        <v>0</v>
      </c>
      <c r="BQ536" s="3">
        <v>51.36</v>
      </c>
      <c r="BR536" s="3">
        <v>10.79</v>
      </c>
      <c r="BS536" s="3">
        <v>62.15</v>
      </c>
      <c r="BT536" s="3">
        <v>0</v>
      </c>
      <c r="BU536" s="3">
        <v>0</v>
      </c>
      <c r="BV536" s="3">
        <v>0</v>
      </c>
      <c r="BW536" s="3">
        <v>0</v>
      </c>
      <c r="BX536" s="8">
        <f t="shared" si="50"/>
        <v>0</v>
      </c>
      <c r="BY536" s="10">
        <f t="shared" si="51"/>
        <v>51.4</v>
      </c>
      <c r="BZ536" s="3">
        <f t="shared" si="52"/>
        <v>0</v>
      </c>
    </row>
    <row r="537" spans="1:78" x14ac:dyDescent="0.2">
      <c r="A537" s="1" t="s">
        <v>621</v>
      </c>
      <c r="B537" s="1"/>
      <c r="C537" s="1" t="s">
        <v>75</v>
      </c>
      <c r="D537" s="1" t="s">
        <v>76</v>
      </c>
      <c r="E537" s="1" t="s">
        <v>89</v>
      </c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2"/>
      <c r="S537" s="2"/>
      <c r="T537" s="1" t="s">
        <v>78</v>
      </c>
      <c r="U537" s="4">
        <f t="shared" si="48"/>
        <v>2</v>
      </c>
      <c r="V537" s="4">
        <f t="shared" si="49"/>
        <v>2015</v>
      </c>
      <c r="W537" s="2">
        <v>42055</v>
      </c>
      <c r="X537" s="2">
        <v>42092</v>
      </c>
      <c r="Y537" s="6">
        <v>0</v>
      </c>
      <c r="Z537" s="6">
        <v>0</v>
      </c>
      <c r="AA537" s="6">
        <v>0</v>
      </c>
      <c r="AB537" s="3">
        <v>0</v>
      </c>
      <c r="AC537" s="3">
        <v>0</v>
      </c>
      <c r="AD537" s="3">
        <v>0</v>
      </c>
      <c r="AE537" s="3">
        <v>0</v>
      </c>
      <c r="AF537" s="3">
        <v>0</v>
      </c>
      <c r="AG537" s="3">
        <v>0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0</v>
      </c>
      <c r="AN537" s="8">
        <v>0</v>
      </c>
      <c r="AO537" s="8">
        <v>0</v>
      </c>
      <c r="AP537" s="8">
        <v>0</v>
      </c>
      <c r="AQ537" s="3">
        <v>0</v>
      </c>
      <c r="AR537" s="3">
        <v>0</v>
      </c>
      <c r="AS537" s="8">
        <v>0</v>
      </c>
      <c r="AT537" s="3">
        <v>0</v>
      </c>
      <c r="AU537" s="3">
        <v>0</v>
      </c>
      <c r="AV537" s="3">
        <v>0</v>
      </c>
      <c r="AW537" s="3">
        <v>0</v>
      </c>
      <c r="AX537" s="3">
        <v>0</v>
      </c>
      <c r="AY537" s="3">
        <v>0</v>
      </c>
      <c r="AZ537" s="3">
        <v>0</v>
      </c>
      <c r="BA537" s="3">
        <v>0</v>
      </c>
      <c r="BB537" s="3">
        <v>0</v>
      </c>
      <c r="BC537" s="3">
        <v>0</v>
      </c>
      <c r="BD537" s="3">
        <v>0</v>
      </c>
      <c r="BE537" s="3">
        <v>-0.02</v>
      </c>
      <c r="BF537" s="3">
        <v>-0.02</v>
      </c>
      <c r="BG537" s="3">
        <v>0.01</v>
      </c>
      <c r="BH537" s="3">
        <v>51.39</v>
      </c>
      <c r="BI537" s="3">
        <v>0</v>
      </c>
      <c r="BJ537" s="3">
        <v>0</v>
      </c>
      <c r="BK537" s="3">
        <v>0</v>
      </c>
      <c r="BL537" s="3">
        <v>0</v>
      </c>
      <c r="BM537" s="3">
        <v>0</v>
      </c>
      <c r="BN537" s="3">
        <v>0</v>
      </c>
      <c r="BO537" s="3">
        <v>0</v>
      </c>
      <c r="BP537" s="3">
        <v>0</v>
      </c>
      <c r="BQ537" s="3">
        <v>51.36</v>
      </c>
      <c r="BR537" s="3">
        <v>10.79</v>
      </c>
      <c r="BS537" s="3">
        <v>62.15</v>
      </c>
      <c r="BT537" s="3">
        <v>0</v>
      </c>
      <c r="BU537" s="3">
        <v>0</v>
      </c>
      <c r="BV537" s="3">
        <v>0</v>
      </c>
      <c r="BW537" s="3">
        <v>0</v>
      </c>
      <c r="BX537" s="8">
        <f t="shared" si="50"/>
        <v>0</v>
      </c>
      <c r="BY537" s="10">
        <f t="shared" si="51"/>
        <v>51.4</v>
      </c>
      <c r="BZ537" s="3">
        <f t="shared" si="52"/>
        <v>0</v>
      </c>
    </row>
    <row r="538" spans="1:78" x14ac:dyDescent="0.2">
      <c r="A538" s="1" t="s">
        <v>622</v>
      </c>
      <c r="B538" s="1"/>
      <c r="C538" s="1" t="s">
        <v>75</v>
      </c>
      <c r="D538" s="1" t="s">
        <v>76</v>
      </c>
      <c r="E538" s="1" t="s">
        <v>89</v>
      </c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2"/>
      <c r="S538" s="2"/>
      <c r="T538" s="1" t="s">
        <v>78</v>
      </c>
      <c r="U538" s="4">
        <f t="shared" si="48"/>
        <v>2</v>
      </c>
      <c r="V538" s="4">
        <f t="shared" si="49"/>
        <v>2015</v>
      </c>
      <c r="W538" s="2">
        <v>42055</v>
      </c>
      <c r="X538" s="2">
        <v>42092</v>
      </c>
      <c r="Y538" s="6">
        <v>0</v>
      </c>
      <c r="Z538" s="6">
        <v>0</v>
      </c>
      <c r="AA538" s="6">
        <v>0</v>
      </c>
      <c r="AB538" s="3">
        <v>0</v>
      </c>
      <c r="AC538" s="3">
        <v>0</v>
      </c>
      <c r="AD538" s="3">
        <v>0</v>
      </c>
      <c r="AE538" s="3">
        <v>0</v>
      </c>
      <c r="AF538" s="3">
        <v>0</v>
      </c>
      <c r="AG538" s="3">
        <v>0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0</v>
      </c>
      <c r="AN538" s="8">
        <v>0</v>
      </c>
      <c r="AO538" s="8">
        <v>0</v>
      </c>
      <c r="AP538" s="8">
        <v>0</v>
      </c>
      <c r="AQ538" s="3">
        <v>0</v>
      </c>
      <c r="AR538" s="3">
        <v>0</v>
      </c>
      <c r="AS538" s="8">
        <v>0</v>
      </c>
      <c r="AT538" s="3">
        <v>0</v>
      </c>
      <c r="AU538" s="3">
        <v>0</v>
      </c>
      <c r="AV538" s="3">
        <v>0</v>
      </c>
      <c r="AW538" s="3">
        <v>0</v>
      </c>
      <c r="AX538" s="3">
        <v>0</v>
      </c>
      <c r="AY538" s="3">
        <v>0</v>
      </c>
      <c r="AZ538" s="3">
        <v>0</v>
      </c>
      <c r="BA538" s="3">
        <v>0</v>
      </c>
      <c r="BB538" s="3">
        <v>0</v>
      </c>
      <c r="BC538" s="3">
        <v>0</v>
      </c>
      <c r="BD538" s="3">
        <v>0</v>
      </c>
      <c r="BE538" s="3">
        <v>-0.02</v>
      </c>
      <c r="BF538" s="3">
        <v>-0.02</v>
      </c>
      <c r="BG538" s="3">
        <v>0.01</v>
      </c>
      <c r="BH538" s="3">
        <v>51.39</v>
      </c>
      <c r="BI538" s="3">
        <v>0</v>
      </c>
      <c r="BJ538" s="3">
        <v>0</v>
      </c>
      <c r="BK538" s="3">
        <v>0</v>
      </c>
      <c r="BL538" s="3">
        <v>0</v>
      </c>
      <c r="BM538" s="3">
        <v>0</v>
      </c>
      <c r="BN538" s="3">
        <v>0</v>
      </c>
      <c r="BO538" s="3">
        <v>0</v>
      </c>
      <c r="BP538" s="3">
        <v>0</v>
      </c>
      <c r="BQ538" s="3">
        <v>51.36</v>
      </c>
      <c r="BR538" s="3">
        <v>10.79</v>
      </c>
      <c r="BS538" s="3">
        <v>62.15</v>
      </c>
      <c r="BT538" s="3">
        <v>0</v>
      </c>
      <c r="BU538" s="3">
        <v>0</v>
      </c>
      <c r="BV538" s="3">
        <v>0</v>
      </c>
      <c r="BW538" s="3">
        <v>0</v>
      </c>
      <c r="BX538" s="8">
        <f t="shared" si="50"/>
        <v>0</v>
      </c>
      <c r="BY538" s="10">
        <f t="shared" si="51"/>
        <v>51.4</v>
      </c>
      <c r="BZ538" s="3">
        <f t="shared" si="52"/>
        <v>0</v>
      </c>
    </row>
    <row r="539" spans="1:78" x14ac:dyDescent="0.2">
      <c r="A539" s="1" t="s">
        <v>623</v>
      </c>
      <c r="B539" s="1"/>
      <c r="C539" s="1" t="s">
        <v>75</v>
      </c>
      <c r="D539" s="1" t="s">
        <v>76</v>
      </c>
      <c r="E539" s="1" t="s">
        <v>89</v>
      </c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2"/>
      <c r="S539" s="2"/>
      <c r="T539" s="1" t="s">
        <v>78</v>
      </c>
      <c r="U539" s="4">
        <f t="shared" si="48"/>
        <v>1</v>
      </c>
      <c r="V539" s="4">
        <f t="shared" si="49"/>
        <v>2015</v>
      </c>
      <c r="W539" s="2">
        <v>42009</v>
      </c>
      <c r="X539" s="2">
        <v>42038</v>
      </c>
      <c r="Y539" s="6">
        <v>0</v>
      </c>
      <c r="Z539" s="6">
        <v>0</v>
      </c>
      <c r="AA539" s="6">
        <v>0</v>
      </c>
      <c r="AB539" s="3">
        <v>0</v>
      </c>
      <c r="AC539" s="3">
        <v>0</v>
      </c>
      <c r="AD539" s="3">
        <v>0</v>
      </c>
      <c r="AE539" s="3">
        <v>0</v>
      </c>
      <c r="AF539" s="3">
        <v>0</v>
      </c>
      <c r="AG539" s="3">
        <v>0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0</v>
      </c>
      <c r="AN539" s="8">
        <v>0</v>
      </c>
      <c r="AO539" s="8">
        <v>0</v>
      </c>
      <c r="AP539" s="8">
        <v>0</v>
      </c>
      <c r="AQ539" s="3">
        <v>0</v>
      </c>
      <c r="AR539" s="3">
        <v>0</v>
      </c>
      <c r="AS539" s="8">
        <v>0</v>
      </c>
      <c r="AT539" s="3">
        <v>0</v>
      </c>
      <c r="AU539" s="3">
        <v>0</v>
      </c>
      <c r="AV539" s="3">
        <v>0</v>
      </c>
      <c r="AW539" s="3">
        <v>0</v>
      </c>
      <c r="AX539" s="3">
        <v>0</v>
      </c>
      <c r="AY539" s="3">
        <v>0</v>
      </c>
      <c r="AZ539" s="3">
        <v>0</v>
      </c>
      <c r="BA539" s="3">
        <v>0</v>
      </c>
      <c r="BB539" s="3">
        <v>0</v>
      </c>
      <c r="BC539" s="3">
        <v>0</v>
      </c>
      <c r="BD539" s="3">
        <v>0</v>
      </c>
      <c r="BE539" s="3">
        <v>-0.15</v>
      </c>
      <c r="BF539" s="3">
        <v>-0.1</v>
      </c>
      <c r="BG539" s="3">
        <v>0.56000000000000005</v>
      </c>
      <c r="BH539" s="3">
        <v>36.58</v>
      </c>
      <c r="BI539" s="3">
        <v>0</v>
      </c>
      <c r="BJ539" s="3">
        <v>0</v>
      </c>
      <c r="BK539" s="3">
        <v>0</v>
      </c>
      <c r="BL539" s="3">
        <v>0</v>
      </c>
      <c r="BM539" s="3">
        <v>0</v>
      </c>
      <c r="BN539" s="3">
        <v>0</v>
      </c>
      <c r="BO539" s="3">
        <v>0</v>
      </c>
      <c r="BP539" s="3">
        <v>0</v>
      </c>
      <c r="BQ539" s="3">
        <v>36.89</v>
      </c>
      <c r="BR539" s="3">
        <v>7.75</v>
      </c>
      <c r="BS539" s="3">
        <v>44.64</v>
      </c>
      <c r="BT539" s="3">
        <v>0</v>
      </c>
      <c r="BU539" s="3">
        <v>0</v>
      </c>
      <c r="BV539" s="3">
        <v>0</v>
      </c>
      <c r="BW539" s="3">
        <v>0</v>
      </c>
      <c r="BX539" s="8">
        <f t="shared" si="50"/>
        <v>0</v>
      </c>
      <c r="BY539" s="10">
        <f t="shared" si="51"/>
        <v>37.14</v>
      </c>
      <c r="BZ539" s="3">
        <f t="shared" si="52"/>
        <v>0</v>
      </c>
    </row>
    <row r="540" spans="1:78" x14ac:dyDescent="0.2">
      <c r="A540" s="1" t="s">
        <v>624</v>
      </c>
      <c r="B540" s="1"/>
      <c r="C540" s="1" t="s">
        <v>75</v>
      </c>
      <c r="D540" s="1" t="s">
        <v>76</v>
      </c>
      <c r="E540" s="1" t="s">
        <v>89</v>
      </c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2"/>
      <c r="S540" s="2"/>
      <c r="T540" s="1" t="s">
        <v>78</v>
      </c>
      <c r="U540" s="4">
        <f t="shared" si="48"/>
        <v>3</v>
      </c>
      <c r="V540" s="4">
        <f t="shared" si="49"/>
        <v>2015</v>
      </c>
      <c r="W540" s="2">
        <v>42093</v>
      </c>
      <c r="X540" s="2">
        <v>42122</v>
      </c>
      <c r="Y540" s="6">
        <v>0</v>
      </c>
      <c r="Z540" s="6">
        <v>0</v>
      </c>
      <c r="AA540" s="6">
        <v>0</v>
      </c>
      <c r="AB540" s="3">
        <v>0</v>
      </c>
      <c r="AC540" s="3">
        <v>0</v>
      </c>
      <c r="AD540" s="3">
        <v>0</v>
      </c>
      <c r="AE540" s="3">
        <v>0</v>
      </c>
      <c r="AF540" s="3">
        <v>0</v>
      </c>
      <c r="AG540" s="3">
        <v>0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0</v>
      </c>
      <c r="AN540" s="8">
        <v>0</v>
      </c>
      <c r="AO540" s="8">
        <v>0</v>
      </c>
      <c r="AP540" s="8">
        <v>0</v>
      </c>
      <c r="AQ540" s="3">
        <v>0</v>
      </c>
      <c r="AR540" s="3">
        <v>0</v>
      </c>
      <c r="AS540" s="8">
        <v>0</v>
      </c>
      <c r="AT540" s="3">
        <v>0</v>
      </c>
      <c r="AU540" s="3">
        <v>0</v>
      </c>
      <c r="AV540" s="3">
        <v>0</v>
      </c>
      <c r="AW540" s="3">
        <v>0</v>
      </c>
      <c r="AX540" s="3">
        <v>0</v>
      </c>
      <c r="AY540" s="3">
        <v>0</v>
      </c>
      <c r="AZ540" s="3">
        <v>0</v>
      </c>
      <c r="BA540" s="3">
        <v>0</v>
      </c>
      <c r="BB540" s="3">
        <v>0</v>
      </c>
      <c r="BC540" s="3">
        <v>0</v>
      </c>
      <c r="BD540" s="3">
        <v>0</v>
      </c>
      <c r="BE540" s="3">
        <v>-0.27</v>
      </c>
      <c r="BF540" s="3">
        <v>-0.19</v>
      </c>
      <c r="BG540" s="3">
        <v>0.28000000000000003</v>
      </c>
      <c r="BH540" s="3">
        <v>40.74</v>
      </c>
      <c r="BI540" s="3">
        <v>0</v>
      </c>
      <c r="BJ540" s="3">
        <v>0</v>
      </c>
      <c r="BK540" s="3">
        <v>0</v>
      </c>
      <c r="BL540" s="3">
        <v>0</v>
      </c>
      <c r="BM540" s="3">
        <v>0</v>
      </c>
      <c r="BN540" s="3">
        <v>0</v>
      </c>
      <c r="BO540" s="3">
        <v>0</v>
      </c>
      <c r="BP540" s="3">
        <v>0</v>
      </c>
      <c r="BQ540" s="3">
        <v>40.56</v>
      </c>
      <c r="BR540" s="3">
        <v>8.52</v>
      </c>
      <c r="BS540" s="3">
        <v>49.08</v>
      </c>
      <c r="BT540" s="3">
        <v>0</v>
      </c>
      <c r="BU540" s="3">
        <v>0</v>
      </c>
      <c r="BV540" s="3">
        <v>0</v>
      </c>
      <c r="BW540" s="3">
        <v>0</v>
      </c>
      <c r="BX540" s="8">
        <f t="shared" si="50"/>
        <v>0</v>
      </c>
      <c r="BY540" s="10">
        <f t="shared" si="51"/>
        <v>41.02</v>
      </c>
      <c r="BZ540" s="3">
        <f t="shared" si="52"/>
        <v>0</v>
      </c>
    </row>
    <row r="541" spans="1:78" x14ac:dyDescent="0.2">
      <c r="A541" s="1" t="s">
        <v>625</v>
      </c>
      <c r="B541" s="1"/>
      <c r="C541" s="1" t="s">
        <v>75</v>
      </c>
      <c r="D541" s="1" t="s">
        <v>79</v>
      </c>
      <c r="E541" s="1" t="s">
        <v>87</v>
      </c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2"/>
      <c r="S541" s="2"/>
      <c r="T541" s="1" t="s">
        <v>77</v>
      </c>
      <c r="U541" s="4">
        <f t="shared" si="48"/>
        <v>4</v>
      </c>
      <c r="V541" s="4">
        <f t="shared" si="49"/>
        <v>2015</v>
      </c>
      <c r="W541" s="2">
        <v>42095</v>
      </c>
      <c r="X541" s="2">
        <v>42124</v>
      </c>
      <c r="Y541" s="6">
        <v>2700.52</v>
      </c>
      <c r="Z541" s="6">
        <v>2063.06</v>
      </c>
      <c r="AA541" s="6">
        <v>1138</v>
      </c>
      <c r="AB541" s="3">
        <v>0</v>
      </c>
      <c r="AC541" s="6">
        <v>5901.58</v>
      </c>
      <c r="AD541" s="3">
        <v>15</v>
      </c>
      <c r="AE541" s="3">
        <v>15</v>
      </c>
      <c r="AF541" s="3">
        <v>11</v>
      </c>
      <c r="AG541" s="3">
        <v>9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0</v>
      </c>
      <c r="AN541" s="8">
        <v>157.30000000000001</v>
      </c>
      <c r="AO541" s="8">
        <v>76</v>
      </c>
      <c r="AP541" s="8">
        <v>41.92</v>
      </c>
      <c r="AQ541" s="3">
        <v>0</v>
      </c>
      <c r="AR541" s="3">
        <v>11.3</v>
      </c>
      <c r="AS541" s="8">
        <v>108.11</v>
      </c>
      <c r="AT541" s="3">
        <v>0</v>
      </c>
      <c r="AU541" s="3">
        <v>0</v>
      </c>
      <c r="AV541" s="10">
        <v>40.57</v>
      </c>
      <c r="AW541" s="3">
        <v>0.94</v>
      </c>
      <c r="AX541" s="3">
        <v>0</v>
      </c>
      <c r="AY541" s="3">
        <v>6.13</v>
      </c>
      <c r="AZ541" s="3">
        <v>5.65</v>
      </c>
      <c r="BA541" s="3">
        <v>3.13</v>
      </c>
      <c r="BB541" s="3">
        <v>0</v>
      </c>
      <c r="BC541" s="3">
        <v>4.43</v>
      </c>
      <c r="BD541" s="3">
        <v>0</v>
      </c>
      <c r="BE541" s="3">
        <v>0</v>
      </c>
      <c r="BF541" s="3">
        <v>0</v>
      </c>
      <c r="BG541" s="10">
        <v>158.80000000000001</v>
      </c>
      <c r="BH541" s="10">
        <v>199.14</v>
      </c>
      <c r="BI541" s="3">
        <v>0</v>
      </c>
      <c r="BJ541" s="3">
        <v>0</v>
      </c>
      <c r="BK541" s="3">
        <v>0.15</v>
      </c>
      <c r="BL541" s="3">
        <v>-1.95</v>
      </c>
      <c r="BM541" s="3">
        <v>0</v>
      </c>
      <c r="BN541" s="3">
        <v>0</v>
      </c>
      <c r="BO541" s="3">
        <v>0</v>
      </c>
      <c r="BP541" s="3">
        <v>0</v>
      </c>
      <c r="BQ541" s="3">
        <v>811.62</v>
      </c>
      <c r="BR541" s="3">
        <v>166.56</v>
      </c>
      <c r="BS541" s="3">
        <v>978.18</v>
      </c>
      <c r="BT541" s="3">
        <v>0</v>
      </c>
      <c r="BU541" s="3">
        <v>811.62</v>
      </c>
      <c r="BV541" s="3">
        <v>166.56</v>
      </c>
      <c r="BW541" s="3">
        <v>978.18</v>
      </c>
      <c r="BX541" s="8">
        <f t="shared" si="50"/>
        <v>383.33000000000004</v>
      </c>
      <c r="BY541" s="10">
        <f t="shared" si="51"/>
        <v>398.51</v>
      </c>
      <c r="BZ541" s="3">
        <f t="shared" si="52"/>
        <v>15.850000000000001</v>
      </c>
    </row>
    <row r="542" spans="1:78" x14ac:dyDescent="0.2">
      <c r="A542" s="1" t="s">
        <v>626</v>
      </c>
      <c r="B542" s="1"/>
      <c r="C542" s="1" t="s">
        <v>75</v>
      </c>
      <c r="D542" s="1" t="s">
        <v>79</v>
      </c>
      <c r="E542" s="1" t="s">
        <v>85</v>
      </c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2"/>
      <c r="S542" s="2"/>
      <c r="T542" s="1" t="s">
        <v>77</v>
      </c>
      <c r="U542" s="4">
        <f t="shared" si="48"/>
        <v>4</v>
      </c>
      <c r="V542" s="4">
        <f t="shared" si="49"/>
        <v>2015</v>
      </c>
      <c r="W542" s="2">
        <v>42095</v>
      </c>
      <c r="X542" s="2">
        <v>42124</v>
      </c>
      <c r="Y542" s="6">
        <v>5609.4</v>
      </c>
      <c r="Z542" s="6">
        <v>4982.55</v>
      </c>
      <c r="AA542" s="6">
        <v>2900</v>
      </c>
      <c r="AB542" s="3">
        <v>0</v>
      </c>
      <c r="AC542" s="3">
        <v>13491.95</v>
      </c>
      <c r="AD542" s="3">
        <v>43</v>
      </c>
      <c r="AE542" s="3">
        <v>43</v>
      </c>
      <c r="AF542" s="3">
        <v>42</v>
      </c>
      <c r="AG542" s="3">
        <v>43</v>
      </c>
      <c r="AH542" s="3">
        <v>0</v>
      </c>
      <c r="AI542" s="3">
        <v>0</v>
      </c>
      <c r="AJ542" s="3">
        <v>0</v>
      </c>
      <c r="AK542" s="3">
        <v>0</v>
      </c>
      <c r="AL542" s="3">
        <v>0</v>
      </c>
      <c r="AM542" s="3">
        <v>0</v>
      </c>
      <c r="AN542" s="8">
        <v>326.73</v>
      </c>
      <c r="AO542" s="8">
        <v>183.55</v>
      </c>
      <c r="AP542" s="8">
        <v>106.83</v>
      </c>
      <c r="AQ542" s="3">
        <v>0</v>
      </c>
      <c r="AR542" s="3">
        <v>25.82</v>
      </c>
      <c r="AS542" s="8">
        <v>247.15</v>
      </c>
      <c r="AT542" s="3">
        <v>0</v>
      </c>
      <c r="AU542" s="3">
        <v>0</v>
      </c>
      <c r="AV542" s="3">
        <v>40.57</v>
      </c>
      <c r="AW542" s="3">
        <v>2.0699999999999998</v>
      </c>
      <c r="AX542" s="3">
        <v>0</v>
      </c>
      <c r="AY542" s="3">
        <v>13.47</v>
      </c>
      <c r="AZ542" s="3">
        <v>12.42</v>
      </c>
      <c r="BA542" s="3">
        <v>6.89</v>
      </c>
      <c r="BB542" s="3">
        <v>0</v>
      </c>
      <c r="BC542" s="3">
        <v>10.119999999999999</v>
      </c>
      <c r="BD542" s="3">
        <v>0</v>
      </c>
      <c r="BE542" s="3">
        <v>0</v>
      </c>
      <c r="BF542" s="3">
        <v>0</v>
      </c>
      <c r="BG542" s="3">
        <v>350.01</v>
      </c>
      <c r="BH542" s="3">
        <v>164.54</v>
      </c>
      <c r="BI542" s="3">
        <v>0</v>
      </c>
      <c r="BJ542" s="3">
        <v>0</v>
      </c>
      <c r="BK542" s="3">
        <v>0.32</v>
      </c>
      <c r="BL542" s="3">
        <v>-5.81</v>
      </c>
      <c r="BM542" s="3">
        <v>0</v>
      </c>
      <c r="BN542" s="3">
        <v>0</v>
      </c>
      <c r="BO542" s="3">
        <v>0</v>
      </c>
      <c r="BP542" s="3">
        <v>0</v>
      </c>
      <c r="BQ542" s="3">
        <v>1484.68</v>
      </c>
      <c r="BR542" s="3">
        <v>303.49</v>
      </c>
      <c r="BS542" s="3">
        <v>1788.17</v>
      </c>
      <c r="BT542" s="3">
        <v>0</v>
      </c>
      <c r="BU542" s="3">
        <v>1484.68</v>
      </c>
      <c r="BV542" s="3">
        <v>303.49</v>
      </c>
      <c r="BW542" s="3">
        <v>1788.17</v>
      </c>
      <c r="BX542" s="8">
        <f t="shared" si="50"/>
        <v>864.26</v>
      </c>
      <c r="BY542" s="10">
        <f t="shared" si="51"/>
        <v>555.12</v>
      </c>
      <c r="BZ542" s="3">
        <f t="shared" si="52"/>
        <v>34.85</v>
      </c>
    </row>
    <row r="543" spans="1:78" x14ac:dyDescent="0.2">
      <c r="A543" s="1" t="s">
        <v>627</v>
      </c>
      <c r="B543" s="1"/>
      <c r="C543" s="1" t="s">
        <v>75</v>
      </c>
      <c r="D543" s="1" t="s">
        <v>76</v>
      </c>
      <c r="E543" s="1" t="s">
        <v>86</v>
      </c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2"/>
      <c r="S543" s="2"/>
      <c r="T543" s="1" t="s">
        <v>77</v>
      </c>
      <c r="U543" s="4">
        <f t="shared" si="48"/>
        <v>3</v>
      </c>
      <c r="V543" s="4">
        <f t="shared" si="49"/>
        <v>2015</v>
      </c>
      <c r="W543" s="2">
        <v>42090</v>
      </c>
      <c r="X543" s="2">
        <v>42114</v>
      </c>
      <c r="Y543" s="6">
        <v>1434.78</v>
      </c>
      <c r="Z543" s="6">
        <v>5396.01</v>
      </c>
      <c r="AA543" s="6">
        <v>0</v>
      </c>
      <c r="AB543" s="3">
        <v>0</v>
      </c>
      <c r="AC543" s="3">
        <v>6830.79</v>
      </c>
      <c r="AD543" s="3">
        <v>40</v>
      </c>
      <c r="AE543" s="3">
        <v>40</v>
      </c>
      <c r="AF543" s="3">
        <v>0</v>
      </c>
      <c r="AG543" s="3">
        <v>0</v>
      </c>
      <c r="AH543" s="3">
        <v>2245</v>
      </c>
      <c r="AI543" s="3">
        <v>0</v>
      </c>
      <c r="AJ543" s="3">
        <v>0</v>
      </c>
      <c r="AK543" s="3">
        <v>0.95</v>
      </c>
      <c r="AL543" s="3">
        <v>0</v>
      </c>
      <c r="AM543" s="3">
        <v>0</v>
      </c>
      <c r="AN543" s="8">
        <v>83.57</v>
      </c>
      <c r="AO543" s="8">
        <v>198.78</v>
      </c>
      <c r="AP543" s="8">
        <v>0</v>
      </c>
      <c r="AQ543" s="3">
        <v>0</v>
      </c>
      <c r="AR543" s="3">
        <v>0</v>
      </c>
      <c r="AS543" s="8">
        <v>125.13</v>
      </c>
      <c r="AT543" s="3">
        <v>0</v>
      </c>
      <c r="AU543" s="3">
        <v>0</v>
      </c>
      <c r="AV543" s="3">
        <v>0</v>
      </c>
      <c r="AW543" s="3">
        <v>1.05</v>
      </c>
      <c r="AX543" s="3">
        <v>0</v>
      </c>
      <c r="AY543" s="3">
        <v>6.82</v>
      </c>
      <c r="AZ543" s="3">
        <v>6.29</v>
      </c>
      <c r="BA543" s="3">
        <v>3.49</v>
      </c>
      <c r="BB543" s="3">
        <v>0</v>
      </c>
      <c r="BC543" s="3">
        <v>4.0999999999999996</v>
      </c>
      <c r="BD543" s="3">
        <v>0</v>
      </c>
      <c r="BE543" s="3">
        <v>225.61</v>
      </c>
      <c r="BF543" s="3">
        <v>121.28</v>
      </c>
      <c r="BG543" s="3">
        <v>0</v>
      </c>
      <c r="BH543" s="3">
        <v>0</v>
      </c>
      <c r="BI543" s="3">
        <v>0</v>
      </c>
      <c r="BJ543" s="3">
        <v>0</v>
      </c>
      <c r="BK543" s="3">
        <v>0.17</v>
      </c>
      <c r="BL543" s="3">
        <v>-2.5299999999999998</v>
      </c>
      <c r="BM543" s="3">
        <v>0</v>
      </c>
      <c r="BN543" s="3">
        <v>0</v>
      </c>
      <c r="BO543" s="3">
        <v>0</v>
      </c>
      <c r="BP543" s="3">
        <v>0</v>
      </c>
      <c r="BQ543" s="3">
        <v>773.76</v>
      </c>
      <c r="BR543" s="3">
        <v>158.41999999999999</v>
      </c>
      <c r="BS543" s="3">
        <v>932.18</v>
      </c>
      <c r="BT543" s="3">
        <v>0</v>
      </c>
      <c r="BU543" s="3">
        <v>715.7</v>
      </c>
      <c r="BV543" s="3">
        <v>146.22999999999999</v>
      </c>
      <c r="BW543" s="3">
        <v>861.93</v>
      </c>
      <c r="BX543" s="8">
        <f t="shared" si="50"/>
        <v>407.48</v>
      </c>
      <c r="BY543" s="10">
        <f t="shared" si="51"/>
        <v>0</v>
      </c>
      <c r="BZ543" s="3">
        <f t="shared" si="52"/>
        <v>17.649999999999999</v>
      </c>
    </row>
    <row r="544" spans="1:78" x14ac:dyDescent="0.2">
      <c r="A544" s="1" t="s">
        <v>628</v>
      </c>
      <c r="B544" s="1"/>
      <c r="C544" s="1" t="s">
        <v>75</v>
      </c>
      <c r="D544" s="1" t="s">
        <v>76</v>
      </c>
      <c r="E544" s="1" t="s">
        <v>86</v>
      </c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2"/>
      <c r="S544" s="2"/>
      <c r="T544" s="1" t="s">
        <v>78</v>
      </c>
      <c r="U544" s="4">
        <f t="shared" si="48"/>
        <v>3</v>
      </c>
      <c r="V544" s="4">
        <f t="shared" si="49"/>
        <v>2015</v>
      </c>
      <c r="W544" s="2">
        <v>42090</v>
      </c>
      <c r="X544" s="2">
        <v>42114</v>
      </c>
      <c r="Y544" s="6">
        <v>0</v>
      </c>
      <c r="Z544" s="6">
        <v>0</v>
      </c>
      <c r="AA544" s="6">
        <v>0</v>
      </c>
      <c r="AB544" s="3">
        <v>0</v>
      </c>
      <c r="AC544" s="3">
        <v>0</v>
      </c>
      <c r="AD544" s="3">
        <v>0</v>
      </c>
      <c r="AE544" s="3">
        <v>0</v>
      </c>
      <c r="AF544" s="3">
        <v>0</v>
      </c>
      <c r="AG544" s="3">
        <v>0</v>
      </c>
      <c r="AH544" s="3">
        <v>0</v>
      </c>
      <c r="AI544" s="3">
        <v>0</v>
      </c>
      <c r="AJ544" s="3">
        <v>0</v>
      </c>
      <c r="AK544" s="3">
        <v>0</v>
      </c>
      <c r="AL544" s="3">
        <v>0</v>
      </c>
      <c r="AM544" s="3">
        <v>0</v>
      </c>
      <c r="AN544" s="8">
        <v>0</v>
      </c>
      <c r="AO544" s="8">
        <v>0</v>
      </c>
      <c r="AP544" s="8">
        <v>0</v>
      </c>
      <c r="AQ544" s="3">
        <v>0</v>
      </c>
      <c r="AR544" s="3">
        <v>0</v>
      </c>
      <c r="AS544" s="8">
        <v>0</v>
      </c>
      <c r="AT544" s="3">
        <v>0</v>
      </c>
      <c r="AU544" s="3">
        <v>0</v>
      </c>
      <c r="AV544" s="3">
        <v>0</v>
      </c>
      <c r="AW544" s="3">
        <v>0</v>
      </c>
      <c r="AX544" s="3">
        <v>0</v>
      </c>
      <c r="AY544" s="3">
        <v>0</v>
      </c>
      <c r="AZ544" s="3">
        <v>0</v>
      </c>
      <c r="BA544" s="3">
        <v>0</v>
      </c>
      <c r="BB544" s="3">
        <v>0</v>
      </c>
      <c r="BC544" s="3">
        <v>0</v>
      </c>
      <c r="BD544" s="3">
        <v>0</v>
      </c>
      <c r="BE544" s="3">
        <v>-225.61</v>
      </c>
      <c r="BF544" s="3">
        <v>-121.28</v>
      </c>
      <c r="BG544" s="3">
        <v>174.36</v>
      </c>
      <c r="BH544" s="3">
        <v>114.47</v>
      </c>
      <c r="BI544" s="3">
        <v>0</v>
      </c>
      <c r="BJ544" s="3">
        <v>0</v>
      </c>
      <c r="BK544" s="3">
        <v>0</v>
      </c>
      <c r="BL544" s="3">
        <v>0</v>
      </c>
      <c r="BM544" s="3">
        <v>0</v>
      </c>
      <c r="BN544" s="3">
        <v>0</v>
      </c>
      <c r="BO544" s="3">
        <v>0</v>
      </c>
      <c r="BP544" s="3">
        <v>0</v>
      </c>
      <c r="BQ544" s="3">
        <v>-58.06</v>
      </c>
      <c r="BR544" s="3">
        <v>-12.19</v>
      </c>
      <c r="BS544" s="3">
        <v>-70.25</v>
      </c>
      <c r="BT544" s="3">
        <v>0</v>
      </c>
      <c r="BU544" s="3">
        <v>0</v>
      </c>
      <c r="BV544" s="3">
        <v>0</v>
      </c>
      <c r="BW544" s="3">
        <v>0</v>
      </c>
      <c r="BX544" s="8">
        <f t="shared" si="50"/>
        <v>0</v>
      </c>
      <c r="BY544" s="10">
        <f t="shared" si="51"/>
        <v>288.83000000000004</v>
      </c>
      <c r="BZ544" s="3">
        <f t="shared" si="52"/>
        <v>0</v>
      </c>
    </row>
    <row r="545" spans="1:78" x14ac:dyDescent="0.2">
      <c r="A545" s="1" t="s">
        <v>629</v>
      </c>
      <c r="B545" s="1"/>
      <c r="C545" s="1" t="s">
        <v>75</v>
      </c>
      <c r="D545" s="1" t="s">
        <v>76</v>
      </c>
      <c r="E545" s="1" t="s">
        <v>89</v>
      </c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2"/>
      <c r="S545" s="2"/>
      <c r="T545" s="1" t="s">
        <v>77</v>
      </c>
      <c r="U545" s="4">
        <f t="shared" si="48"/>
        <v>3</v>
      </c>
      <c r="V545" s="4">
        <f t="shared" si="49"/>
        <v>2015</v>
      </c>
      <c r="W545" s="2">
        <v>42093</v>
      </c>
      <c r="X545" s="2">
        <v>42122</v>
      </c>
      <c r="Y545" s="6">
        <v>11</v>
      </c>
      <c r="Z545" s="6">
        <v>0</v>
      </c>
      <c r="AA545" s="6">
        <v>0</v>
      </c>
      <c r="AB545" s="3">
        <v>0</v>
      </c>
      <c r="AC545" s="3">
        <v>11</v>
      </c>
      <c r="AD545" s="3">
        <v>1</v>
      </c>
      <c r="AE545" s="3">
        <v>1</v>
      </c>
      <c r="AF545" s="3">
        <v>0</v>
      </c>
      <c r="AG545" s="3">
        <v>0</v>
      </c>
      <c r="AH545" s="3">
        <v>2</v>
      </c>
      <c r="AI545" s="3">
        <v>0</v>
      </c>
      <c r="AJ545" s="3">
        <v>0</v>
      </c>
      <c r="AK545" s="3">
        <v>0.98</v>
      </c>
      <c r="AL545" s="3">
        <v>0</v>
      </c>
      <c r="AM545" s="3">
        <v>0</v>
      </c>
      <c r="AN545" s="8">
        <v>0.64</v>
      </c>
      <c r="AO545" s="8">
        <v>0</v>
      </c>
      <c r="AP545" s="8">
        <v>0</v>
      </c>
      <c r="AQ545" s="3">
        <v>0</v>
      </c>
      <c r="AR545" s="3">
        <v>0</v>
      </c>
      <c r="AS545" s="8">
        <v>0.2</v>
      </c>
      <c r="AT545" s="3">
        <v>0</v>
      </c>
      <c r="AU545" s="3">
        <v>0</v>
      </c>
      <c r="AV545" s="3">
        <v>0</v>
      </c>
      <c r="AW545" s="3">
        <v>0</v>
      </c>
      <c r="AX545" s="3">
        <v>0</v>
      </c>
      <c r="AY545" s="3">
        <v>0.01</v>
      </c>
      <c r="AZ545" s="3">
        <v>0.01</v>
      </c>
      <c r="BA545" s="3">
        <v>0.01</v>
      </c>
      <c r="BB545" s="3">
        <v>0</v>
      </c>
      <c r="BC545" s="3">
        <v>0</v>
      </c>
      <c r="BD545" s="3">
        <v>0</v>
      </c>
      <c r="BE545" s="3">
        <v>0.27</v>
      </c>
      <c r="BF545" s="3">
        <v>0.19</v>
      </c>
      <c r="BG545" s="3">
        <v>0</v>
      </c>
      <c r="BH545" s="3">
        <v>0</v>
      </c>
      <c r="BI545" s="3">
        <v>0</v>
      </c>
      <c r="BJ545" s="3">
        <v>0</v>
      </c>
      <c r="BK545" s="3">
        <v>0</v>
      </c>
      <c r="BL545" s="3">
        <v>0</v>
      </c>
      <c r="BM545" s="3">
        <v>0</v>
      </c>
      <c r="BN545" s="3">
        <v>0</v>
      </c>
      <c r="BO545" s="3">
        <v>0</v>
      </c>
      <c r="BP545" s="3">
        <v>0</v>
      </c>
      <c r="BQ545" s="3">
        <v>1.33</v>
      </c>
      <c r="BR545" s="3">
        <v>0.27</v>
      </c>
      <c r="BS545" s="3">
        <v>1.6</v>
      </c>
      <c r="BT545" s="3">
        <v>0</v>
      </c>
      <c r="BU545" s="3">
        <v>52.69</v>
      </c>
      <c r="BV545" s="3">
        <v>11.06</v>
      </c>
      <c r="BW545" s="3">
        <v>63.75</v>
      </c>
      <c r="BX545" s="8">
        <f t="shared" si="50"/>
        <v>0.84000000000000008</v>
      </c>
      <c r="BY545" s="10">
        <f t="shared" si="51"/>
        <v>0</v>
      </c>
      <c r="BZ545" s="3">
        <f t="shared" si="52"/>
        <v>0.03</v>
      </c>
    </row>
    <row r="546" spans="1:78" x14ac:dyDescent="0.2">
      <c r="A546" s="1" t="s">
        <v>630</v>
      </c>
      <c r="B546" s="1"/>
      <c r="C546" s="1" t="s">
        <v>75</v>
      </c>
      <c r="D546" s="1" t="s">
        <v>76</v>
      </c>
      <c r="E546" s="1" t="s">
        <v>89</v>
      </c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2"/>
      <c r="S546" s="2"/>
      <c r="T546" s="1" t="s">
        <v>78</v>
      </c>
      <c r="U546" s="4">
        <f t="shared" si="48"/>
        <v>2</v>
      </c>
      <c r="V546" s="4">
        <f t="shared" si="49"/>
        <v>2015</v>
      </c>
      <c r="W546" s="2">
        <v>42055</v>
      </c>
      <c r="X546" s="2">
        <v>42092</v>
      </c>
      <c r="Y546" s="6">
        <v>0</v>
      </c>
      <c r="Z546" s="6">
        <v>0</v>
      </c>
      <c r="AA546" s="6">
        <v>0</v>
      </c>
      <c r="AB546" s="3">
        <v>0</v>
      </c>
      <c r="AC546" s="3">
        <v>0</v>
      </c>
      <c r="AD546" s="3">
        <v>0</v>
      </c>
      <c r="AE546" s="3">
        <v>0</v>
      </c>
      <c r="AF546" s="3">
        <v>0</v>
      </c>
      <c r="AG546" s="3">
        <v>0</v>
      </c>
      <c r="AH546" s="3">
        <v>0</v>
      </c>
      <c r="AI546" s="3">
        <v>0</v>
      </c>
      <c r="AJ546" s="3">
        <v>0</v>
      </c>
      <c r="AK546" s="3">
        <v>0</v>
      </c>
      <c r="AL546" s="3">
        <v>0</v>
      </c>
      <c r="AM546" s="3">
        <v>0</v>
      </c>
      <c r="AN546" s="8">
        <v>0</v>
      </c>
      <c r="AO546" s="8">
        <v>0</v>
      </c>
      <c r="AP546" s="8">
        <v>0</v>
      </c>
      <c r="AQ546" s="3">
        <v>0</v>
      </c>
      <c r="AR546" s="3">
        <v>0</v>
      </c>
      <c r="AS546" s="8">
        <v>0</v>
      </c>
      <c r="AT546" s="3">
        <v>0</v>
      </c>
      <c r="AU546" s="3">
        <v>0</v>
      </c>
      <c r="AV546" s="3">
        <v>0</v>
      </c>
      <c r="AW546" s="3">
        <v>0</v>
      </c>
      <c r="AX546" s="3">
        <v>0</v>
      </c>
      <c r="AY546" s="3">
        <v>0</v>
      </c>
      <c r="AZ546" s="3">
        <v>0</v>
      </c>
      <c r="BA546" s="3">
        <v>0</v>
      </c>
      <c r="BB546" s="3">
        <v>0</v>
      </c>
      <c r="BC546" s="3">
        <v>0</v>
      </c>
      <c r="BD546" s="3">
        <v>0</v>
      </c>
      <c r="BE546" s="3">
        <v>-0.02</v>
      </c>
      <c r="BF546" s="3">
        <v>-0.02</v>
      </c>
      <c r="BG546" s="3">
        <v>0.01</v>
      </c>
      <c r="BH546" s="3">
        <v>51.39</v>
      </c>
      <c r="BI546" s="3">
        <v>0</v>
      </c>
      <c r="BJ546" s="3">
        <v>0</v>
      </c>
      <c r="BK546" s="3">
        <v>0</v>
      </c>
      <c r="BL546" s="3">
        <v>0</v>
      </c>
      <c r="BM546" s="3">
        <v>0</v>
      </c>
      <c r="BN546" s="3">
        <v>0</v>
      </c>
      <c r="BO546" s="3">
        <v>0</v>
      </c>
      <c r="BP546" s="3">
        <v>0</v>
      </c>
      <c r="BQ546" s="3">
        <v>51.36</v>
      </c>
      <c r="BR546" s="3">
        <v>10.79</v>
      </c>
      <c r="BS546" s="3">
        <v>62.15</v>
      </c>
      <c r="BT546" s="3">
        <v>0</v>
      </c>
      <c r="BU546" s="3">
        <v>0</v>
      </c>
      <c r="BV546" s="3">
        <v>0</v>
      </c>
      <c r="BW546" s="3">
        <v>0</v>
      </c>
      <c r="BX546" s="8">
        <f t="shared" si="50"/>
        <v>0</v>
      </c>
      <c r="BY546" s="10">
        <f t="shared" si="51"/>
        <v>51.4</v>
      </c>
      <c r="BZ546" s="3">
        <f t="shared" si="52"/>
        <v>0</v>
      </c>
    </row>
    <row r="547" spans="1:78" x14ac:dyDescent="0.2">
      <c r="A547" s="1" t="s">
        <v>631</v>
      </c>
      <c r="B547" s="1"/>
      <c r="C547" s="1" t="s">
        <v>75</v>
      </c>
      <c r="D547" s="1" t="s">
        <v>76</v>
      </c>
      <c r="E547" s="1" t="s">
        <v>89</v>
      </c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2"/>
      <c r="S547" s="2"/>
      <c r="T547" s="1" t="s">
        <v>77</v>
      </c>
      <c r="U547" s="4">
        <f t="shared" si="48"/>
        <v>4</v>
      </c>
      <c r="V547" s="4">
        <f t="shared" si="49"/>
        <v>2015</v>
      </c>
      <c r="W547" s="2">
        <v>42123</v>
      </c>
      <c r="X547" s="2">
        <v>42145</v>
      </c>
      <c r="Y547" s="6">
        <v>0</v>
      </c>
      <c r="Z547" s="6">
        <v>0</v>
      </c>
      <c r="AA547" s="6">
        <v>0</v>
      </c>
      <c r="AB547" s="3">
        <v>0</v>
      </c>
      <c r="AC547" s="3">
        <v>0</v>
      </c>
      <c r="AD547" s="3">
        <v>0</v>
      </c>
      <c r="AE547" s="3">
        <v>0</v>
      </c>
      <c r="AF547" s="3">
        <v>0</v>
      </c>
      <c r="AG547" s="3">
        <v>0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0</v>
      </c>
      <c r="AN547" s="8">
        <v>0</v>
      </c>
      <c r="AO547" s="8">
        <v>0</v>
      </c>
      <c r="AP547" s="8">
        <v>0</v>
      </c>
      <c r="AQ547" s="3">
        <v>0</v>
      </c>
      <c r="AR547" s="3">
        <v>0</v>
      </c>
      <c r="AS547" s="8">
        <v>0</v>
      </c>
      <c r="AT547" s="3">
        <v>0</v>
      </c>
      <c r="AU547" s="3">
        <v>0</v>
      </c>
      <c r="AV547" s="3">
        <v>0</v>
      </c>
      <c r="AW547" s="3">
        <v>0</v>
      </c>
      <c r="AX547" s="3">
        <v>0</v>
      </c>
      <c r="AY547" s="3">
        <v>0</v>
      </c>
      <c r="AZ547" s="3">
        <v>0</v>
      </c>
      <c r="BA547" s="3">
        <v>0</v>
      </c>
      <c r="BB547" s="3">
        <v>0</v>
      </c>
      <c r="BC547" s="3">
        <v>0</v>
      </c>
      <c r="BD547" s="3">
        <v>0</v>
      </c>
      <c r="BE547" s="3">
        <v>0</v>
      </c>
      <c r="BF547" s="3">
        <v>0</v>
      </c>
      <c r="BG547" s="3">
        <v>0</v>
      </c>
      <c r="BH547" s="3">
        <v>0</v>
      </c>
      <c r="BI547" s="3">
        <v>0</v>
      </c>
      <c r="BJ547" s="3">
        <v>0</v>
      </c>
      <c r="BK547" s="3">
        <v>0</v>
      </c>
      <c r="BL547" s="3">
        <v>0</v>
      </c>
      <c r="BM547" s="3">
        <v>0</v>
      </c>
      <c r="BN547" s="3">
        <v>0</v>
      </c>
      <c r="BO547" s="3">
        <v>0</v>
      </c>
      <c r="BP547" s="3">
        <v>0</v>
      </c>
      <c r="BQ547" s="3">
        <v>0</v>
      </c>
      <c r="BR547" s="3">
        <v>0</v>
      </c>
      <c r="BS547" s="3">
        <v>0</v>
      </c>
      <c r="BT547" s="3">
        <v>0</v>
      </c>
      <c r="BU547" s="3">
        <v>40.57</v>
      </c>
      <c r="BV547" s="3">
        <v>8.52</v>
      </c>
      <c r="BW547" s="3">
        <v>49.09</v>
      </c>
      <c r="BX547" s="8">
        <f t="shared" si="50"/>
        <v>0</v>
      </c>
      <c r="BY547" s="10">
        <f t="shared" si="51"/>
        <v>0</v>
      </c>
      <c r="BZ547" s="3">
        <f t="shared" si="52"/>
        <v>0</v>
      </c>
    </row>
    <row r="548" spans="1:78" x14ac:dyDescent="0.2">
      <c r="A548" s="1" t="s">
        <v>632</v>
      </c>
      <c r="B548" s="1"/>
      <c r="C548" s="1" t="s">
        <v>75</v>
      </c>
      <c r="D548" s="1" t="s">
        <v>76</v>
      </c>
      <c r="E548" s="1" t="s">
        <v>89</v>
      </c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2"/>
      <c r="S548" s="2"/>
      <c r="T548" s="1" t="s">
        <v>78</v>
      </c>
      <c r="U548" s="4">
        <f t="shared" si="48"/>
        <v>3</v>
      </c>
      <c r="V548" s="4">
        <f t="shared" si="49"/>
        <v>2015</v>
      </c>
      <c r="W548" s="2">
        <v>42093</v>
      </c>
      <c r="X548" s="2">
        <v>42122</v>
      </c>
      <c r="Y548" s="6">
        <v>0</v>
      </c>
      <c r="Z548" s="6">
        <v>0</v>
      </c>
      <c r="AA548" s="6">
        <v>0</v>
      </c>
      <c r="AB548" s="3">
        <v>0</v>
      </c>
      <c r="AC548" s="3">
        <v>0</v>
      </c>
      <c r="AD548" s="3">
        <v>0</v>
      </c>
      <c r="AE548" s="3">
        <v>0</v>
      </c>
      <c r="AF548" s="3">
        <v>0</v>
      </c>
      <c r="AG548" s="3">
        <v>0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0</v>
      </c>
      <c r="AN548" s="8">
        <v>0</v>
      </c>
      <c r="AO548" s="8">
        <v>0</v>
      </c>
      <c r="AP548" s="8">
        <v>0</v>
      </c>
      <c r="AQ548" s="3">
        <v>0</v>
      </c>
      <c r="AR548" s="3">
        <v>0</v>
      </c>
      <c r="AS548" s="8">
        <v>0</v>
      </c>
      <c r="AT548" s="3">
        <v>0</v>
      </c>
      <c r="AU548" s="3">
        <v>0</v>
      </c>
      <c r="AV548" s="3">
        <v>0</v>
      </c>
      <c r="AW548" s="3">
        <v>0</v>
      </c>
      <c r="AX548" s="3">
        <v>0</v>
      </c>
      <c r="AY548" s="3">
        <v>0</v>
      </c>
      <c r="AZ548" s="3">
        <v>0</v>
      </c>
      <c r="BA548" s="3">
        <v>0</v>
      </c>
      <c r="BB548" s="3">
        <v>0</v>
      </c>
      <c r="BC548" s="3">
        <v>0</v>
      </c>
      <c r="BD548" s="3">
        <v>0</v>
      </c>
      <c r="BE548" s="3">
        <v>-0.27</v>
      </c>
      <c r="BF548" s="3">
        <v>-0.19</v>
      </c>
      <c r="BG548" s="3">
        <v>0.28999999999999998</v>
      </c>
      <c r="BH548" s="3">
        <v>40.74</v>
      </c>
      <c r="BI548" s="3">
        <v>0</v>
      </c>
      <c r="BJ548" s="3">
        <v>0</v>
      </c>
      <c r="BK548" s="3">
        <v>0</v>
      </c>
      <c r="BL548" s="3">
        <v>0</v>
      </c>
      <c r="BM548" s="3">
        <v>0</v>
      </c>
      <c r="BN548" s="3">
        <v>0</v>
      </c>
      <c r="BO548" s="3">
        <v>0</v>
      </c>
      <c r="BP548" s="3">
        <v>0</v>
      </c>
      <c r="BQ548" s="3">
        <v>40.57</v>
      </c>
      <c r="BR548" s="3">
        <v>8.52</v>
      </c>
      <c r="BS548" s="3">
        <v>49.09</v>
      </c>
      <c r="BT548" s="3">
        <v>0</v>
      </c>
      <c r="BU548" s="3">
        <v>0</v>
      </c>
      <c r="BV548" s="3">
        <v>0</v>
      </c>
      <c r="BW548" s="3">
        <v>0</v>
      </c>
      <c r="BX548" s="8">
        <f t="shared" si="50"/>
        <v>0</v>
      </c>
      <c r="BY548" s="10">
        <f t="shared" si="51"/>
        <v>41.03</v>
      </c>
      <c r="BZ548" s="3">
        <f t="shared" si="52"/>
        <v>0</v>
      </c>
    </row>
    <row r="549" spans="1:78" x14ac:dyDescent="0.2">
      <c r="A549" s="1" t="s">
        <v>633</v>
      </c>
      <c r="B549" s="1"/>
      <c r="C549" s="1" t="s">
        <v>75</v>
      </c>
      <c r="D549" s="1" t="s">
        <v>76</v>
      </c>
      <c r="E549" s="1" t="s">
        <v>89</v>
      </c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2"/>
      <c r="S549" s="2"/>
      <c r="T549" s="1" t="s">
        <v>77</v>
      </c>
      <c r="U549" s="4">
        <f t="shared" si="48"/>
        <v>5</v>
      </c>
      <c r="V549" s="4">
        <f t="shared" si="49"/>
        <v>2015</v>
      </c>
      <c r="W549" s="2">
        <v>42146</v>
      </c>
      <c r="X549" s="2">
        <v>42176</v>
      </c>
      <c r="Y549" s="6">
        <v>9</v>
      </c>
      <c r="Z549" s="6">
        <v>9</v>
      </c>
      <c r="AA549" s="6">
        <v>0</v>
      </c>
      <c r="AB549" s="3">
        <v>0</v>
      </c>
      <c r="AC549" s="3">
        <v>18</v>
      </c>
      <c r="AD549" s="3">
        <v>1</v>
      </c>
      <c r="AE549" s="3">
        <v>0</v>
      </c>
      <c r="AF549" s="3">
        <v>1</v>
      </c>
      <c r="AG549" s="3">
        <v>0</v>
      </c>
      <c r="AH549" s="3">
        <v>31</v>
      </c>
      <c r="AI549" s="3">
        <v>0</v>
      </c>
      <c r="AJ549" s="3">
        <v>22</v>
      </c>
      <c r="AK549" s="3">
        <v>0.5</v>
      </c>
      <c r="AL549" s="3">
        <v>0</v>
      </c>
      <c r="AM549" s="3">
        <v>0</v>
      </c>
      <c r="AN549" s="8">
        <v>0.52</v>
      </c>
      <c r="AO549" s="8">
        <v>0.33</v>
      </c>
      <c r="AP549" s="8">
        <v>0</v>
      </c>
      <c r="AQ549" s="3">
        <v>0</v>
      </c>
      <c r="AR549" s="3">
        <v>0</v>
      </c>
      <c r="AS549" s="8">
        <v>0.33</v>
      </c>
      <c r="AT549" s="3">
        <v>0</v>
      </c>
      <c r="AU549" s="3">
        <v>0</v>
      </c>
      <c r="AV549" s="3">
        <v>0</v>
      </c>
      <c r="AW549" s="3">
        <v>0</v>
      </c>
      <c r="AX549" s="3">
        <v>0</v>
      </c>
      <c r="AY549" s="3">
        <v>0.02</v>
      </c>
      <c r="AZ549" s="3">
        <v>0.02</v>
      </c>
      <c r="BA549" s="3">
        <v>0.01</v>
      </c>
      <c r="BB549" s="3">
        <v>0</v>
      </c>
      <c r="BC549" s="3">
        <v>0</v>
      </c>
      <c r="BD549" s="3">
        <v>0.33</v>
      </c>
      <c r="BE549" s="3">
        <v>0.44</v>
      </c>
      <c r="BF549" s="3">
        <v>0.31</v>
      </c>
      <c r="BG549" s="3">
        <v>0</v>
      </c>
      <c r="BH549" s="3">
        <v>0</v>
      </c>
      <c r="BI549" s="3">
        <v>0</v>
      </c>
      <c r="BJ549" s="3">
        <v>0</v>
      </c>
      <c r="BK549" s="3">
        <v>0</v>
      </c>
      <c r="BL549" s="3">
        <v>0</v>
      </c>
      <c r="BM549" s="3">
        <v>0</v>
      </c>
      <c r="BN549" s="3">
        <v>0</v>
      </c>
      <c r="BO549" s="3">
        <v>0</v>
      </c>
      <c r="BP549" s="3">
        <v>0</v>
      </c>
      <c r="BQ549" s="3">
        <v>2.31</v>
      </c>
      <c r="BR549" s="3">
        <v>0.47</v>
      </c>
      <c r="BS549" s="3">
        <v>2.78</v>
      </c>
      <c r="BT549" s="3">
        <v>0</v>
      </c>
      <c r="BU549" s="3">
        <v>33.42</v>
      </c>
      <c r="BV549" s="3">
        <v>7.01</v>
      </c>
      <c r="BW549" s="3">
        <v>40.43</v>
      </c>
      <c r="BX549" s="8">
        <f t="shared" si="50"/>
        <v>1.1800000000000002</v>
      </c>
      <c r="BY549" s="10">
        <f t="shared" si="51"/>
        <v>0</v>
      </c>
      <c r="BZ549" s="3">
        <f t="shared" si="52"/>
        <v>0.05</v>
      </c>
    </row>
    <row r="550" spans="1:78" x14ac:dyDescent="0.2">
      <c r="A550" s="1" t="s">
        <v>634</v>
      </c>
      <c r="B550" s="1"/>
      <c r="C550" s="1" t="s">
        <v>75</v>
      </c>
      <c r="D550" s="1" t="s">
        <v>76</v>
      </c>
      <c r="E550" s="1" t="s">
        <v>89</v>
      </c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2"/>
      <c r="S550" s="2"/>
      <c r="T550" s="1" t="s">
        <v>78</v>
      </c>
      <c r="U550" s="4">
        <f t="shared" si="48"/>
        <v>4</v>
      </c>
      <c r="V550" s="4">
        <f t="shared" si="49"/>
        <v>2015</v>
      </c>
      <c r="W550" s="2">
        <v>42123</v>
      </c>
      <c r="X550" s="2">
        <v>42145</v>
      </c>
      <c r="Y550" s="6">
        <v>0</v>
      </c>
      <c r="Z550" s="6">
        <v>0</v>
      </c>
      <c r="AA550" s="6">
        <v>0</v>
      </c>
      <c r="AB550" s="3">
        <v>0</v>
      </c>
      <c r="AC550" s="3">
        <v>0</v>
      </c>
      <c r="AD550" s="3">
        <v>0</v>
      </c>
      <c r="AE550" s="3">
        <v>0</v>
      </c>
      <c r="AF550" s="3">
        <v>0</v>
      </c>
      <c r="AG550" s="3">
        <v>0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0</v>
      </c>
      <c r="AN550" s="8">
        <v>0</v>
      </c>
      <c r="AO550" s="8">
        <v>0</v>
      </c>
      <c r="AP550" s="8">
        <v>0</v>
      </c>
      <c r="AQ550" s="3">
        <v>0</v>
      </c>
      <c r="AR550" s="3">
        <v>0</v>
      </c>
      <c r="AS550" s="8">
        <v>0</v>
      </c>
      <c r="AT550" s="3">
        <v>0</v>
      </c>
      <c r="AU550" s="3">
        <v>0</v>
      </c>
      <c r="AV550" s="3">
        <v>0</v>
      </c>
      <c r="AW550" s="3">
        <v>0</v>
      </c>
      <c r="AX550" s="3">
        <v>0</v>
      </c>
      <c r="AY550" s="3">
        <v>0</v>
      </c>
      <c r="AZ550" s="3">
        <v>0</v>
      </c>
      <c r="BA550" s="3">
        <v>0</v>
      </c>
      <c r="BB550" s="3">
        <v>0</v>
      </c>
      <c r="BC550" s="3">
        <v>0</v>
      </c>
      <c r="BD550" s="3">
        <v>0</v>
      </c>
      <c r="BE550" s="3">
        <v>0</v>
      </c>
      <c r="BF550" s="3">
        <v>0</v>
      </c>
      <c r="BG550" s="3">
        <v>0</v>
      </c>
      <c r="BH550" s="3">
        <v>31.11</v>
      </c>
      <c r="BI550" s="3">
        <v>0</v>
      </c>
      <c r="BJ550" s="3">
        <v>0</v>
      </c>
      <c r="BK550" s="3">
        <v>0</v>
      </c>
      <c r="BL550" s="3">
        <v>0</v>
      </c>
      <c r="BM550" s="3">
        <v>0</v>
      </c>
      <c r="BN550" s="3">
        <v>0</v>
      </c>
      <c r="BO550" s="3">
        <v>0</v>
      </c>
      <c r="BP550" s="3">
        <v>0</v>
      </c>
      <c r="BQ550" s="3">
        <v>31.11</v>
      </c>
      <c r="BR550" s="3">
        <v>6.53</v>
      </c>
      <c r="BS550" s="3">
        <v>37.64</v>
      </c>
      <c r="BT550" s="3">
        <v>0</v>
      </c>
      <c r="BU550" s="3">
        <v>0</v>
      </c>
      <c r="BV550" s="3">
        <v>0</v>
      </c>
      <c r="BW550" s="3">
        <v>0</v>
      </c>
      <c r="BX550" s="8">
        <f t="shared" si="50"/>
        <v>0</v>
      </c>
      <c r="BY550" s="10">
        <f t="shared" si="51"/>
        <v>31.11</v>
      </c>
      <c r="BZ550" s="3">
        <f t="shared" si="52"/>
        <v>0</v>
      </c>
    </row>
    <row r="551" spans="1:78" x14ac:dyDescent="0.2">
      <c r="A551" s="1" t="s">
        <v>635</v>
      </c>
      <c r="B551" s="1"/>
      <c r="C551" s="1" t="s">
        <v>75</v>
      </c>
      <c r="D551" s="1" t="s">
        <v>76</v>
      </c>
      <c r="E551" s="1" t="s">
        <v>90</v>
      </c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2"/>
      <c r="S551" s="2"/>
      <c r="T551" s="1" t="s">
        <v>77</v>
      </c>
      <c r="U551" s="4">
        <f t="shared" si="48"/>
        <v>2</v>
      </c>
      <c r="V551" s="4">
        <f t="shared" si="49"/>
        <v>2015</v>
      </c>
      <c r="W551" s="2">
        <v>42059</v>
      </c>
      <c r="X551" s="2">
        <v>42092</v>
      </c>
      <c r="Y551" s="6">
        <v>6315</v>
      </c>
      <c r="Z551" s="6">
        <v>10320</v>
      </c>
      <c r="AA551" s="6">
        <v>0</v>
      </c>
      <c r="AB551" s="3">
        <v>0</v>
      </c>
      <c r="AC551" s="3">
        <v>16635</v>
      </c>
      <c r="AD551" s="3">
        <v>48</v>
      </c>
      <c r="AE551" s="3">
        <v>48</v>
      </c>
      <c r="AF551" s="3">
        <v>0</v>
      </c>
      <c r="AG551" s="3">
        <v>0</v>
      </c>
      <c r="AH551" s="3">
        <v>19</v>
      </c>
      <c r="AI551" s="3">
        <v>0</v>
      </c>
      <c r="AJ551" s="3">
        <v>0</v>
      </c>
      <c r="AK551" s="3">
        <v>1</v>
      </c>
      <c r="AL551" s="3">
        <v>0</v>
      </c>
      <c r="AM551" s="3">
        <v>0</v>
      </c>
      <c r="AN551" s="8">
        <v>367.83</v>
      </c>
      <c r="AO551" s="8">
        <v>380.18</v>
      </c>
      <c r="AP551" s="8">
        <v>0</v>
      </c>
      <c r="AQ551" s="3">
        <v>0</v>
      </c>
      <c r="AR551" s="3">
        <v>0</v>
      </c>
      <c r="AS551" s="8">
        <v>304.72000000000003</v>
      </c>
      <c r="AT551" s="3">
        <v>0</v>
      </c>
      <c r="AU551" s="3">
        <v>0</v>
      </c>
      <c r="AV551" s="3">
        <v>0</v>
      </c>
      <c r="AW551" s="3">
        <v>2.3199999999999998</v>
      </c>
      <c r="AX551" s="3">
        <v>0</v>
      </c>
      <c r="AY551" s="3">
        <v>15.08</v>
      </c>
      <c r="AZ551" s="3">
        <v>13.91</v>
      </c>
      <c r="BA551" s="3">
        <v>7.71</v>
      </c>
      <c r="BB551" s="3">
        <v>0</v>
      </c>
      <c r="BC551" s="3">
        <v>9.98</v>
      </c>
      <c r="BD551" s="3">
        <v>0</v>
      </c>
      <c r="BE551" s="3">
        <v>296.47000000000003</v>
      </c>
      <c r="BF551" s="3">
        <v>295.35000000000002</v>
      </c>
      <c r="BG551" s="3">
        <v>0</v>
      </c>
      <c r="BH551" s="3">
        <v>0</v>
      </c>
      <c r="BI551" s="3">
        <v>0</v>
      </c>
      <c r="BJ551" s="3">
        <v>0</v>
      </c>
      <c r="BK551" s="3">
        <v>0.35</v>
      </c>
      <c r="BL551" s="3">
        <v>-6.84</v>
      </c>
      <c r="BM551" s="3">
        <v>0</v>
      </c>
      <c r="BN551" s="3">
        <v>0</v>
      </c>
      <c r="BO551" s="3">
        <v>0</v>
      </c>
      <c r="BP551" s="3">
        <v>0</v>
      </c>
      <c r="BQ551" s="3">
        <v>1687.06</v>
      </c>
      <c r="BR551" s="3">
        <v>345.36</v>
      </c>
      <c r="BS551" s="3">
        <v>2032.42</v>
      </c>
      <c r="BT551" s="3">
        <v>0</v>
      </c>
      <c r="BU551" s="3">
        <v>1687.06</v>
      </c>
      <c r="BV551" s="3">
        <v>345.36</v>
      </c>
      <c r="BW551" s="3">
        <v>2032.42</v>
      </c>
      <c r="BX551" s="8">
        <f t="shared" si="50"/>
        <v>1052.73</v>
      </c>
      <c r="BY551" s="10">
        <f t="shared" si="51"/>
        <v>0</v>
      </c>
      <c r="BZ551" s="3">
        <f t="shared" si="52"/>
        <v>39.019999999999996</v>
      </c>
    </row>
    <row r="552" spans="1:78" x14ac:dyDescent="0.2">
      <c r="A552" s="1" t="s">
        <v>636</v>
      </c>
      <c r="B552" s="1"/>
      <c r="C552" s="1" t="s">
        <v>75</v>
      </c>
      <c r="D552" s="1" t="s">
        <v>79</v>
      </c>
      <c r="E552" s="1" t="s">
        <v>92</v>
      </c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2"/>
      <c r="S552" s="2"/>
      <c r="T552" s="1" t="s">
        <v>77</v>
      </c>
      <c r="U552" s="4">
        <f t="shared" si="48"/>
        <v>3</v>
      </c>
      <c r="V552" s="4">
        <f t="shared" si="49"/>
        <v>2015</v>
      </c>
      <c r="W552" s="2">
        <v>42064</v>
      </c>
      <c r="X552" s="2">
        <v>42094</v>
      </c>
      <c r="Y552" s="6">
        <v>1003.1</v>
      </c>
      <c r="Z552" s="6">
        <v>1475.25</v>
      </c>
      <c r="AA552" s="6">
        <v>673</v>
      </c>
      <c r="AB552" s="3">
        <v>0</v>
      </c>
      <c r="AC552" s="3">
        <v>3151.35</v>
      </c>
      <c r="AD552" s="3">
        <v>7</v>
      </c>
      <c r="AE552" s="3">
        <v>7</v>
      </c>
      <c r="AF552" s="3">
        <v>7</v>
      </c>
      <c r="AG552" s="3">
        <v>7</v>
      </c>
      <c r="AH552" s="3">
        <v>1068</v>
      </c>
      <c r="AI552" s="3">
        <v>1</v>
      </c>
      <c r="AJ552" s="3">
        <v>0</v>
      </c>
      <c r="AK552" s="3">
        <v>0.95</v>
      </c>
      <c r="AL552" s="3">
        <v>0</v>
      </c>
      <c r="AM552" s="3">
        <v>0</v>
      </c>
      <c r="AN552" s="8">
        <v>58.43</v>
      </c>
      <c r="AO552" s="8">
        <v>54.35</v>
      </c>
      <c r="AP552" s="8">
        <v>24.79</v>
      </c>
      <c r="AQ552" s="3">
        <v>0</v>
      </c>
      <c r="AR552" s="3">
        <v>0</v>
      </c>
      <c r="AS552" s="8">
        <v>57.73</v>
      </c>
      <c r="AT552" s="3">
        <v>0</v>
      </c>
      <c r="AU552" s="3">
        <v>0</v>
      </c>
      <c r="AV552" s="3">
        <v>0</v>
      </c>
      <c r="AW552" s="3">
        <v>0.44</v>
      </c>
      <c r="AX552" s="3">
        <v>0</v>
      </c>
      <c r="AY552" s="3">
        <v>2.86</v>
      </c>
      <c r="AZ552" s="3">
        <v>2.63</v>
      </c>
      <c r="BA552" s="3">
        <v>1.46</v>
      </c>
      <c r="BB552" s="3">
        <v>0</v>
      </c>
      <c r="BC552" s="3">
        <v>1.89</v>
      </c>
      <c r="BD552" s="3">
        <v>0</v>
      </c>
      <c r="BE552" s="3">
        <v>96.74</v>
      </c>
      <c r="BF552" s="3">
        <v>38.43</v>
      </c>
      <c r="BG552" s="3">
        <v>0</v>
      </c>
      <c r="BH552" s="3">
        <v>0</v>
      </c>
      <c r="BI552" s="3">
        <v>0</v>
      </c>
      <c r="BJ552" s="3">
        <v>0</v>
      </c>
      <c r="BK552" s="3">
        <v>7.0000000000000007E-2</v>
      </c>
      <c r="BL552" s="3">
        <v>-1.02</v>
      </c>
      <c r="BM552" s="3">
        <v>0</v>
      </c>
      <c r="BN552" s="3">
        <v>0</v>
      </c>
      <c r="BO552" s="3">
        <v>0</v>
      </c>
      <c r="BP552" s="3">
        <v>0</v>
      </c>
      <c r="BQ552" s="3">
        <v>338.8</v>
      </c>
      <c r="BR552" s="3">
        <v>69.400000000000006</v>
      </c>
      <c r="BS552" s="3">
        <v>408.2</v>
      </c>
      <c r="BT552" s="3">
        <v>0</v>
      </c>
      <c r="BU552" s="3">
        <v>338.8</v>
      </c>
      <c r="BV552" s="3">
        <v>69.400000000000006</v>
      </c>
      <c r="BW552" s="3">
        <v>408.2</v>
      </c>
      <c r="BX552" s="8">
        <f t="shared" si="50"/>
        <v>195.29999999999998</v>
      </c>
      <c r="BY552" s="10">
        <f t="shared" si="51"/>
        <v>0</v>
      </c>
      <c r="BZ552" s="3">
        <f t="shared" si="52"/>
        <v>7.39</v>
      </c>
    </row>
    <row r="553" spans="1:78" x14ac:dyDescent="0.2">
      <c r="A553" s="1" t="s">
        <v>637</v>
      </c>
      <c r="B553" s="1"/>
      <c r="C553" s="1" t="s">
        <v>75</v>
      </c>
      <c r="D553" s="1" t="s">
        <v>76</v>
      </c>
      <c r="E553" s="1" t="s">
        <v>91</v>
      </c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2"/>
      <c r="S553" s="2"/>
      <c r="T553" s="1" t="s">
        <v>77</v>
      </c>
      <c r="U553" s="4">
        <f t="shared" si="48"/>
        <v>2</v>
      </c>
      <c r="V553" s="4">
        <f t="shared" si="49"/>
        <v>2015</v>
      </c>
      <c r="W553" s="2">
        <v>42059</v>
      </c>
      <c r="X553" s="2">
        <v>42089</v>
      </c>
      <c r="Y553" s="6">
        <v>3715</v>
      </c>
      <c r="Z553" s="6">
        <v>4557</v>
      </c>
      <c r="AA553" s="6">
        <v>0</v>
      </c>
      <c r="AB553" s="3">
        <v>0</v>
      </c>
      <c r="AC553" s="6">
        <v>8272</v>
      </c>
      <c r="AD553" s="3">
        <v>18</v>
      </c>
      <c r="AE553" s="3">
        <v>18</v>
      </c>
      <c r="AF553" s="3">
        <v>18</v>
      </c>
      <c r="AG553" s="3">
        <v>0</v>
      </c>
      <c r="AH553" s="3">
        <v>50</v>
      </c>
      <c r="AI553" s="3">
        <v>14</v>
      </c>
      <c r="AJ553" s="3">
        <v>0</v>
      </c>
      <c r="AK553" s="3">
        <v>1</v>
      </c>
      <c r="AL553" s="3">
        <v>0</v>
      </c>
      <c r="AM553" s="3">
        <v>0</v>
      </c>
      <c r="AN553" s="8">
        <v>216.39</v>
      </c>
      <c r="AO553" s="8">
        <v>167.88</v>
      </c>
      <c r="AP553" s="8">
        <v>0</v>
      </c>
      <c r="AQ553" s="3">
        <v>0</v>
      </c>
      <c r="AR553" s="12">
        <v>0</v>
      </c>
      <c r="AS553" s="8">
        <v>151.53</v>
      </c>
      <c r="AT553" s="3">
        <v>0</v>
      </c>
      <c r="AU553" s="3">
        <v>0</v>
      </c>
      <c r="AV553" s="10">
        <v>0</v>
      </c>
      <c r="AW553" s="14">
        <v>1.1499999999999999</v>
      </c>
      <c r="AX553" s="14">
        <v>0</v>
      </c>
      <c r="AY553" s="14">
        <v>7.5</v>
      </c>
      <c r="AZ553" s="14">
        <v>6.92</v>
      </c>
      <c r="BA553" s="14">
        <v>3.83</v>
      </c>
      <c r="BB553" s="14">
        <v>0</v>
      </c>
      <c r="BC553" s="16">
        <v>4.96</v>
      </c>
      <c r="BD553" s="16">
        <v>0</v>
      </c>
      <c r="BE553" s="16">
        <v>213.75</v>
      </c>
      <c r="BF553" s="16">
        <v>146.87</v>
      </c>
      <c r="BG553" s="10">
        <v>0</v>
      </c>
      <c r="BH553" s="10">
        <v>0</v>
      </c>
      <c r="BI553" s="3">
        <v>0</v>
      </c>
      <c r="BJ553" s="3">
        <v>0</v>
      </c>
      <c r="BK553" s="3">
        <v>0.19</v>
      </c>
      <c r="BL553" s="3">
        <v>-1.82</v>
      </c>
      <c r="BM553" s="3">
        <v>0</v>
      </c>
      <c r="BN553" s="3">
        <v>0</v>
      </c>
      <c r="BO553" s="3">
        <v>0</v>
      </c>
      <c r="BP553" s="3">
        <v>0</v>
      </c>
      <c r="BQ553" s="3">
        <v>919.15</v>
      </c>
      <c r="BR553" s="3">
        <v>188.25</v>
      </c>
      <c r="BS553" s="3">
        <v>1107.4000000000001</v>
      </c>
      <c r="BT553" s="3">
        <v>0</v>
      </c>
      <c r="BU553" s="3">
        <v>919.15</v>
      </c>
      <c r="BV553" s="3">
        <v>188.25</v>
      </c>
      <c r="BW553" s="3">
        <v>1107.4000000000001</v>
      </c>
      <c r="BX553" s="8">
        <f t="shared" si="50"/>
        <v>535.79999999999995</v>
      </c>
      <c r="BY553" s="10">
        <f t="shared" si="51"/>
        <v>0</v>
      </c>
      <c r="BZ553" s="3">
        <f t="shared" si="52"/>
        <v>19.399999999999999</v>
      </c>
    </row>
    <row r="554" spans="1:78" x14ac:dyDescent="0.2">
      <c r="A554" s="1" t="s">
        <v>638</v>
      </c>
      <c r="B554" s="1"/>
      <c r="C554" s="1" t="s">
        <v>75</v>
      </c>
      <c r="D554" s="1" t="s">
        <v>79</v>
      </c>
      <c r="E554" s="1" t="s">
        <v>87</v>
      </c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2"/>
      <c r="S554" s="2"/>
      <c r="T554" s="1" t="s">
        <v>77</v>
      </c>
      <c r="U554" s="4">
        <f t="shared" si="48"/>
        <v>3</v>
      </c>
      <c r="V554" s="4">
        <f t="shared" si="49"/>
        <v>2015</v>
      </c>
      <c r="W554" s="2">
        <v>42064</v>
      </c>
      <c r="X554" s="2">
        <v>42094</v>
      </c>
      <c r="Y554" s="6">
        <v>3111.32</v>
      </c>
      <c r="Z554" s="6">
        <v>2033.45</v>
      </c>
      <c r="AA554" s="6">
        <v>1367</v>
      </c>
      <c r="AB554" s="3">
        <v>0</v>
      </c>
      <c r="AC554" s="6">
        <v>6511.77</v>
      </c>
      <c r="AD554" s="3">
        <v>18</v>
      </c>
      <c r="AE554" s="3">
        <v>18</v>
      </c>
      <c r="AF554" s="3">
        <v>11</v>
      </c>
      <c r="AG554" s="3">
        <v>10</v>
      </c>
      <c r="AH554" s="3">
        <v>0</v>
      </c>
      <c r="AI554" s="3">
        <v>0</v>
      </c>
      <c r="AJ554" s="3">
        <v>0</v>
      </c>
      <c r="AK554" s="3">
        <v>0</v>
      </c>
      <c r="AL554" s="3">
        <v>0</v>
      </c>
      <c r="AM554" s="3">
        <v>0</v>
      </c>
      <c r="AN554" s="8">
        <v>181.22</v>
      </c>
      <c r="AO554" s="8">
        <v>74.91</v>
      </c>
      <c r="AP554" s="8">
        <v>50.36</v>
      </c>
      <c r="AQ554" s="3">
        <v>0</v>
      </c>
      <c r="AR554" s="3">
        <v>12.46</v>
      </c>
      <c r="AS554" s="8">
        <v>119.28</v>
      </c>
      <c r="AT554" s="3">
        <v>0</v>
      </c>
      <c r="AU554" s="3">
        <v>0</v>
      </c>
      <c r="AV554" s="10">
        <v>41.92</v>
      </c>
      <c r="AW554" s="3">
        <v>1.04</v>
      </c>
      <c r="AX554" s="3">
        <v>0</v>
      </c>
      <c r="AY554" s="3">
        <v>6.76</v>
      </c>
      <c r="AZ554" s="3">
        <v>6.23</v>
      </c>
      <c r="BA554" s="3">
        <v>3.46</v>
      </c>
      <c r="BB554" s="3">
        <v>0</v>
      </c>
      <c r="BC554" s="3">
        <v>4.8899999999999997</v>
      </c>
      <c r="BD554" s="3">
        <v>0</v>
      </c>
      <c r="BE554" s="3">
        <v>0</v>
      </c>
      <c r="BF554" s="3">
        <v>0</v>
      </c>
      <c r="BG554" s="10">
        <v>175.09</v>
      </c>
      <c r="BH554" s="10">
        <v>222</v>
      </c>
      <c r="BI554" s="3">
        <v>0</v>
      </c>
      <c r="BJ554" s="3">
        <v>0</v>
      </c>
      <c r="BK554" s="3">
        <v>0.17</v>
      </c>
      <c r="BL554" s="3">
        <v>-2.2400000000000002</v>
      </c>
      <c r="BM554" s="3">
        <v>0</v>
      </c>
      <c r="BN554" s="3">
        <v>0</v>
      </c>
      <c r="BO554" s="3">
        <v>0</v>
      </c>
      <c r="BP554" s="3">
        <v>0</v>
      </c>
      <c r="BQ554" s="3">
        <v>897.55</v>
      </c>
      <c r="BR554" s="3">
        <v>184.22</v>
      </c>
      <c r="BS554" s="3">
        <v>1081.77</v>
      </c>
      <c r="BT554" s="3">
        <v>0</v>
      </c>
      <c r="BU554" s="3">
        <v>897.55</v>
      </c>
      <c r="BV554" s="3">
        <v>184.22</v>
      </c>
      <c r="BW554" s="3">
        <v>1081.77</v>
      </c>
      <c r="BX554" s="8">
        <f t="shared" si="50"/>
        <v>425.77</v>
      </c>
      <c r="BY554" s="10">
        <f t="shared" si="51"/>
        <v>439.01</v>
      </c>
      <c r="BZ554" s="3">
        <f t="shared" si="52"/>
        <v>17.490000000000002</v>
      </c>
    </row>
    <row r="555" spans="1:78" x14ac:dyDescent="0.2">
      <c r="A555" s="1" t="s">
        <v>639</v>
      </c>
      <c r="B555" s="1"/>
      <c r="C555" s="1" t="s">
        <v>75</v>
      </c>
      <c r="D555" s="1" t="s">
        <v>79</v>
      </c>
      <c r="E555" s="1" t="s">
        <v>85</v>
      </c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2"/>
      <c r="S555" s="2"/>
      <c r="T555" s="1" t="s">
        <v>77</v>
      </c>
      <c r="U555" s="4">
        <f t="shared" si="48"/>
        <v>3</v>
      </c>
      <c r="V555" s="4">
        <f t="shared" si="49"/>
        <v>2015</v>
      </c>
      <c r="W555" s="2">
        <v>42064</v>
      </c>
      <c r="X555" s="2">
        <v>42094</v>
      </c>
      <c r="Y555" s="6">
        <v>9486.2999999999993</v>
      </c>
      <c r="Z555" s="6">
        <v>7258.95</v>
      </c>
      <c r="AA555" s="6">
        <v>5042</v>
      </c>
      <c r="AB555" s="3">
        <v>0</v>
      </c>
      <c r="AC555" s="3">
        <v>21787.25</v>
      </c>
      <c r="AD555" s="3">
        <v>49</v>
      </c>
      <c r="AE555" s="3">
        <v>49</v>
      </c>
      <c r="AF555" s="3">
        <v>45</v>
      </c>
      <c r="AG555" s="3">
        <v>42</v>
      </c>
      <c r="AH555" s="3">
        <v>0</v>
      </c>
      <c r="AI555" s="3">
        <v>0</v>
      </c>
      <c r="AJ555" s="3">
        <v>0</v>
      </c>
      <c r="AK555" s="3">
        <v>0</v>
      </c>
      <c r="AL555" s="3">
        <v>0</v>
      </c>
      <c r="AM555" s="3">
        <v>0</v>
      </c>
      <c r="AN555" s="8">
        <v>552.54999999999995</v>
      </c>
      <c r="AO555" s="8">
        <v>267.41000000000003</v>
      </c>
      <c r="AP555" s="8">
        <v>185.74</v>
      </c>
      <c r="AQ555" s="3">
        <v>0</v>
      </c>
      <c r="AR555" s="3">
        <v>41.7</v>
      </c>
      <c r="AS555" s="8">
        <v>399.1</v>
      </c>
      <c r="AT555" s="3">
        <v>0</v>
      </c>
      <c r="AU555" s="3">
        <v>0</v>
      </c>
      <c r="AV555" s="3">
        <v>41.92</v>
      </c>
      <c r="AW555" s="3">
        <v>3.35</v>
      </c>
      <c r="AX555" s="3">
        <v>0</v>
      </c>
      <c r="AY555" s="3">
        <v>21.76</v>
      </c>
      <c r="AZ555" s="3">
        <v>20.059999999999999</v>
      </c>
      <c r="BA555" s="3">
        <v>11.12</v>
      </c>
      <c r="BB555" s="3">
        <v>0</v>
      </c>
      <c r="BC555" s="3">
        <v>16.350000000000001</v>
      </c>
      <c r="BD555" s="3">
        <v>0</v>
      </c>
      <c r="BE555" s="3">
        <v>0</v>
      </c>
      <c r="BF555" s="3">
        <v>0</v>
      </c>
      <c r="BG555" s="3">
        <v>564.12</v>
      </c>
      <c r="BH555" s="3">
        <v>267.08999999999997</v>
      </c>
      <c r="BI555" s="3">
        <v>0</v>
      </c>
      <c r="BJ555" s="3">
        <v>0</v>
      </c>
      <c r="BK555" s="3">
        <v>0.51</v>
      </c>
      <c r="BL555" s="3">
        <v>-10.050000000000001</v>
      </c>
      <c r="BM555" s="3">
        <v>0</v>
      </c>
      <c r="BN555" s="3">
        <v>0</v>
      </c>
      <c r="BO555" s="3">
        <v>0</v>
      </c>
      <c r="BP555" s="3">
        <v>0</v>
      </c>
      <c r="BQ555" s="3">
        <v>2382.73</v>
      </c>
      <c r="BR555" s="3">
        <v>487.12</v>
      </c>
      <c r="BS555" s="3">
        <v>2869.85</v>
      </c>
      <c r="BT555" s="3">
        <v>0</v>
      </c>
      <c r="BU555" s="3">
        <v>2382.73</v>
      </c>
      <c r="BV555" s="3">
        <v>487.12</v>
      </c>
      <c r="BW555" s="3">
        <v>2869.85</v>
      </c>
      <c r="BX555" s="8">
        <f t="shared" si="50"/>
        <v>1404.8000000000002</v>
      </c>
      <c r="BY555" s="10">
        <f t="shared" si="51"/>
        <v>873.12999999999988</v>
      </c>
      <c r="BZ555" s="3">
        <f t="shared" si="52"/>
        <v>56.29</v>
      </c>
    </row>
    <row r="556" spans="1:78" x14ac:dyDescent="0.2">
      <c r="A556" s="1" t="s">
        <v>640</v>
      </c>
      <c r="B556" s="1"/>
      <c r="C556" s="1" t="s">
        <v>75</v>
      </c>
      <c r="D556" s="1" t="s">
        <v>76</v>
      </c>
      <c r="E556" s="1" t="s">
        <v>86</v>
      </c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2"/>
      <c r="S556" s="2"/>
      <c r="T556" s="1" t="s">
        <v>77</v>
      </c>
      <c r="U556" s="4">
        <f t="shared" si="48"/>
        <v>2</v>
      </c>
      <c r="V556" s="4">
        <f t="shared" si="49"/>
        <v>2015</v>
      </c>
      <c r="W556" s="2">
        <v>42058</v>
      </c>
      <c r="X556" s="2">
        <v>42089</v>
      </c>
      <c r="Y556" s="6">
        <v>2465.73</v>
      </c>
      <c r="Z556" s="6">
        <v>8299.08</v>
      </c>
      <c r="AA556" s="6">
        <v>0</v>
      </c>
      <c r="AB556" s="3">
        <v>0</v>
      </c>
      <c r="AC556" s="3">
        <v>10764.81</v>
      </c>
      <c r="AD556" s="3">
        <v>41</v>
      </c>
      <c r="AE556" s="3">
        <v>41</v>
      </c>
      <c r="AF556" s="3">
        <v>0</v>
      </c>
      <c r="AG556" s="3">
        <v>0</v>
      </c>
      <c r="AH556" s="3">
        <v>2849</v>
      </c>
      <c r="AI556" s="3">
        <v>0</v>
      </c>
      <c r="AJ556" s="3">
        <v>0</v>
      </c>
      <c r="AK556" s="3">
        <v>0.97</v>
      </c>
      <c r="AL556" s="3">
        <v>0</v>
      </c>
      <c r="AM556" s="3">
        <v>0</v>
      </c>
      <c r="AN556" s="8">
        <v>143.62</v>
      </c>
      <c r="AO556" s="8">
        <v>305.73</v>
      </c>
      <c r="AP556" s="8">
        <v>0</v>
      </c>
      <c r="AQ556" s="3">
        <v>0</v>
      </c>
      <c r="AR556" s="3">
        <v>0</v>
      </c>
      <c r="AS556" s="8">
        <v>197.19</v>
      </c>
      <c r="AT556" s="3">
        <v>0</v>
      </c>
      <c r="AU556" s="3">
        <v>0</v>
      </c>
      <c r="AV556" s="3">
        <v>0</v>
      </c>
      <c r="AW556" s="3">
        <v>1.65</v>
      </c>
      <c r="AX556" s="3">
        <v>0</v>
      </c>
      <c r="AY556" s="3">
        <v>10.75</v>
      </c>
      <c r="AZ556" s="3">
        <v>9.91</v>
      </c>
      <c r="BA556" s="3">
        <v>5.5</v>
      </c>
      <c r="BB556" s="3">
        <v>0</v>
      </c>
      <c r="BC556" s="3">
        <v>6.46</v>
      </c>
      <c r="BD556" s="3">
        <v>0</v>
      </c>
      <c r="BE556" s="3">
        <v>355.54</v>
      </c>
      <c r="BF556" s="3">
        <v>191.13</v>
      </c>
      <c r="BG556" s="3">
        <v>0</v>
      </c>
      <c r="BH556" s="3">
        <v>0</v>
      </c>
      <c r="BI556" s="3">
        <v>0</v>
      </c>
      <c r="BJ556" s="3">
        <v>0</v>
      </c>
      <c r="BK556" s="3">
        <v>0.26</v>
      </c>
      <c r="BL556" s="3">
        <v>-3.99</v>
      </c>
      <c r="BM556" s="3">
        <v>0</v>
      </c>
      <c r="BN556" s="3">
        <v>0</v>
      </c>
      <c r="BO556" s="3">
        <v>0</v>
      </c>
      <c r="BP556" s="3">
        <v>0</v>
      </c>
      <c r="BQ556" s="3">
        <v>1223.75</v>
      </c>
      <c r="BR556" s="3">
        <v>250.57</v>
      </c>
      <c r="BS556" s="3">
        <v>1474.32</v>
      </c>
      <c r="BT556" s="3">
        <v>0</v>
      </c>
      <c r="BU556" s="3">
        <v>1004.17</v>
      </c>
      <c r="BV556" s="3">
        <v>204.46</v>
      </c>
      <c r="BW556" s="3">
        <v>1208.6300000000001</v>
      </c>
      <c r="BX556" s="8">
        <f t="shared" si="50"/>
        <v>646.54</v>
      </c>
      <c r="BY556" s="10">
        <f t="shared" si="51"/>
        <v>0</v>
      </c>
      <c r="BZ556" s="3">
        <f t="shared" si="52"/>
        <v>27.810000000000002</v>
      </c>
    </row>
    <row r="557" spans="1:78" x14ac:dyDescent="0.2">
      <c r="A557" s="1" t="s">
        <v>641</v>
      </c>
      <c r="B557" s="1"/>
      <c r="C557" s="1" t="s">
        <v>75</v>
      </c>
      <c r="D557" s="1" t="s">
        <v>76</v>
      </c>
      <c r="E557" s="1" t="s">
        <v>86</v>
      </c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2"/>
      <c r="S557" s="2"/>
      <c r="T557" s="1" t="s">
        <v>78</v>
      </c>
      <c r="U557" s="4">
        <f t="shared" si="48"/>
        <v>1</v>
      </c>
      <c r="V557" s="4">
        <f t="shared" si="49"/>
        <v>2015</v>
      </c>
      <c r="W557" s="2">
        <v>42026</v>
      </c>
      <c r="X557" s="2">
        <v>42057</v>
      </c>
      <c r="Y557" s="6">
        <v>0</v>
      </c>
      <c r="Z557" s="6">
        <v>0</v>
      </c>
      <c r="AA557" s="6">
        <v>0</v>
      </c>
      <c r="AB557" s="3">
        <v>0</v>
      </c>
      <c r="AC557" s="3">
        <v>0</v>
      </c>
      <c r="AD557" s="3">
        <v>0</v>
      </c>
      <c r="AE557" s="3">
        <v>0</v>
      </c>
      <c r="AF557" s="3">
        <v>0</v>
      </c>
      <c r="AG557" s="3">
        <v>0</v>
      </c>
      <c r="AH557" s="3">
        <v>0</v>
      </c>
      <c r="AI557" s="3">
        <v>0</v>
      </c>
      <c r="AJ557" s="3">
        <v>0</v>
      </c>
      <c r="AK557" s="3">
        <v>0</v>
      </c>
      <c r="AL557" s="3">
        <v>0</v>
      </c>
      <c r="AM557" s="3">
        <v>0</v>
      </c>
      <c r="AN557" s="8">
        <v>0</v>
      </c>
      <c r="AO557" s="8">
        <v>0</v>
      </c>
      <c r="AP557" s="8">
        <v>0</v>
      </c>
      <c r="AQ557" s="3">
        <v>0</v>
      </c>
      <c r="AR557" s="3">
        <v>0</v>
      </c>
      <c r="AS557" s="8">
        <v>0</v>
      </c>
      <c r="AT557" s="3">
        <v>0</v>
      </c>
      <c r="AU557" s="3">
        <v>0</v>
      </c>
      <c r="AV557" s="3">
        <v>0</v>
      </c>
      <c r="AW557" s="3">
        <v>0</v>
      </c>
      <c r="AX557" s="3">
        <v>0</v>
      </c>
      <c r="AY557" s="3">
        <v>0</v>
      </c>
      <c r="AZ557" s="3">
        <v>0</v>
      </c>
      <c r="BA557" s="3">
        <v>0</v>
      </c>
      <c r="BB557" s="3">
        <v>0</v>
      </c>
      <c r="BC557" s="3">
        <v>0</v>
      </c>
      <c r="BD557" s="3">
        <v>0</v>
      </c>
      <c r="BE557" s="3">
        <v>-402.34</v>
      </c>
      <c r="BF557" s="3">
        <v>-216.29</v>
      </c>
      <c r="BG557" s="3">
        <v>311</v>
      </c>
      <c r="BH557" s="3">
        <v>188.6</v>
      </c>
      <c r="BI557" s="3">
        <v>0</v>
      </c>
      <c r="BJ557" s="3">
        <v>0</v>
      </c>
      <c r="BK557" s="3">
        <v>0</v>
      </c>
      <c r="BL557" s="3">
        <v>0</v>
      </c>
      <c r="BM557" s="3">
        <v>0</v>
      </c>
      <c r="BN557" s="3">
        <v>0</v>
      </c>
      <c r="BO557" s="3">
        <v>0</v>
      </c>
      <c r="BP557" s="3">
        <v>0</v>
      </c>
      <c r="BQ557" s="3">
        <v>-119.03</v>
      </c>
      <c r="BR557" s="3">
        <v>-25</v>
      </c>
      <c r="BS557" s="3">
        <v>-144.03</v>
      </c>
      <c r="BT557" s="3">
        <v>0</v>
      </c>
      <c r="BU557" s="3">
        <v>0</v>
      </c>
      <c r="BV557" s="3">
        <v>0</v>
      </c>
      <c r="BW557" s="3">
        <v>0</v>
      </c>
      <c r="BX557" s="8">
        <f t="shared" si="50"/>
        <v>0</v>
      </c>
      <c r="BY557" s="10">
        <f t="shared" si="51"/>
        <v>499.6</v>
      </c>
      <c r="BZ557" s="3">
        <f t="shared" si="52"/>
        <v>0</v>
      </c>
    </row>
    <row r="558" spans="1:78" x14ac:dyDescent="0.2">
      <c r="A558" s="1" t="s">
        <v>642</v>
      </c>
      <c r="B558" s="1"/>
      <c r="C558" s="1" t="s">
        <v>75</v>
      </c>
      <c r="D558" s="1" t="s">
        <v>76</v>
      </c>
      <c r="E558" s="1" t="s">
        <v>86</v>
      </c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2"/>
      <c r="S558" s="2"/>
      <c r="T558" s="1" t="s">
        <v>78</v>
      </c>
      <c r="U558" s="4">
        <f t="shared" ref="U558:U603" si="53">MONTH(W558)</f>
        <v>2</v>
      </c>
      <c r="V558" s="4">
        <f t="shared" ref="V558:V603" si="54">YEAR(X558)</f>
        <v>2015</v>
      </c>
      <c r="W558" s="2">
        <v>42058</v>
      </c>
      <c r="X558" s="2">
        <v>42089</v>
      </c>
      <c r="Y558" s="6">
        <v>0</v>
      </c>
      <c r="Z558" s="6">
        <v>0</v>
      </c>
      <c r="AA558" s="6">
        <v>0</v>
      </c>
      <c r="AB558" s="3">
        <v>0</v>
      </c>
      <c r="AC558" s="3">
        <v>0</v>
      </c>
      <c r="AD558" s="3">
        <v>0</v>
      </c>
      <c r="AE558" s="3">
        <v>0</v>
      </c>
      <c r="AF558" s="3">
        <v>0</v>
      </c>
      <c r="AG558" s="3">
        <v>0</v>
      </c>
      <c r="AH558" s="3">
        <v>0</v>
      </c>
      <c r="AI558" s="3">
        <v>0</v>
      </c>
      <c r="AJ558" s="3">
        <v>0</v>
      </c>
      <c r="AK558" s="3">
        <v>0</v>
      </c>
      <c r="AL558" s="3">
        <v>0</v>
      </c>
      <c r="AM558" s="3">
        <v>0</v>
      </c>
      <c r="AN558" s="8">
        <v>0</v>
      </c>
      <c r="AO558" s="8">
        <v>0</v>
      </c>
      <c r="AP558" s="8">
        <v>0</v>
      </c>
      <c r="AQ558" s="3">
        <v>0</v>
      </c>
      <c r="AR558" s="3">
        <v>0</v>
      </c>
      <c r="AS558" s="8">
        <v>0</v>
      </c>
      <c r="AT558" s="3">
        <v>0</v>
      </c>
      <c r="AU558" s="3">
        <v>0</v>
      </c>
      <c r="AV558" s="3">
        <v>0</v>
      </c>
      <c r="AW558" s="3">
        <v>0</v>
      </c>
      <c r="AX558" s="3">
        <v>0</v>
      </c>
      <c r="AY558" s="3">
        <v>0</v>
      </c>
      <c r="AZ558" s="3">
        <v>0</v>
      </c>
      <c r="BA558" s="3">
        <v>0</v>
      </c>
      <c r="BB558" s="3">
        <v>0</v>
      </c>
      <c r="BC558" s="3">
        <v>0</v>
      </c>
      <c r="BD558" s="3">
        <v>0</v>
      </c>
      <c r="BE558" s="3">
        <v>-355.54</v>
      </c>
      <c r="BF558" s="3">
        <v>-191.13</v>
      </c>
      <c r="BG558" s="3">
        <v>274.81</v>
      </c>
      <c r="BH558" s="3">
        <v>171.31</v>
      </c>
      <c r="BI558" s="3">
        <v>0</v>
      </c>
      <c r="BJ558" s="3">
        <v>0</v>
      </c>
      <c r="BK558" s="3">
        <v>0</v>
      </c>
      <c r="BL558" s="3">
        <v>0</v>
      </c>
      <c r="BM558" s="3">
        <v>0</v>
      </c>
      <c r="BN558" s="3">
        <v>0</v>
      </c>
      <c r="BO558" s="3">
        <v>0</v>
      </c>
      <c r="BP558" s="3">
        <v>0</v>
      </c>
      <c r="BQ558" s="3">
        <v>-100.55</v>
      </c>
      <c r="BR558" s="3">
        <v>-21.12</v>
      </c>
      <c r="BS558" s="3">
        <v>-121.67</v>
      </c>
      <c r="BT558" s="3">
        <v>0</v>
      </c>
      <c r="BU558" s="3">
        <v>0</v>
      </c>
      <c r="BV558" s="3">
        <v>0</v>
      </c>
      <c r="BW558" s="3">
        <v>0</v>
      </c>
      <c r="BX558" s="8">
        <f t="shared" si="50"/>
        <v>0</v>
      </c>
      <c r="BY558" s="10">
        <f t="shared" si="51"/>
        <v>446.12</v>
      </c>
      <c r="BZ558" s="3">
        <f t="shared" si="52"/>
        <v>0</v>
      </c>
    </row>
    <row r="559" spans="1:78" x14ac:dyDescent="0.2">
      <c r="A559" s="1" t="s">
        <v>643</v>
      </c>
      <c r="B559" s="1"/>
      <c r="C559" s="1" t="s">
        <v>75</v>
      </c>
      <c r="D559" s="1" t="s">
        <v>76</v>
      </c>
      <c r="E559" s="1" t="s">
        <v>88</v>
      </c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2"/>
      <c r="S559" s="2"/>
      <c r="T559" s="1" t="s">
        <v>77</v>
      </c>
      <c r="U559" s="4">
        <f t="shared" si="53"/>
        <v>2</v>
      </c>
      <c r="V559" s="4">
        <f t="shared" si="54"/>
        <v>2015</v>
      </c>
      <c r="W559" s="2">
        <v>42054</v>
      </c>
      <c r="X559" s="2">
        <v>42092</v>
      </c>
      <c r="Y559" s="6">
        <v>832</v>
      </c>
      <c r="Z559" s="6">
        <v>1186</v>
      </c>
      <c r="AA559" s="6">
        <v>0</v>
      </c>
      <c r="AB559" s="3">
        <v>0</v>
      </c>
      <c r="AC559" s="3">
        <v>2018</v>
      </c>
      <c r="AD559" s="3">
        <v>10</v>
      </c>
      <c r="AE559" s="3">
        <v>10</v>
      </c>
      <c r="AF559" s="3">
        <v>0</v>
      </c>
      <c r="AG559" s="3">
        <v>0</v>
      </c>
      <c r="AH559" s="3">
        <v>7</v>
      </c>
      <c r="AI559" s="3">
        <v>0</v>
      </c>
      <c r="AJ559" s="3">
        <v>0</v>
      </c>
      <c r="AK559" s="3">
        <v>1</v>
      </c>
      <c r="AL559" s="3">
        <v>0</v>
      </c>
      <c r="AM559" s="3">
        <v>0</v>
      </c>
      <c r="AN559" s="8">
        <v>48.46</v>
      </c>
      <c r="AO559" s="8">
        <v>43.69</v>
      </c>
      <c r="AP559" s="8">
        <v>0</v>
      </c>
      <c r="AQ559" s="3">
        <v>0</v>
      </c>
      <c r="AR559" s="3">
        <v>0</v>
      </c>
      <c r="AS559" s="8">
        <v>36.97</v>
      </c>
      <c r="AT559" s="3">
        <v>0</v>
      </c>
      <c r="AU559" s="3">
        <v>0</v>
      </c>
      <c r="AV559" s="3">
        <v>0</v>
      </c>
      <c r="AW559" s="3">
        <v>0.28000000000000003</v>
      </c>
      <c r="AX559" s="3">
        <v>0</v>
      </c>
      <c r="AY559" s="3">
        <v>1.83</v>
      </c>
      <c r="AZ559" s="3">
        <v>1.69</v>
      </c>
      <c r="BA559" s="3">
        <v>0.94</v>
      </c>
      <c r="BB559" s="3">
        <v>0</v>
      </c>
      <c r="BC559" s="3">
        <v>1.21</v>
      </c>
      <c r="BD559" s="3">
        <v>0</v>
      </c>
      <c r="BE559" s="3">
        <v>78.62</v>
      </c>
      <c r="BF559" s="3">
        <v>35.83</v>
      </c>
      <c r="BG559" s="3">
        <v>0</v>
      </c>
      <c r="BH559" s="3">
        <v>0</v>
      </c>
      <c r="BI559" s="3">
        <v>0</v>
      </c>
      <c r="BJ559" s="3">
        <v>0</v>
      </c>
      <c r="BK559" s="3">
        <v>0.05</v>
      </c>
      <c r="BL559" s="3">
        <v>-0.11</v>
      </c>
      <c r="BM559" s="3">
        <v>0</v>
      </c>
      <c r="BN559" s="3">
        <v>0</v>
      </c>
      <c r="BO559" s="3">
        <v>0</v>
      </c>
      <c r="BP559" s="3">
        <v>0</v>
      </c>
      <c r="BQ559" s="3">
        <v>249.46</v>
      </c>
      <c r="BR559" s="3">
        <v>51.15</v>
      </c>
      <c r="BS559" s="3">
        <v>300.61</v>
      </c>
      <c r="BT559" s="3">
        <v>0</v>
      </c>
      <c r="BU559" s="3">
        <v>249.46</v>
      </c>
      <c r="BV559" s="3">
        <v>51.15</v>
      </c>
      <c r="BW559" s="3">
        <v>300.61</v>
      </c>
      <c r="BX559" s="8">
        <f t="shared" si="50"/>
        <v>129.12</v>
      </c>
      <c r="BY559" s="10">
        <f t="shared" si="51"/>
        <v>0</v>
      </c>
      <c r="BZ559" s="3">
        <f t="shared" si="52"/>
        <v>4.74</v>
      </c>
    </row>
    <row r="560" spans="1:78" x14ac:dyDescent="0.2">
      <c r="A560" s="1" t="s">
        <v>644</v>
      </c>
      <c r="B560" s="1"/>
      <c r="C560" s="1" t="s">
        <v>75</v>
      </c>
      <c r="D560" s="1" t="s">
        <v>76</v>
      </c>
      <c r="E560" s="1" t="s">
        <v>89</v>
      </c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2"/>
      <c r="S560" s="2"/>
      <c r="T560" s="1" t="s">
        <v>77</v>
      </c>
      <c r="U560" s="4">
        <f t="shared" si="53"/>
        <v>2</v>
      </c>
      <c r="V560" s="4">
        <f t="shared" si="54"/>
        <v>2015</v>
      </c>
      <c r="W560" s="2">
        <v>42055</v>
      </c>
      <c r="X560" s="2">
        <v>42092</v>
      </c>
      <c r="Y560" s="6">
        <v>0</v>
      </c>
      <c r="Z560" s="6">
        <v>1</v>
      </c>
      <c r="AA560" s="6">
        <v>0</v>
      </c>
      <c r="AB560" s="3">
        <v>0</v>
      </c>
      <c r="AC560" s="3">
        <v>1</v>
      </c>
      <c r="AD560" s="3">
        <v>0</v>
      </c>
      <c r="AE560" s="3">
        <v>0</v>
      </c>
      <c r="AF560" s="3">
        <v>0</v>
      </c>
      <c r="AG560" s="3">
        <v>0</v>
      </c>
      <c r="AH560" s="3">
        <v>2</v>
      </c>
      <c r="AI560" s="3">
        <v>0</v>
      </c>
      <c r="AJ560" s="3">
        <v>2</v>
      </c>
      <c r="AK560" s="3">
        <v>0.45</v>
      </c>
      <c r="AL560" s="3">
        <v>0</v>
      </c>
      <c r="AM560" s="3">
        <v>0</v>
      </c>
      <c r="AN560" s="8">
        <v>0</v>
      </c>
      <c r="AO560" s="8">
        <v>0.04</v>
      </c>
      <c r="AP560" s="8">
        <v>0</v>
      </c>
      <c r="AQ560" s="3">
        <v>0</v>
      </c>
      <c r="AR560" s="3">
        <v>0</v>
      </c>
      <c r="AS560" s="8">
        <v>0.02</v>
      </c>
      <c r="AT560" s="3">
        <v>0</v>
      </c>
      <c r="AU560" s="3">
        <v>0</v>
      </c>
      <c r="AV560" s="3">
        <v>0</v>
      </c>
      <c r="AW560" s="3">
        <v>0</v>
      </c>
      <c r="AX560" s="3">
        <v>0</v>
      </c>
      <c r="AY560" s="3">
        <v>0</v>
      </c>
      <c r="AZ560" s="3">
        <v>0</v>
      </c>
      <c r="BA560" s="3">
        <v>0</v>
      </c>
      <c r="BB560" s="3">
        <v>0</v>
      </c>
      <c r="BC560" s="3">
        <v>0</v>
      </c>
      <c r="BD560" s="3">
        <v>0.03</v>
      </c>
      <c r="BE560" s="3">
        <v>0.02</v>
      </c>
      <c r="BF560" s="3">
        <v>0.02</v>
      </c>
      <c r="BG560" s="3">
        <v>0</v>
      </c>
      <c r="BH560" s="3">
        <v>0</v>
      </c>
      <c r="BI560" s="3">
        <v>0</v>
      </c>
      <c r="BJ560" s="3">
        <v>0</v>
      </c>
      <c r="BK560" s="3">
        <v>0</v>
      </c>
      <c r="BL560" s="3">
        <v>0</v>
      </c>
      <c r="BM560" s="3">
        <v>0</v>
      </c>
      <c r="BN560" s="3">
        <v>0</v>
      </c>
      <c r="BO560" s="3">
        <v>0</v>
      </c>
      <c r="BP560" s="3">
        <v>0</v>
      </c>
      <c r="BQ560" s="3">
        <v>0.13</v>
      </c>
      <c r="BR560" s="3">
        <v>0.03</v>
      </c>
      <c r="BS560" s="3">
        <v>0.16</v>
      </c>
      <c r="BT560" s="3">
        <v>0</v>
      </c>
      <c r="BU560" s="3">
        <v>0.13</v>
      </c>
      <c r="BV560" s="3">
        <v>0.03</v>
      </c>
      <c r="BW560" s="3">
        <v>0.16</v>
      </c>
      <c r="BX560" s="8">
        <f t="shared" si="50"/>
        <v>0.06</v>
      </c>
      <c r="BY560" s="10">
        <f t="shared" si="51"/>
        <v>0</v>
      </c>
      <c r="BZ560" s="3">
        <f t="shared" si="52"/>
        <v>0</v>
      </c>
    </row>
    <row r="561" spans="1:78" x14ac:dyDescent="0.2">
      <c r="A561" s="1" t="s">
        <v>645</v>
      </c>
      <c r="B561" s="1"/>
      <c r="C561" s="1" t="s">
        <v>75</v>
      </c>
      <c r="D561" s="1" t="s">
        <v>76</v>
      </c>
      <c r="E561" s="1" t="s">
        <v>89</v>
      </c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2"/>
      <c r="S561" s="2"/>
      <c r="T561" s="1" t="s">
        <v>77</v>
      </c>
      <c r="U561" s="4">
        <f t="shared" si="53"/>
        <v>5</v>
      </c>
      <c r="V561" s="4">
        <f t="shared" si="54"/>
        <v>2015</v>
      </c>
      <c r="W561" s="2">
        <v>42146</v>
      </c>
      <c r="X561" s="2">
        <v>42176</v>
      </c>
      <c r="Y561" s="6">
        <v>-9</v>
      </c>
      <c r="Z561" s="6">
        <v>-9</v>
      </c>
      <c r="AA561" s="6">
        <v>0</v>
      </c>
      <c r="AB561" s="3">
        <v>0</v>
      </c>
      <c r="AC561" s="3">
        <v>-18</v>
      </c>
      <c r="AD561" s="3">
        <v>-1</v>
      </c>
      <c r="AE561" s="3">
        <v>0</v>
      </c>
      <c r="AF561" s="3">
        <v>-1</v>
      </c>
      <c r="AG561" s="3">
        <v>0</v>
      </c>
      <c r="AH561" s="3">
        <v>-31</v>
      </c>
      <c r="AI561" s="3">
        <v>0</v>
      </c>
      <c r="AJ561" s="3">
        <v>-22</v>
      </c>
      <c r="AK561" s="3">
        <v>-0.5</v>
      </c>
      <c r="AL561" s="3">
        <v>0</v>
      </c>
      <c r="AM561" s="3">
        <v>0</v>
      </c>
      <c r="AN561" s="8">
        <v>-0.52</v>
      </c>
      <c r="AO561" s="8">
        <v>-0.33</v>
      </c>
      <c r="AP561" s="8">
        <v>0</v>
      </c>
      <c r="AQ561" s="3">
        <v>0</v>
      </c>
      <c r="AR561" s="3">
        <v>0</v>
      </c>
      <c r="AS561" s="8">
        <v>-0.33</v>
      </c>
      <c r="AT561" s="3">
        <v>0</v>
      </c>
      <c r="AU561" s="3">
        <v>0</v>
      </c>
      <c r="AV561" s="3">
        <v>0</v>
      </c>
      <c r="AW561" s="3">
        <v>0</v>
      </c>
      <c r="AX561" s="3">
        <v>0</v>
      </c>
      <c r="AY561" s="3">
        <v>-0.02</v>
      </c>
      <c r="AZ561" s="3">
        <v>-0.02</v>
      </c>
      <c r="BA561" s="3">
        <v>-0.01</v>
      </c>
      <c r="BB561" s="3">
        <v>0</v>
      </c>
      <c r="BC561" s="3">
        <v>0</v>
      </c>
      <c r="BD561" s="3">
        <v>-0.33</v>
      </c>
      <c r="BE561" s="3">
        <v>-0.44</v>
      </c>
      <c r="BF561" s="3">
        <v>-0.31</v>
      </c>
      <c r="BG561" s="3">
        <v>0</v>
      </c>
      <c r="BH561" s="3">
        <v>0</v>
      </c>
      <c r="BI561" s="3">
        <v>0</v>
      </c>
      <c r="BJ561" s="3">
        <v>0</v>
      </c>
      <c r="BK561" s="3">
        <v>0</v>
      </c>
      <c r="BL561" s="3">
        <v>0</v>
      </c>
      <c r="BM561" s="3">
        <v>0</v>
      </c>
      <c r="BN561" s="3">
        <v>0</v>
      </c>
      <c r="BO561" s="3">
        <v>0</v>
      </c>
      <c r="BP561" s="3">
        <v>0</v>
      </c>
      <c r="BQ561" s="3">
        <v>-2.31</v>
      </c>
      <c r="BR561" s="3">
        <v>-0.47</v>
      </c>
      <c r="BS561" s="3">
        <v>-2.78</v>
      </c>
      <c r="BT561" s="3">
        <v>0</v>
      </c>
      <c r="BU561" s="3">
        <v>2.31</v>
      </c>
      <c r="BV561" s="3">
        <v>0.47</v>
      </c>
      <c r="BW561" s="3">
        <v>2.78</v>
      </c>
      <c r="BX561" s="8">
        <f t="shared" si="50"/>
        <v>-1.1800000000000002</v>
      </c>
      <c r="BY561" s="10">
        <f t="shared" si="51"/>
        <v>0</v>
      </c>
      <c r="BZ561" s="3">
        <f t="shared" si="52"/>
        <v>-0.05</v>
      </c>
    </row>
    <row r="562" spans="1:78" x14ac:dyDescent="0.2">
      <c r="A562" s="1" t="s">
        <v>646</v>
      </c>
      <c r="B562" s="1"/>
      <c r="C562" s="1" t="s">
        <v>75</v>
      </c>
      <c r="D562" s="1" t="s">
        <v>76</v>
      </c>
      <c r="E562" s="1" t="s">
        <v>89</v>
      </c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2"/>
      <c r="S562" s="2"/>
      <c r="T562" s="1" t="s">
        <v>77</v>
      </c>
      <c r="U562" s="4">
        <f t="shared" si="53"/>
        <v>4</v>
      </c>
      <c r="V562" s="4">
        <f t="shared" si="54"/>
        <v>2015</v>
      </c>
      <c r="W562" s="2">
        <v>42123</v>
      </c>
      <c r="X562" s="2">
        <v>42145</v>
      </c>
      <c r="Y562" s="6">
        <v>0</v>
      </c>
      <c r="Z562" s="6">
        <v>0</v>
      </c>
      <c r="AA562" s="6">
        <v>0</v>
      </c>
      <c r="AB562" s="3">
        <v>0</v>
      </c>
      <c r="AC562" s="3">
        <v>0</v>
      </c>
      <c r="AD562" s="3">
        <v>0</v>
      </c>
      <c r="AE562" s="3">
        <v>0</v>
      </c>
      <c r="AF562" s="3">
        <v>0</v>
      </c>
      <c r="AG562" s="3">
        <v>0</v>
      </c>
      <c r="AH562" s="3">
        <v>0</v>
      </c>
      <c r="AI562" s="3">
        <v>0</v>
      </c>
      <c r="AJ562" s="3">
        <v>0</v>
      </c>
      <c r="AK562" s="3">
        <v>0</v>
      </c>
      <c r="AL562" s="3">
        <v>0</v>
      </c>
      <c r="AM562" s="3">
        <v>0</v>
      </c>
      <c r="AN562" s="8">
        <v>0</v>
      </c>
      <c r="AO562" s="8">
        <v>0</v>
      </c>
      <c r="AP562" s="8">
        <v>0</v>
      </c>
      <c r="AQ562" s="3">
        <v>0</v>
      </c>
      <c r="AR562" s="3">
        <v>0</v>
      </c>
      <c r="AS562" s="8">
        <v>0</v>
      </c>
      <c r="AT562" s="3">
        <v>0</v>
      </c>
      <c r="AU562" s="3">
        <v>0</v>
      </c>
      <c r="AV562" s="3">
        <v>0</v>
      </c>
      <c r="AW562" s="3">
        <v>0</v>
      </c>
      <c r="AX562" s="3">
        <v>0</v>
      </c>
      <c r="AY562" s="3">
        <v>0</v>
      </c>
      <c r="AZ562" s="3">
        <v>0</v>
      </c>
      <c r="BA562" s="3">
        <v>0</v>
      </c>
      <c r="BB562" s="3">
        <v>0</v>
      </c>
      <c r="BC562" s="3">
        <v>0</v>
      </c>
      <c r="BD562" s="3">
        <v>0</v>
      </c>
      <c r="BE562" s="3">
        <v>0</v>
      </c>
      <c r="BF562" s="3">
        <v>0</v>
      </c>
      <c r="BG562" s="3">
        <v>0</v>
      </c>
      <c r="BH562" s="3">
        <v>0</v>
      </c>
      <c r="BI562" s="3">
        <v>0</v>
      </c>
      <c r="BJ562" s="3">
        <v>0</v>
      </c>
      <c r="BK562" s="3">
        <v>0</v>
      </c>
      <c r="BL562" s="3">
        <v>0</v>
      </c>
      <c r="BM562" s="3">
        <v>0</v>
      </c>
      <c r="BN562" s="3">
        <v>0</v>
      </c>
      <c r="BO562" s="3">
        <v>0</v>
      </c>
      <c r="BP562" s="3">
        <v>0</v>
      </c>
      <c r="BQ562" s="3">
        <v>0</v>
      </c>
      <c r="BR562" s="3">
        <v>0</v>
      </c>
      <c r="BS562" s="3">
        <v>0</v>
      </c>
      <c r="BT562" s="3">
        <v>0</v>
      </c>
      <c r="BU562" s="3">
        <v>31.11</v>
      </c>
      <c r="BV562" s="3">
        <v>6.53</v>
      </c>
      <c r="BW562" s="3">
        <v>37.64</v>
      </c>
      <c r="BX562" s="8">
        <f t="shared" si="50"/>
        <v>0</v>
      </c>
      <c r="BY562" s="10">
        <f t="shared" si="51"/>
        <v>0</v>
      </c>
      <c r="BZ562" s="3">
        <f t="shared" si="52"/>
        <v>0</v>
      </c>
    </row>
    <row r="563" spans="1:78" x14ac:dyDescent="0.2">
      <c r="A563" s="1" t="s">
        <v>647</v>
      </c>
      <c r="B563" s="1"/>
      <c r="C563" s="1" t="s">
        <v>75</v>
      </c>
      <c r="D563" s="1" t="s">
        <v>76</v>
      </c>
      <c r="E563" s="1" t="s">
        <v>89</v>
      </c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2"/>
      <c r="S563" s="2"/>
      <c r="T563" s="1" t="s">
        <v>78</v>
      </c>
      <c r="U563" s="4">
        <f t="shared" si="53"/>
        <v>4</v>
      </c>
      <c r="V563" s="4">
        <f t="shared" si="54"/>
        <v>2015</v>
      </c>
      <c r="W563" s="2">
        <v>42123</v>
      </c>
      <c r="X563" s="2">
        <v>42145</v>
      </c>
      <c r="Y563" s="6">
        <v>0</v>
      </c>
      <c r="Z563" s="6">
        <v>0</v>
      </c>
      <c r="AA563" s="6">
        <v>0</v>
      </c>
      <c r="AB563" s="3">
        <v>0</v>
      </c>
      <c r="AC563" s="3">
        <v>0</v>
      </c>
      <c r="AD563" s="3">
        <v>0</v>
      </c>
      <c r="AE563" s="3">
        <v>0</v>
      </c>
      <c r="AF563" s="3">
        <v>0</v>
      </c>
      <c r="AG563" s="3">
        <v>0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3">
        <v>0</v>
      </c>
      <c r="AN563" s="8">
        <v>0</v>
      </c>
      <c r="AO563" s="8">
        <v>0</v>
      </c>
      <c r="AP563" s="8">
        <v>0</v>
      </c>
      <c r="AQ563" s="3">
        <v>0</v>
      </c>
      <c r="AR563" s="3">
        <v>0</v>
      </c>
      <c r="AS563" s="8">
        <v>0</v>
      </c>
      <c r="AT563" s="3">
        <v>0</v>
      </c>
      <c r="AU563" s="3">
        <v>0</v>
      </c>
      <c r="AV563" s="3">
        <v>0</v>
      </c>
      <c r="AW563" s="3">
        <v>0</v>
      </c>
      <c r="AX563" s="3">
        <v>0</v>
      </c>
      <c r="AY563" s="3">
        <v>0</v>
      </c>
      <c r="AZ563" s="3">
        <v>0</v>
      </c>
      <c r="BA563" s="3">
        <v>0</v>
      </c>
      <c r="BB563" s="3">
        <v>0</v>
      </c>
      <c r="BC563" s="3">
        <v>0</v>
      </c>
      <c r="BD563" s="3">
        <v>0</v>
      </c>
      <c r="BE563" s="3">
        <v>0</v>
      </c>
      <c r="BF563" s="3">
        <v>0</v>
      </c>
      <c r="BG563" s="3">
        <v>0</v>
      </c>
      <c r="BH563" s="3">
        <v>-31.11</v>
      </c>
      <c r="BI563" s="3">
        <v>0</v>
      </c>
      <c r="BJ563" s="3">
        <v>0</v>
      </c>
      <c r="BK563" s="3">
        <v>0</v>
      </c>
      <c r="BL563" s="3">
        <v>0</v>
      </c>
      <c r="BM563" s="3">
        <v>0</v>
      </c>
      <c r="BN563" s="3">
        <v>0</v>
      </c>
      <c r="BO563" s="3">
        <v>0</v>
      </c>
      <c r="BP563" s="3">
        <v>0</v>
      </c>
      <c r="BQ563" s="3">
        <v>-31.11</v>
      </c>
      <c r="BR563" s="3">
        <v>-6.53</v>
      </c>
      <c r="BS563" s="3">
        <v>-37.64</v>
      </c>
      <c r="BT563" s="3">
        <v>0</v>
      </c>
      <c r="BU563" s="3">
        <v>0</v>
      </c>
      <c r="BV563" s="3">
        <v>0</v>
      </c>
      <c r="BW563" s="3">
        <v>0</v>
      </c>
      <c r="BX563" s="8">
        <f t="shared" si="50"/>
        <v>0</v>
      </c>
      <c r="BY563" s="10">
        <f t="shared" si="51"/>
        <v>-31.11</v>
      </c>
      <c r="BZ563" s="3">
        <f t="shared" si="52"/>
        <v>0</v>
      </c>
    </row>
    <row r="564" spans="1:78" x14ac:dyDescent="0.2">
      <c r="A564" s="1" t="s">
        <v>648</v>
      </c>
      <c r="B564" s="1"/>
      <c r="C564" s="1" t="s">
        <v>75</v>
      </c>
      <c r="D564" s="1" t="s">
        <v>76</v>
      </c>
      <c r="E564" s="1" t="s">
        <v>88</v>
      </c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2"/>
      <c r="S564" s="2"/>
      <c r="T564" s="1" t="s">
        <v>77</v>
      </c>
      <c r="U564" s="4">
        <f t="shared" si="53"/>
        <v>9</v>
      </c>
      <c r="V564" s="4">
        <f t="shared" si="54"/>
        <v>2012</v>
      </c>
      <c r="W564" s="2">
        <v>41178</v>
      </c>
      <c r="X564" s="2">
        <v>41207</v>
      </c>
      <c r="Y564" s="6">
        <v>208</v>
      </c>
      <c r="Z564" s="6">
        <v>686</v>
      </c>
      <c r="AA564" s="6">
        <v>0</v>
      </c>
      <c r="AB564" s="3">
        <v>0</v>
      </c>
      <c r="AC564" s="3">
        <v>894</v>
      </c>
      <c r="AD564" s="3">
        <v>8</v>
      </c>
      <c r="AE564" s="3">
        <v>8</v>
      </c>
      <c r="AF564" s="3">
        <v>0</v>
      </c>
      <c r="AG564" s="3">
        <v>0</v>
      </c>
      <c r="AH564" s="3">
        <v>0</v>
      </c>
      <c r="AI564" s="3">
        <v>0</v>
      </c>
      <c r="AJ564" s="3">
        <v>0</v>
      </c>
      <c r="AK564" s="3">
        <v>1</v>
      </c>
      <c r="AL564" s="3">
        <v>0</v>
      </c>
      <c r="AM564" s="3">
        <v>0</v>
      </c>
      <c r="AN564" s="8">
        <v>15.02</v>
      </c>
      <c r="AO564" s="8">
        <v>34.28</v>
      </c>
      <c r="AP564" s="8">
        <v>0</v>
      </c>
      <c r="AQ564" s="3">
        <v>0</v>
      </c>
      <c r="AR564" s="3">
        <v>0</v>
      </c>
      <c r="AS564" s="8">
        <v>14.08</v>
      </c>
      <c r="AT564" s="3">
        <v>0</v>
      </c>
      <c r="AU564" s="3">
        <v>0</v>
      </c>
      <c r="AV564" s="3">
        <v>0</v>
      </c>
      <c r="AW564" s="3">
        <v>0.12</v>
      </c>
      <c r="AX564" s="3">
        <v>0</v>
      </c>
      <c r="AY564" s="3">
        <v>0</v>
      </c>
      <c r="AZ564" s="3">
        <v>1.04</v>
      </c>
      <c r="BA564" s="3">
        <v>0.39</v>
      </c>
      <c r="BB564" s="3">
        <v>0</v>
      </c>
      <c r="BC564" s="3">
        <v>0.54</v>
      </c>
      <c r="BD564" s="3">
        <v>0</v>
      </c>
      <c r="BE564" s="3">
        <v>34.17</v>
      </c>
      <c r="BF564" s="3">
        <v>11.62</v>
      </c>
      <c r="BG564" s="3">
        <v>0</v>
      </c>
      <c r="BH564" s="3">
        <v>0</v>
      </c>
      <c r="BI564" s="3">
        <v>0</v>
      </c>
      <c r="BJ564" s="3">
        <v>0</v>
      </c>
      <c r="BK564" s="3">
        <v>0.02</v>
      </c>
      <c r="BL564" s="3">
        <v>-0.04</v>
      </c>
      <c r="BM564" s="3">
        <v>0</v>
      </c>
      <c r="BN564" s="3">
        <v>0</v>
      </c>
      <c r="BO564" s="3">
        <v>0</v>
      </c>
      <c r="BP564" s="3">
        <v>0</v>
      </c>
      <c r="BQ564" s="3">
        <v>111.24</v>
      </c>
      <c r="BR564" s="3">
        <v>23.25</v>
      </c>
      <c r="BS564" s="3">
        <v>134.49</v>
      </c>
      <c r="BT564" s="3">
        <v>0</v>
      </c>
      <c r="BU564" s="3">
        <v>111.24</v>
      </c>
      <c r="BV564" s="3">
        <v>23.25</v>
      </c>
      <c r="BW564" s="3">
        <v>134.49</v>
      </c>
      <c r="BX564" s="8">
        <f t="shared" si="50"/>
        <v>63.379999999999995</v>
      </c>
      <c r="BY564" s="10">
        <f t="shared" si="51"/>
        <v>0</v>
      </c>
      <c r="BZ564" s="3">
        <f t="shared" si="52"/>
        <v>1.5500000000000003</v>
      </c>
    </row>
    <row r="565" spans="1:78" x14ac:dyDescent="0.2">
      <c r="A565" s="1" t="s">
        <v>649</v>
      </c>
      <c r="B565" s="1"/>
      <c r="C565" s="1" t="s">
        <v>75</v>
      </c>
      <c r="D565" s="1" t="s">
        <v>79</v>
      </c>
      <c r="E565" s="1" t="s">
        <v>92</v>
      </c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2"/>
      <c r="S565" s="2"/>
      <c r="T565" s="1" t="s">
        <v>77</v>
      </c>
      <c r="U565" s="4">
        <f t="shared" si="53"/>
        <v>11</v>
      </c>
      <c r="V565" s="4">
        <f t="shared" si="54"/>
        <v>2012</v>
      </c>
      <c r="W565" s="2">
        <v>41214</v>
      </c>
      <c r="X565" s="2">
        <v>41243</v>
      </c>
      <c r="Y565" s="6">
        <v>1710.1</v>
      </c>
      <c r="Z565" s="6">
        <v>2024.75</v>
      </c>
      <c r="AA565" s="6">
        <v>962</v>
      </c>
      <c r="AB565" s="3">
        <v>0</v>
      </c>
      <c r="AC565" s="3">
        <v>4696.8500000000004</v>
      </c>
      <c r="AD565" s="3">
        <v>12</v>
      </c>
      <c r="AE565" s="3">
        <v>12</v>
      </c>
      <c r="AF565" s="3">
        <v>12</v>
      </c>
      <c r="AG565" s="3">
        <v>12</v>
      </c>
      <c r="AH565" s="3">
        <v>1289</v>
      </c>
      <c r="AI565" s="3">
        <v>252</v>
      </c>
      <c r="AJ565" s="3">
        <v>0</v>
      </c>
      <c r="AK565" s="3">
        <v>0.95</v>
      </c>
      <c r="AL565" s="3">
        <v>0</v>
      </c>
      <c r="AM565" s="3">
        <v>0</v>
      </c>
      <c r="AN565" s="8">
        <v>123.48</v>
      </c>
      <c r="AO565" s="8">
        <v>101.16</v>
      </c>
      <c r="AP565" s="8">
        <v>48.07</v>
      </c>
      <c r="AQ565" s="3">
        <v>0</v>
      </c>
      <c r="AR565" s="3">
        <v>0</v>
      </c>
      <c r="AS565" s="8">
        <v>73.98</v>
      </c>
      <c r="AT565" s="3">
        <v>0</v>
      </c>
      <c r="AU565" s="3">
        <v>0</v>
      </c>
      <c r="AV565" s="3">
        <v>0</v>
      </c>
      <c r="AW565" s="3">
        <v>0.65</v>
      </c>
      <c r="AX565" s="3">
        <v>0</v>
      </c>
      <c r="AY565" s="3">
        <v>0</v>
      </c>
      <c r="AZ565" s="3">
        <v>5.44</v>
      </c>
      <c r="BA565" s="3">
        <v>2.0699999999999998</v>
      </c>
      <c r="BB565" s="3">
        <v>0</v>
      </c>
      <c r="BC565" s="3">
        <v>2.82</v>
      </c>
      <c r="BD565" s="3">
        <v>0</v>
      </c>
      <c r="BE565" s="3">
        <v>144.18</v>
      </c>
      <c r="BF565" s="3">
        <v>57.28</v>
      </c>
      <c r="BG565" s="3">
        <v>0</v>
      </c>
      <c r="BH565" s="3">
        <v>0</v>
      </c>
      <c r="BI565" s="3">
        <v>0</v>
      </c>
      <c r="BJ565" s="3">
        <v>0</v>
      </c>
      <c r="BK565" s="3">
        <v>0.08</v>
      </c>
      <c r="BL565" s="3">
        <v>-1.29</v>
      </c>
      <c r="BM565" s="3">
        <v>0</v>
      </c>
      <c r="BN565" s="3">
        <v>0</v>
      </c>
      <c r="BO565" s="3">
        <v>0</v>
      </c>
      <c r="BP565" s="3">
        <v>0</v>
      </c>
      <c r="BQ565" s="3">
        <v>557.91999999999996</v>
      </c>
      <c r="BR565" s="3">
        <v>116.57</v>
      </c>
      <c r="BS565" s="3">
        <v>674.49</v>
      </c>
      <c r="BT565" s="3">
        <v>0</v>
      </c>
      <c r="BU565" s="3">
        <v>970.19</v>
      </c>
      <c r="BV565" s="3">
        <v>203.15</v>
      </c>
      <c r="BW565" s="3">
        <v>1173.3399999999999</v>
      </c>
      <c r="BX565" s="8">
        <f t="shared" si="50"/>
        <v>346.69</v>
      </c>
      <c r="BY565" s="10">
        <f t="shared" si="51"/>
        <v>0</v>
      </c>
      <c r="BZ565" s="3">
        <f t="shared" si="52"/>
        <v>8.16</v>
      </c>
    </row>
    <row r="566" spans="1:78" x14ac:dyDescent="0.2">
      <c r="A566" s="1" t="s">
        <v>650</v>
      </c>
      <c r="B566" s="1"/>
      <c r="C566" s="1" t="s">
        <v>75</v>
      </c>
      <c r="D566" s="1" t="s">
        <v>79</v>
      </c>
      <c r="E566" s="1" t="s">
        <v>92</v>
      </c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2"/>
      <c r="S566" s="2"/>
      <c r="T566" s="1" t="s">
        <v>78</v>
      </c>
      <c r="U566" s="4">
        <f t="shared" si="53"/>
        <v>11</v>
      </c>
      <c r="V566" s="4">
        <f t="shared" si="54"/>
        <v>2012</v>
      </c>
      <c r="W566" s="2">
        <v>41214</v>
      </c>
      <c r="X566" s="2">
        <v>41243</v>
      </c>
      <c r="Y566" s="6">
        <v>0</v>
      </c>
      <c r="Z566" s="6">
        <v>0</v>
      </c>
      <c r="AA566" s="6">
        <v>0</v>
      </c>
      <c r="AB566" s="3">
        <v>0</v>
      </c>
      <c r="AC566" s="3">
        <v>0</v>
      </c>
      <c r="AD566" s="3">
        <v>0</v>
      </c>
      <c r="AE566" s="3">
        <v>0</v>
      </c>
      <c r="AF566" s="3">
        <v>0</v>
      </c>
      <c r="AG566" s="3">
        <v>0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0</v>
      </c>
      <c r="AN566" s="8">
        <v>0</v>
      </c>
      <c r="AO566" s="8">
        <v>0</v>
      </c>
      <c r="AP566" s="8">
        <v>0</v>
      </c>
      <c r="AQ566" s="3">
        <v>0</v>
      </c>
      <c r="AR566" s="3">
        <v>0</v>
      </c>
      <c r="AS566" s="8">
        <v>0</v>
      </c>
      <c r="AT566" s="3">
        <v>0</v>
      </c>
      <c r="AU566" s="3">
        <v>0</v>
      </c>
      <c r="AV566" s="3">
        <v>0</v>
      </c>
      <c r="AW566" s="3">
        <v>0</v>
      </c>
      <c r="AX566" s="3">
        <v>0</v>
      </c>
      <c r="AY566" s="3">
        <v>0</v>
      </c>
      <c r="AZ566" s="3">
        <v>0</v>
      </c>
      <c r="BA566" s="3">
        <v>0</v>
      </c>
      <c r="BB566" s="3">
        <v>0</v>
      </c>
      <c r="BC566" s="3">
        <v>0</v>
      </c>
      <c r="BD566" s="3">
        <v>0</v>
      </c>
      <c r="BE566" s="3">
        <v>-144.18</v>
      </c>
      <c r="BF566" s="3">
        <v>-57.28</v>
      </c>
      <c r="BG566" s="3">
        <v>96.47</v>
      </c>
      <c r="BH566" s="3">
        <v>517.26</v>
      </c>
      <c r="BI566" s="3">
        <v>0</v>
      </c>
      <c r="BJ566" s="3">
        <v>0</v>
      </c>
      <c r="BK566" s="3">
        <v>0</v>
      </c>
      <c r="BL566" s="3">
        <v>0</v>
      </c>
      <c r="BM566" s="3">
        <v>0</v>
      </c>
      <c r="BN566" s="3">
        <v>0</v>
      </c>
      <c r="BO566" s="3">
        <v>0</v>
      </c>
      <c r="BP566" s="3">
        <v>0</v>
      </c>
      <c r="BQ566" s="3">
        <v>412.27</v>
      </c>
      <c r="BR566" s="3">
        <v>86.58</v>
      </c>
      <c r="BS566" s="3">
        <v>498.85</v>
      </c>
      <c r="BT566" s="3">
        <v>0</v>
      </c>
      <c r="BU566" s="3">
        <v>0</v>
      </c>
      <c r="BV566" s="3">
        <v>0</v>
      </c>
      <c r="BW566" s="3">
        <v>0</v>
      </c>
      <c r="BX566" s="8">
        <f t="shared" si="50"/>
        <v>0</v>
      </c>
      <c r="BY566" s="10">
        <f t="shared" si="51"/>
        <v>613.73</v>
      </c>
      <c r="BZ566" s="3">
        <f t="shared" si="52"/>
        <v>0</v>
      </c>
    </row>
    <row r="567" spans="1:78" x14ac:dyDescent="0.2">
      <c r="A567" s="1" t="s">
        <v>651</v>
      </c>
      <c r="B567" s="1"/>
      <c r="C567" s="1" t="s">
        <v>75</v>
      </c>
      <c r="D567" s="1" t="s">
        <v>76</v>
      </c>
      <c r="E567" s="1" t="s">
        <v>91</v>
      </c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2"/>
      <c r="S567" s="2"/>
      <c r="T567" s="1" t="s">
        <v>77</v>
      </c>
      <c r="U567" s="4">
        <f t="shared" si="53"/>
        <v>10</v>
      </c>
      <c r="V567" s="4">
        <f t="shared" si="54"/>
        <v>2012</v>
      </c>
      <c r="W567" s="2">
        <v>41207</v>
      </c>
      <c r="X567" s="2">
        <v>41238</v>
      </c>
      <c r="Y567" s="6">
        <v>1942</v>
      </c>
      <c r="Z567" s="6">
        <v>2937</v>
      </c>
      <c r="AA567" s="6">
        <v>0</v>
      </c>
      <c r="AB567" s="3">
        <v>0</v>
      </c>
      <c r="AC567" s="6">
        <v>4879</v>
      </c>
      <c r="AD567" s="3">
        <v>18</v>
      </c>
      <c r="AE567" s="3">
        <v>18</v>
      </c>
      <c r="AF567" s="3">
        <v>13</v>
      </c>
      <c r="AG567" s="3">
        <v>0</v>
      </c>
      <c r="AH567" s="3">
        <v>69</v>
      </c>
      <c r="AI567" s="3">
        <v>26</v>
      </c>
      <c r="AJ567" s="3">
        <v>0</v>
      </c>
      <c r="AK567" s="3">
        <v>1</v>
      </c>
      <c r="AL567" s="3">
        <v>0</v>
      </c>
      <c r="AM567" s="3">
        <v>0</v>
      </c>
      <c r="AN567" s="8">
        <v>140.22</v>
      </c>
      <c r="AO567" s="8">
        <v>146.74</v>
      </c>
      <c r="AP567" s="8">
        <v>0</v>
      </c>
      <c r="AQ567" s="3">
        <v>0</v>
      </c>
      <c r="AR567" s="12">
        <v>0</v>
      </c>
      <c r="AS567" s="8">
        <v>76.84</v>
      </c>
      <c r="AT567" s="3">
        <v>0</v>
      </c>
      <c r="AU567" s="3">
        <v>0</v>
      </c>
      <c r="AV567" s="10">
        <v>0</v>
      </c>
      <c r="AW567" s="14">
        <v>0.68</v>
      </c>
      <c r="AX567" s="14">
        <v>0</v>
      </c>
      <c r="AY567" s="14">
        <v>0</v>
      </c>
      <c r="AZ567" s="14">
        <v>5.65</v>
      </c>
      <c r="BA567" s="14">
        <v>2.15</v>
      </c>
      <c r="BB567" s="14">
        <v>0</v>
      </c>
      <c r="BC567" s="16">
        <v>2.93</v>
      </c>
      <c r="BD567" s="16">
        <v>0</v>
      </c>
      <c r="BE567" s="16">
        <v>126.29</v>
      </c>
      <c r="BF567" s="16">
        <v>81.55</v>
      </c>
      <c r="BG567" s="10">
        <v>0</v>
      </c>
      <c r="BH567" s="10">
        <v>0</v>
      </c>
      <c r="BI567" s="3">
        <v>0</v>
      </c>
      <c r="BJ567" s="3">
        <v>0</v>
      </c>
      <c r="BK567" s="3">
        <v>0.08</v>
      </c>
      <c r="BL567" s="3">
        <v>-0.93</v>
      </c>
      <c r="BM567" s="3">
        <v>0</v>
      </c>
      <c r="BN567" s="3">
        <v>0</v>
      </c>
      <c r="BO567" s="3">
        <v>0</v>
      </c>
      <c r="BP567" s="3">
        <v>0</v>
      </c>
      <c r="BQ567" s="3">
        <v>582.20000000000005</v>
      </c>
      <c r="BR567" s="3">
        <v>121.65</v>
      </c>
      <c r="BS567" s="3">
        <v>703.85</v>
      </c>
      <c r="BT567" s="3">
        <v>0</v>
      </c>
      <c r="BU567" s="3">
        <v>593.51</v>
      </c>
      <c r="BV567" s="3">
        <v>124.02</v>
      </c>
      <c r="BW567" s="3">
        <v>717.53</v>
      </c>
      <c r="BX567" s="8">
        <f t="shared" si="50"/>
        <v>363.80000000000007</v>
      </c>
      <c r="BY567" s="10">
        <f t="shared" si="51"/>
        <v>0</v>
      </c>
      <c r="BZ567" s="3">
        <f t="shared" si="52"/>
        <v>8.48</v>
      </c>
    </row>
    <row r="568" spans="1:78" x14ac:dyDescent="0.2">
      <c r="A568" s="1" t="s">
        <v>652</v>
      </c>
      <c r="B568" s="1"/>
      <c r="C568" s="1" t="s">
        <v>75</v>
      </c>
      <c r="D568" s="1" t="s">
        <v>76</v>
      </c>
      <c r="E568" s="1" t="s">
        <v>91</v>
      </c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2"/>
      <c r="S568" s="2"/>
      <c r="T568" s="1" t="s">
        <v>78</v>
      </c>
      <c r="U568" s="4">
        <f t="shared" si="53"/>
        <v>10</v>
      </c>
      <c r="V568" s="4">
        <f t="shared" si="54"/>
        <v>2012</v>
      </c>
      <c r="W568" s="2">
        <v>41207</v>
      </c>
      <c r="X568" s="2">
        <v>41238</v>
      </c>
      <c r="Y568" s="6">
        <v>0</v>
      </c>
      <c r="Z568" s="6">
        <v>0</v>
      </c>
      <c r="AA568" s="6">
        <v>0</v>
      </c>
      <c r="AB568" s="3">
        <v>0</v>
      </c>
      <c r="AC568" s="6">
        <v>0</v>
      </c>
      <c r="AD568" s="3">
        <v>0</v>
      </c>
      <c r="AE568" s="3">
        <v>0</v>
      </c>
      <c r="AF568" s="3">
        <v>0</v>
      </c>
      <c r="AG568" s="3">
        <v>0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0</v>
      </c>
      <c r="AN568" s="8">
        <v>0</v>
      </c>
      <c r="AO568" s="8">
        <v>0</v>
      </c>
      <c r="AP568" s="8">
        <v>0</v>
      </c>
      <c r="AQ568" s="3">
        <v>0</v>
      </c>
      <c r="AR568" s="12">
        <v>0</v>
      </c>
      <c r="AS568" s="8">
        <v>0</v>
      </c>
      <c r="AT568" s="3">
        <v>0</v>
      </c>
      <c r="AU568" s="3">
        <v>0</v>
      </c>
      <c r="AV568" s="10">
        <v>0</v>
      </c>
      <c r="AW568" s="14">
        <v>0</v>
      </c>
      <c r="AX568" s="14">
        <v>0</v>
      </c>
      <c r="AY568" s="14">
        <v>0</v>
      </c>
      <c r="AZ568" s="14">
        <v>0</v>
      </c>
      <c r="BA568" s="14">
        <v>0</v>
      </c>
      <c r="BB568" s="14">
        <v>0</v>
      </c>
      <c r="BC568" s="16">
        <v>0</v>
      </c>
      <c r="BD568" s="16">
        <v>0</v>
      </c>
      <c r="BE568" s="16">
        <v>-126.29</v>
      </c>
      <c r="BF568" s="16">
        <v>-81.55</v>
      </c>
      <c r="BG568" s="10">
        <v>64.88</v>
      </c>
      <c r="BH568" s="10">
        <v>154.27000000000001</v>
      </c>
      <c r="BI568" s="3">
        <v>0</v>
      </c>
      <c r="BJ568" s="3">
        <v>0</v>
      </c>
      <c r="BK568" s="3">
        <v>0</v>
      </c>
      <c r="BL568" s="3">
        <v>0</v>
      </c>
      <c r="BM568" s="3">
        <v>0</v>
      </c>
      <c r="BN568" s="3">
        <v>0</v>
      </c>
      <c r="BO568" s="3">
        <v>0</v>
      </c>
      <c r="BP568" s="3">
        <v>0</v>
      </c>
      <c r="BQ568" s="3">
        <v>11.31</v>
      </c>
      <c r="BR568" s="3">
        <v>2.38</v>
      </c>
      <c r="BS568" s="3">
        <v>13.69</v>
      </c>
      <c r="BT568" s="3">
        <v>0</v>
      </c>
      <c r="BU568" s="3">
        <v>0</v>
      </c>
      <c r="BV568" s="3">
        <v>0</v>
      </c>
      <c r="BW568" s="3">
        <v>0</v>
      </c>
      <c r="BX568" s="8">
        <f t="shared" si="50"/>
        <v>0</v>
      </c>
      <c r="BY568" s="10">
        <f t="shared" si="51"/>
        <v>219.15</v>
      </c>
      <c r="BZ568" s="3">
        <f t="shared" si="52"/>
        <v>0</v>
      </c>
    </row>
    <row r="569" spans="1:78" x14ac:dyDescent="0.2">
      <c r="A569" s="1" t="s">
        <v>653</v>
      </c>
      <c r="B569" s="1"/>
      <c r="C569" s="1" t="s">
        <v>75</v>
      </c>
      <c r="D569" s="1" t="s">
        <v>79</v>
      </c>
      <c r="E569" s="1" t="s">
        <v>87</v>
      </c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2"/>
      <c r="S569" s="2"/>
      <c r="T569" s="1" t="s">
        <v>77</v>
      </c>
      <c r="U569" s="4">
        <f t="shared" si="53"/>
        <v>11</v>
      </c>
      <c r="V569" s="4">
        <f t="shared" si="54"/>
        <v>2012</v>
      </c>
      <c r="W569" s="2">
        <v>41214</v>
      </c>
      <c r="X569" s="2">
        <v>41243</v>
      </c>
      <c r="Y569" s="6">
        <v>4101.6400000000003</v>
      </c>
      <c r="Z569" s="6">
        <v>2324.16</v>
      </c>
      <c r="AA569" s="6">
        <v>1473</v>
      </c>
      <c r="AB569" s="3">
        <v>0</v>
      </c>
      <c r="AC569" s="6">
        <v>7898.8</v>
      </c>
      <c r="AD569" s="3">
        <v>25</v>
      </c>
      <c r="AE569" s="3">
        <v>25</v>
      </c>
      <c r="AF569" s="3">
        <v>12</v>
      </c>
      <c r="AG569" s="3">
        <v>17</v>
      </c>
      <c r="AH569" s="3">
        <v>963</v>
      </c>
      <c r="AI569" s="3">
        <v>572</v>
      </c>
      <c r="AJ569" s="3">
        <v>0</v>
      </c>
      <c r="AK569" s="3">
        <v>0.98</v>
      </c>
      <c r="AL569" s="3">
        <v>0</v>
      </c>
      <c r="AM569" s="3">
        <v>0</v>
      </c>
      <c r="AN569" s="8">
        <v>296.16000000000003</v>
      </c>
      <c r="AO569" s="8">
        <v>116.12</v>
      </c>
      <c r="AP569" s="8">
        <v>73.599999999999994</v>
      </c>
      <c r="AQ569" s="3">
        <v>0</v>
      </c>
      <c r="AR569" s="3">
        <v>0</v>
      </c>
      <c r="AS569" s="8">
        <v>124.41</v>
      </c>
      <c r="AT569" s="3">
        <v>0</v>
      </c>
      <c r="AU569" s="3">
        <v>0</v>
      </c>
      <c r="AV569" s="10">
        <v>0</v>
      </c>
      <c r="AW569" s="3">
        <v>1.1200000000000001</v>
      </c>
      <c r="AX569" s="3">
        <v>0</v>
      </c>
      <c r="AY569" s="3">
        <v>0</v>
      </c>
      <c r="AZ569" s="3">
        <v>9.34</v>
      </c>
      <c r="BA569" s="3">
        <v>3.55</v>
      </c>
      <c r="BB569" s="3">
        <v>0</v>
      </c>
      <c r="BC569" s="3">
        <v>4.74</v>
      </c>
      <c r="BD569" s="3">
        <v>0</v>
      </c>
      <c r="BE569" s="3">
        <v>164.6</v>
      </c>
      <c r="BF569" s="3">
        <v>96.33</v>
      </c>
      <c r="BG569" s="10">
        <v>0</v>
      </c>
      <c r="BH569" s="10">
        <v>0</v>
      </c>
      <c r="BI569" s="3">
        <v>0</v>
      </c>
      <c r="BJ569" s="3">
        <v>0</v>
      </c>
      <c r="BK569" s="3">
        <v>0.13</v>
      </c>
      <c r="BL569" s="3">
        <v>-2.06</v>
      </c>
      <c r="BM569" s="3">
        <v>0</v>
      </c>
      <c r="BN569" s="3">
        <v>0</v>
      </c>
      <c r="BO569" s="3">
        <v>0</v>
      </c>
      <c r="BP569" s="3">
        <v>0</v>
      </c>
      <c r="BQ569" s="3">
        <v>888.04</v>
      </c>
      <c r="BR569" s="3">
        <v>185.49</v>
      </c>
      <c r="BS569" s="3">
        <v>1073.53</v>
      </c>
      <c r="BT569" s="3">
        <v>0</v>
      </c>
      <c r="BU569" s="3">
        <v>1152.78</v>
      </c>
      <c r="BV569" s="3">
        <v>241.09</v>
      </c>
      <c r="BW569" s="3">
        <v>1393.87</v>
      </c>
      <c r="BX569" s="8">
        <f t="shared" si="50"/>
        <v>610.29</v>
      </c>
      <c r="BY569" s="10">
        <f t="shared" si="51"/>
        <v>0</v>
      </c>
      <c r="BZ569" s="3">
        <f t="shared" si="52"/>
        <v>14.010000000000002</v>
      </c>
    </row>
    <row r="570" spans="1:78" x14ac:dyDescent="0.2">
      <c r="A570" s="1" t="s">
        <v>654</v>
      </c>
      <c r="B570" s="1"/>
      <c r="C570" s="1" t="s">
        <v>75</v>
      </c>
      <c r="D570" s="1" t="s">
        <v>79</v>
      </c>
      <c r="E570" s="1" t="s">
        <v>87</v>
      </c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2"/>
      <c r="S570" s="2"/>
      <c r="T570" s="1" t="s">
        <v>78</v>
      </c>
      <c r="U570" s="4">
        <f t="shared" si="53"/>
        <v>11</v>
      </c>
      <c r="V570" s="4">
        <f t="shared" si="54"/>
        <v>2012</v>
      </c>
      <c r="W570" s="2">
        <v>41214</v>
      </c>
      <c r="X570" s="2">
        <v>41243</v>
      </c>
      <c r="Y570" s="6">
        <v>0</v>
      </c>
      <c r="Z570" s="6">
        <v>0</v>
      </c>
      <c r="AA570" s="6">
        <v>0</v>
      </c>
      <c r="AB570" s="3">
        <v>0</v>
      </c>
      <c r="AC570" s="6">
        <v>0</v>
      </c>
      <c r="AD570" s="3">
        <v>0</v>
      </c>
      <c r="AE570" s="3">
        <v>0</v>
      </c>
      <c r="AF570" s="3">
        <v>0</v>
      </c>
      <c r="AG570" s="3">
        <v>0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0</v>
      </c>
      <c r="AN570" s="8">
        <v>0</v>
      </c>
      <c r="AO570" s="8">
        <v>0</v>
      </c>
      <c r="AP570" s="8">
        <v>0</v>
      </c>
      <c r="AQ570" s="3">
        <v>0</v>
      </c>
      <c r="AR570" s="3">
        <v>0</v>
      </c>
      <c r="AS570" s="8">
        <v>0</v>
      </c>
      <c r="AT570" s="3">
        <v>0</v>
      </c>
      <c r="AU570" s="3">
        <v>0</v>
      </c>
      <c r="AV570" s="10">
        <v>0</v>
      </c>
      <c r="AW570" s="3">
        <v>0</v>
      </c>
      <c r="AX570" s="3">
        <v>0</v>
      </c>
      <c r="AY570" s="3">
        <v>0</v>
      </c>
      <c r="AZ570" s="3">
        <v>0</v>
      </c>
      <c r="BA570" s="3">
        <v>0</v>
      </c>
      <c r="BB570" s="3">
        <v>0</v>
      </c>
      <c r="BC570" s="3">
        <v>0</v>
      </c>
      <c r="BD570" s="3">
        <v>0</v>
      </c>
      <c r="BE570" s="3">
        <v>-164.6</v>
      </c>
      <c r="BF570" s="3">
        <v>-96.33</v>
      </c>
      <c r="BG570" s="10">
        <v>159.85</v>
      </c>
      <c r="BH570" s="10">
        <v>365.82</v>
      </c>
      <c r="BI570" s="3">
        <v>0</v>
      </c>
      <c r="BJ570" s="3">
        <v>0</v>
      </c>
      <c r="BK570" s="3">
        <v>0</v>
      </c>
      <c r="BL570" s="3">
        <v>0</v>
      </c>
      <c r="BM570" s="3">
        <v>0</v>
      </c>
      <c r="BN570" s="3">
        <v>0</v>
      </c>
      <c r="BO570" s="3">
        <v>0</v>
      </c>
      <c r="BP570" s="3">
        <v>0</v>
      </c>
      <c r="BQ570" s="3">
        <v>264.74</v>
      </c>
      <c r="BR570" s="3">
        <v>55.6</v>
      </c>
      <c r="BS570" s="3">
        <v>320.33999999999997</v>
      </c>
      <c r="BT570" s="3">
        <v>0</v>
      </c>
      <c r="BU570" s="3">
        <v>0</v>
      </c>
      <c r="BV570" s="3">
        <v>0</v>
      </c>
      <c r="BW570" s="3">
        <v>0</v>
      </c>
      <c r="BX570" s="8">
        <f t="shared" si="50"/>
        <v>0</v>
      </c>
      <c r="BY570" s="10">
        <f t="shared" si="51"/>
        <v>525.66999999999996</v>
      </c>
      <c r="BZ570" s="3">
        <f t="shared" si="52"/>
        <v>0</v>
      </c>
    </row>
    <row r="571" spans="1:78" x14ac:dyDescent="0.2">
      <c r="A571" s="1" t="s">
        <v>655</v>
      </c>
      <c r="B571" s="1"/>
      <c r="C571" s="1" t="s">
        <v>75</v>
      </c>
      <c r="D571" s="1" t="s">
        <v>79</v>
      </c>
      <c r="E571" s="1" t="s">
        <v>85</v>
      </c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2"/>
      <c r="S571" s="2"/>
      <c r="T571" s="1" t="s">
        <v>77</v>
      </c>
      <c r="U571" s="4">
        <f t="shared" si="53"/>
        <v>11</v>
      </c>
      <c r="V571" s="4">
        <f t="shared" si="54"/>
        <v>2012</v>
      </c>
      <c r="W571" s="2">
        <v>41214</v>
      </c>
      <c r="X571" s="2">
        <v>41243</v>
      </c>
      <c r="Y571" s="6">
        <v>7660.65</v>
      </c>
      <c r="Z571" s="6">
        <v>6667.5</v>
      </c>
      <c r="AA571" s="6">
        <v>3713</v>
      </c>
      <c r="AB571" s="3">
        <v>0</v>
      </c>
      <c r="AC571" s="3">
        <v>18041.150000000001</v>
      </c>
      <c r="AD571" s="3">
        <v>45</v>
      </c>
      <c r="AE571" s="3">
        <v>44</v>
      </c>
      <c r="AF571" s="3">
        <v>45</v>
      </c>
      <c r="AG571" s="3">
        <v>39</v>
      </c>
      <c r="AH571" s="3">
        <v>2198</v>
      </c>
      <c r="AI571" s="3">
        <v>1024</v>
      </c>
      <c r="AJ571" s="3">
        <v>0</v>
      </c>
      <c r="AK571" s="3">
        <v>0.98</v>
      </c>
      <c r="AL571" s="3">
        <v>0</v>
      </c>
      <c r="AM571" s="3">
        <v>0</v>
      </c>
      <c r="AN571" s="8">
        <v>553.14</v>
      </c>
      <c r="AO571" s="8">
        <v>333.13</v>
      </c>
      <c r="AP571" s="8">
        <v>185.52</v>
      </c>
      <c r="AQ571" s="3">
        <v>0</v>
      </c>
      <c r="AR571" s="3">
        <v>0</v>
      </c>
      <c r="AS571" s="8">
        <v>284.14999999999998</v>
      </c>
      <c r="AT571" s="3">
        <v>0</v>
      </c>
      <c r="AU571" s="3">
        <v>0</v>
      </c>
      <c r="AV571" s="3">
        <v>0</v>
      </c>
      <c r="AW571" s="3">
        <v>2.5</v>
      </c>
      <c r="AX571" s="3">
        <v>0</v>
      </c>
      <c r="AY571" s="3">
        <v>0</v>
      </c>
      <c r="AZ571" s="3">
        <v>20.91</v>
      </c>
      <c r="BA571" s="3">
        <v>7.94</v>
      </c>
      <c r="BB571" s="3">
        <v>0</v>
      </c>
      <c r="BC571" s="3">
        <v>10.82</v>
      </c>
      <c r="BD571" s="3">
        <v>0</v>
      </c>
      <c r="BE571" s="3">
        <v>471.04</v>
      </c>
      <c r="BF571" s="3">
        <v>220.01</v>
      </c>
      <c r="BG571" s="3">
        <v>0</v>
      </c>
      <c r="BH571" s="3">
        <v>0</v>
      </c>
      <c r="BI571" s="3">
        <v>0</v>
      </c>
      <c r="BJ571" s="3">
        <v>0</v>
      </c>
      <c r="BK571" s="3">
        <v>0.28999999999999998</v>
      </c>
      <c r="BL571" s="3">
        <v>-5.32</v>
      </c>
      <c r="BM571" s="3">
        <v>0</v>
      </c>
      <c r="BN571" s="3">
        <v>0</v>
      </c>
      <c r="BO571" s="3">
        <v>0</v>
      </c>
      <c r="BP571" s="3">
        <v>0</v>
      </c>
      <c r="BQ571" s="3">
        <v>2084.13</v>
      </c>
      <c r="BR571" s="3">
        <v>435.4</v>
      </c>
      <c r="BS571" s="3">
        <v>2519.5300000000002</v>
      </c>
      <c r="BT571" s="3">
        <v>0</v>
      </c>
      <c r="BU571" s="3">
        <v>2410.13</v>
      </c>
      <c r="BV571" s="3">
        <v>503.86</v>
      </c>
      <c r="BW571" s="3">
        <v>2913.99</v>
      </c>
      <c r="BX571" s="8">
        <f t="shared" si="50"/>
        <v>1355.94</v>
      </c>
      <c r="BY571" s="10">
        <f t="shared" si="51"/>
        <v>0</v>
      </c>
      <c r="BZ571" s="3">
        <f t="shared" si="52"/>
        <v>31.35</v>
      </c>
    </row>
    <row r="572" spans="1:78" x14ac:dyDescent="0.2">
      <c r="A572" s="1" t="s">
        <v>656</v>
      </c>
      <c r="B572" s="1"/>
      <c r="C572" s="1" t="s">
        <v>75</v>
      </c>
      <c r="D572" s="1" t="s">
        <v>79</v>
      </c>
      <c r="E572" s="1" t="s">
        <v>85</v>
      </c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2"/>
      <c r="S572" s="2"/>
      <c r="T572" s="1" t="s">
        <v>78</v>
      </c>
      <c r="U572" s="4">
        <f t="shared" si="53"/>
        <v>11</v>
      </c>
      <c r="V572" s="4">
        <f t="shared" si="54"/>
        <v>2012</v>
      </c>
      <c r="W572" s="2">
        <v>41214</v>
      </c>
      <c r="X572" s="2">
        <v>41243</v>
      </c>
      <c r="Y572" s="6">
        <v>0</v>
      </c>
      <c r="Z572" s="6">
        <v>0</v>
      </c>
      <c r="AA572" s="6">
        <v>0</v>
      </c>
      <c r="AB572" s="3">
        <v>0</v>
      </c>
      <c r="AC572" s="3">
        <v>0</v>
      </c>
      <c r="AD572" s="3">
        <v>0</v>
      </c>
      <c r="AE572" s="3">
        <v>0</v>
      </c>
      <c r="AF572" s="3">
        <v>0</v>
      </c>
      <c r="AG572" s="3">
        <v>0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0</v>
      </c>
      <c r="AN572" s="8">
        <v>0</v>
      </c>
      <c r="AO572" s="8">
        <v>0</v>
      </c>
      <c r="AP572" s="8">
        <v>0</v>
      </c>
      <c r="AQ572" s="3">
        <v>0</v>
      </c>
      <c r="AR572" s="3">
        <v>0</v>
      </c>
      <c r="AS572" s="8">
        <v>0</v>
      </c>
      <c r="AT572" s="3">
        <v>0</v>
      </c>
      <c r="AU572" s="3">
        <v>0</v>
      </c>
      <c r="AV572" s="3">
        <v>0</v>
      </c>
      <c r="AW572" s="3">
        <v>0</v>
      </c>
      <c r="AX572" s="3">
        <v>0</v>
      </c>
      <c r="AY572" s="3">
        <v>0</v>
      </c>
      <c r="AZ572" s="3">
        <v>0</v>
      </c>
      <c r="BA572" s="3">
        <v>0</v>
      </c>
      <c r="BB572" s="3">
        <v>0</v>
      </c>
      <c r="BC572" s="3">
        <v>0</v>
      </c>
      <c r="BD572" s="3">
        <v>0</v>
      </c>
      <c r="BE572" s="3">
        <v>-471.04</v>
      </c>
      <c r="BF572" s="3">
        <v>-220.01</v>
      </c>
      <c r="BG572" s="3">
        <v>352.97</v>
      </c>
      <c r="BH572" s="3">
        <v>501.08</v>
      </c>
      <c r="BI572" s="3">
        <v>0</v>
      </c>
      <c r="BJ572" s="3">
        <v>0</v>
      </c>
      <c r="BK572" s="3">
        <v>0</v>
      </c>
      <c r="BL572" s="3">
        <v>0</v>
      </c>
      <c r="BM572" s="3">
        <v>0</v>
      </c>
      <c r="BN572" s="3">
        <v>0</v>
      </c>
      <c r="BO572" s="3">
        <v>0</v>
      </c>
      <c r="BP572" s="3">
        <v>0</v>
      </c>
      <c r="BQ572" s="3">
        <v>163</v>
      </c>
      <c r="BR572" s="3">
        <v>34.229999999999997</v>
      </c>
      <c r="BS572" s="3">
        <v>197.23</v>
      </c>
      <c r="BT572" s="3">
        <v>0</v>
      </c>
      <c r="BU572" s="3">
        <v>0</v>
      </c>
      <c r="BV572" s="3">
        <v>0</v>
      </c>
      <c r="BW572" s="3">
        <v>0</v>
      </c>
      <c r="BX572" s="8">
        <f t="shared" ref="BX572:BX603" si="55">AN572+AO572+AP572+AS572</f>
        <v>0</v>
      </c>
      <c r="BY572" s="10">
        <f t="shared" ref="BY572:BY603" si="56">AV572+BG572+BH572</f>
        <v>854.05</v>
      </c>
      <c r="BZ572" s="3">
        <f t="shared" ref="BZ572:BZ603" si="57">AW572+AX572+AY572+AZ572+BA572+BB572</f>
        <v>0</v>
      </c>
    </row>
    <row r="573" spans="1:78" x14ac:dyDescent="0.2">
      <c r="A573" s="1" t="s">
        <v>657</v>
      </c>
      <c r="B573" s="1"/>
      <c r="C573" s="1" t="s">
        <v>75</v>
      </c>
      <c r="D573" s="1" t="s">
        <v>79</v>
      </c>
      <c r="E573" s="1" t="s">
        <v>85</v>
      </c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2"/>
      <c r="S573" s="2"/>
      <c r="T573" s="1" t="s">
        <v>78</v>
      </c>
      <c r="U573" s="4">
        <f t="shared" si="53"/>
        <v>11</v>
      </c>
      <c r="V573" s="4">
        <f t="shared" si="54"/>
        <v>2012</v>
      </c>
      <c r="W573" s="2">
        <v>41214</v>
      </c>
      <c r="X573" s="2">
        <v>41243</v>
      </c>
      <c r="Y573" s="6">
        <v>0</v>
      </c>
      <c r="Z573" s="6">
        <v>0</v>
      </c>
      <c r="AA573" s="6">
        <v>0</v>
      </c>
      <c r="AB573" s="3">
        <v>0</v>
      </c>
      <c r="AC573" s="3">
        <v>0</v>
      </c>
      <c r="AD573" s="3">
        <v>0</v>
      </c>
      <c r="AE573" s="3">
        <v>0</v>
      </c>
      <c r="AF573" s="3">
        <v>0</v>
      </c>
      <c r="AG573" s="3">
        <v>0</v>
      </c>
      <c r="AH573" s="3">
        <v>0</v>
      </c>
      <c r="AI573" s="3">
        <v>0</v>
      </c>
      <c r="AJ573" s="3">
        <v>0</v>
      </c>
      <c r="AK573" s="3">
        <v>0</v>
      </c>
      <c r="AL573" s="3">
        <v>0</v>
      </c>
      <c r="AM573" s="3">
        <v>0</v>
      </c>
      <c r="AN573" s="8">
        <v>0</v>
      </c>
      <c r="AO573" s="8">
        <v>0</v>
      </c>
      <c r="AP573" s="8">
        <v>0</v>
      </c>
      <c r="AQ573" s="3">
        <v>0</v>
      </c>
      <c r="AR573" s="3">
        <v>0</v>
      </c>
      <c r="AS573" s="8">
        <v>0</v>
      </c>
      <c r="AT573" s="3">
        <v>0</v>
      </c>
      <c r="AU573" s="3">
        <v>0</v>
      </c>
      <c r="AV573" s="3">
        <v>0</v>
      </c>
      <c r="AW573" s="3">
        <v>0</v>
      </c>
      <c r="AX573" s="3">
        <v>0</v>
      </c>
      <c r="AY573" s="3">
        <v>0</v>
      </c>
      <c r="AZ573" s="3">
        <v>0</v>
      </c>
      <c r="BA573" s="3">
        <v>0</v>
      </c>
      <c r="BB573" s="3">
        <v>0</v>
      </c>
      <c r="BC573" s="3">
        <v>0</v>
      </c>
      <c r="BD573" s="3">
        <v>0</v>
      </c>
      <c r="BE573" s="3">
        <v>-471.04</v>
      </c>
      <c r="BF573" s="3">
        <v>-220.01</v>
      </c>
      <c r="BG573" s="3">
        <v>352.97</v>
      </c>
      <c r="BH573" s="3">
        <v>501.08</v>
      </c>
      <c r="BI573" s="3">
        <v>0</v>
      </c>
      <c r="BJ573" s="3">
        <v>0</v>
      </c>
      <c r="BK573" s="3">
        <v>0</v>
      </c>
      <c r="BL573" s="3">
        <v>0</v>
      </c>
      <c r="BM573" s="3">
        <v>0</v>
      </c>
      <c r="BN573" s="3">
        <v>0</v>
      </c>
      <c r="BO573" s="3">
        <v>0</v>
      </c>
      <c r="BP573" s="3">
        <v>0</v>
      </c>
      <c r="BQ573" s="3">
        <v>163</v>
      </c>
      <c r="BR573" s="3">
        <v>34.229999999999997</v>
      </c>
      <c r="BS573" s="3">
        <v>197.23</v>
      </c>
      <c r="BT573" s="3">
        <v>0</v>
      </c>
      <c r="BU573" s="3">
        <v>0</v>
      </c>
      <c r="BV573" s="3">
        <v>0</v>
      </c>
      <c r="BW573" s="3">
        <v>0</v>
      </c>
      <c r="BX573" s="8">
        <f t="shared" si="55"/>
        <v>0</v>
      </c>
      <c r="BY573" s="10">
        <f t="shared" si="56"/>
        <v>854.05</v>
      </c>
      <c r="BZ573" s="3">
        <f t="shared" si="57"/>
        <v>0</v>
      </c>
    </row>
    <row r="574" spans="1:78" x14ac:dyDescent="0.2">
      <c r="A574" s="1" t="s">
        <v>658</v>
      </c>
      <c r="B574" s="1"/>
      <c r="C574" s="1" t="s">
        <v>75</v>
      </c>
      <c r="D574" s="1" t="s">
        <v>76</v>
      </c>
      <c r="E574" s="1" t="s">
        <v>86</v>
      </c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2"/>
      <c r="S574" s="2"/>
      <c r="T574" s="1" t="s">
        <v>77</v>
      </c>
      <c r="U574" s="4">
        <f t="shared" si="53"/>
        <v>10</v>
      </c>
      <c r="V574" s="4">
        <f t="shared" si="54"/>
        <v>2012</v>
      </c>
      <c r="W574" s="2">
        <v>41205</v>
      </c>
      <c r="X574" s="2">
        <v>41234</v>
      </c>
      <c r="Y574" s="6">
        <v>3055.23</v>
      </c>
      <c r="Z574" s="6">
        <v>5796.03</v>
      </c>
      <c r="AA574" s="6">
        <v>0</v>
      </c>
      <c r="AB574" s="3">
        <v>0</v>
      </c>
      <c r="AC574" s="3">
        <v>8851.26</v>
      </c>
      <c r="AD574" s="3">
        <v>40</v>
      </c>
      <c r="AE574" s="3">
        <v>40</v>
      </c>
      <c r="AF574" s="3">
        <v>0</v>
      </c>
      <c r="AG574" s="3">
        <v>0</v>
      </c>
      <c r="AH574" s="3">
        <v>4013</v>
      </c>
      <c r="AI574" s="3">
        <v>0</v>
      </c>
      <c r="AJ574" s="3">
        <v>0</v>
      </c>
      <c r="AK574" s="3">
        <v>0.91</v>
      </c>
      <c r="AL574" s="3">
        <v>0</v>
      </c>
      <c r="AM574" s="3">
        <v>0</v>
      </c>
      <c r="AN574" s="8">
        <v>220.61</v>
      </c>
      <c r="AO574" s="8">
        <v>289.58999999999997</v>
      </c>
      <c r="AP574" s="8">
        <v>0</v>
      </c>
      <c r="AQ574" s="3">
        <v>0</v>
      </c>
      <c r="AR574" s="3">
        <v>0</v>
      </c>
      <c r="AS574" s="8">
        <v>139.41</v>
      </c>
      <c r="AT574" s="3">
        <v>0</v>
      </c>
      <c r="AU574" s="3">
        <v>0</v>
      </c>
      <c r="AV574" s="3">
        <v>0</v>
      </c>
      <c r="AW574" s="3">
        <v>1.23</v>
      </c>
      <c r="AX574" s="3">
        <v>0</v>
      </c>
      <c r="AY574" s="3">
        <v>0</v>
      </c>
      <c r="AZ574" s="3">
        <v>10.26</v>
      </c>
      <c r="BA574" s="3">
        <v>3.89</v>
      </c>
      <c r="BB574" s="3">
        <v>0</v>
      </c>
      <c r="BC574" s="3">
        <v>5.31</v>
      </c>
      <c r="BD574" s="3">
        <v>0</v>
      </c>
      <c r="BE574" s="3">
        <v>274.11</v>
      </c>
      <c r="BF574" s="3">
        <v>144.53</v>
      </c>
      <c r="BG574" s="3">
        <v>0</v>
      </c>
      <c r="BH574" s="3">
        <v>0</v>
      </c>
      <c r="BI574" s="3">
        <v>0</v>
      </c>
      <c r="BJ574" s="3">
        <v>0</v>
      </c>
      <c r="BK574" s="3">
        <v>0.14000000000000001</v>
      </c>
      <c r="BL574" s="3">
        <v>-2.23</v>
      </c>
      <c r="BM574" s="3">
        <v>0</v>
      </c>
      <c r="BN574" s="3">
        <v>0</v>
      </c>
      <c r="BO574" s="3">
        <v>0</v>
      </c>
      <c r="BP574" s="3">
        <v>0</v>
      </c>
      <c r="BQ574" s="3">
        <v>1086.8499999999999</v>
      </c>
      <c r="BR574" s="3">
        <v>227.12</v>
      </c>
      <c r="BS574" s="3">
        <v>1313.97</v>
      </c>
      <c r="BT574" s="3">
        <v>0</v>
      </c>
      <c r="BU574" s="3">
        <v>1153.99</v>
      </c>
      <c r="BV574" s="3">
        <v>241.22</v>
      </c>
      <c r="BW574" s="3">
        <v>1395.21</v>
      </c>
      <c r="BX574" s="8">
        <f t="shared" si="55"/>
        <v>649.61</v>
      </c>
      <c r="BY574" s="10">
        <f t="shared" si="56"/>
        <v>0</v>
      </c>
      <c r="BZ574" s="3">
        <f t="shared" si="57"/>
        <v>15.38</v>
      </c>
    </row>
    <row r="575" spans="1:78" x14ac:dyDescent="0.2">
      <c r="A575" s="1" t="s">
        <v>659</v>
      </c>
      <c r="B575" s="1"/>
      <c r="C575" s="1" t="s">
        <v>75</v>
      </c>
      <c r="D575" s="1" t="s">
        <v>76</v>
      </c>
      <c r="E575" s="1" t="s">
        <v>86</v>
      </c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2"/>
      <c r="S575" s="2"/>
      <c r="T575" s="1" t="s">
        <v>78</v>
      </c>
      <c r="U575" s="4">
        <f t="shared" si="53"/>
        <v>10</v>
      </c>
      <c r="V575" s="4">
        <f t="shared" si="54"/>
        <v>2012</v>
      </c>
      <c r="W575" s="2">
        <v>41205</v>
      </c>
      <c r="X575" s="2">
        <v>41234</v>
      </c>
      <c r="Y575" s="6">
        <v>0</v>
      </c>
      <c r="Z575" s="6">
        <v>0</v>
      </c>
      <c r="AA575" s="6">
        <v>0</v>
      </c>
      <c r="AB575" s="3">
        <v>0</v>
      </c>
      <c r="AC575" s="3">
        <v>0</v>
      </c>
      <c r="AD575" s="3">
        <v>0</v>
      </c>
      <c r="AE575" s="3">
        <v>0</v>
      </c>
      <c r="AF575" s="3">
        <v>0</v>
      </c>
      <c r="AG575" s="3">
        <v>0</v>
      </c>
      <c r="AH575" s="3">
        <v>0</v>
      </c>
      <c r="AI575" s="3">
        <v>0</v>
      </c>
      <c r="AJ575" s="3">
        <v>0</v>
      </c>
      <c r="AK575" s="3">
        <v>0</v>
      </c>
      <c r="AL575" s="3">
        <v>0</v>
      </c>
      <c r="AM575" s="3">
        <v>0</v>
      </c>
      <c r="AN575" s="8">
        <v>0</v>
      </c>
      <c r="AO575" s="8">
        <v>0</v>
      </c>
      <c r="AP575" s="8">
        <v>0</v>
      </c>
      <c r="AQ575" s="3">
        <v>0</v>
      </c>
      <c r="AR575" s="3">
        <v>0</v>
      </c>
      <c r="AS575" s="8">
        <v>0</v>
      </c>
      <c r="AT575" s="3">
        <v>0</v>
      </c>
      <c r="AU575" s="3">
        <v>0</v>
      </c>
      <c r="AV575" s="3">
        <v>0</v>
      </c>
      <c r="AW575" s="3">
        <v>0</v>
      </c>
      <c r="AX575" s="3">
        <v>0</v>
      </c>
      <c r="AY575" s="3">
        <v>0</v>
      </c>
      <c r="AZ575" s="3">
        <v>0</v>
      </c>
      <c r="BA575" s="3">
        <v>0</v>
      </c>
      <c r="BB575" s="3">
        <v>0</v>
      </c>
      <c r="BC575" s="3">
        <v>0</v>
      </c>
      <c r="BD575" s="3">
        <v>0</v>
      </c>
      <c r="BE575" s="3">
        <v>-274.11</v>
      </c>
      <c r="BF575" s="3">
        <v>-144.53</v>
      </c>
      <c r="BG575" s="3">
        <v>181.83</v>
      </c>
      <c r="BH575" s="3">
        <v>270.38</v>
      </c>
      <c r="BI575" s="3">
        <v>0</v>
      </c>
      <c r="BJ575" s="3">
        <v>0</v>
      </c>
      <c r="BK575" s="3">
        <v>0</v>
      </c>
      <c r="BL575" s="3">
        <v>0</v>
      </c>
      <c r="BM575" s="3">
        <v>0</v>
      </c>
      <c r="BN575" s="3">
        <v>0</v>
      </c>
      <c r="BO575" s="3">
        <v>0</v>
      </c>
      <c r="BP575" s="3">
        <v>0</v>
      </c>
      <c r="BQ575" s="3">
        <v>33.57</v>
      </c>
      <c r="BR575" s="3">
        <v>7.05</v>
      </c>
      <c r="BS575" s="3">
        <v>40.619999999999997</v>
      </c>
      <c r="BT575" s="3">
        <v>0</v>
      </c>
      <c r="BU575" s="3">
        <v>0</v>
      </c>
      <c r="BV575" s="3">
        <v>0</v>
      </c>
      <c r="BW575" s="3">
        <v>0</v>
      </c>
      <c r="BX575" s="8">
        <f t="shared" si="55"/>
        <v>0</v>
      </c>
      <c r="BY575" s="10">
        <f t="shared" si="56"/>
        <v>452.21000000000004</v>
      </c>
      <c r="BZ575" s="3">
        <f t="shared" si="57"/>
        <v>0</v>
      </c>
    </row>
    <row r="576" spans="1:78" x14ac:dyDescent="0.2">
      <c r="A576" s="1" t="s">
        <v>660</v>
      </c>
      <c r="B576" s="1"/>
      <c r="C576" s="1" t="s">
        <v>75</v>
      </c>
      <c r="D576" s="1" t="s">
        <v>76</v>
      </c>
      <c r="E576" s="1" t="s">
        <v>86</v>
      </c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2"/>
      <c r="S576" s="2"/>
      <c r="T576" s="1" t="s">
        <v>78</v>
      </c>
      <c r="U576" s="4">
        <f t="shared" si="53"/>
        <v>10</v>
      </c>
      <c r="V576" s="4">
        <f t="shared" si="54"/>
        <v>2012</v>
      </c>
      <c r="W576" s="2">
        <v>41205</v>
      </c>
      <c r="X576" s="2">
        <v>41234</v>
      </c>
      <c r="Y576" s="6">
        <v>0</v>
      </c>
      <c r="Z576" s="6">
        <v>0</v>
      </c>
      <c r="AA576" s="6">
        <v>0</v>
      </c>
      <c r="AB576" s="3">
        <v>0</v>
      </c>
      <c r="AC576" s="3">
        <v>0</v>
      </c>
      <c r="AD576" s="3">
        <v>0</v>
      </c>
      <c r="AE576" s="3">
        <v>0</v>
      </c>
      <c r="AF576" s="3">
        <v>0</v>
      </c>
      <c r="AG576" s="3">
        <v>0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0</v>
      </c>
      <c r="AN576" s="8">
        <v>0</v>
      </c>
      <c r="AO576" s="8">
        <v>0</v>
      </c>
      <c r="AP576" s="8">
        <v>0</v>
      </c>
      <c r="AQ576" s="3">
        <v>0</v>
      </c>
      <c r="AR576" s="3">
        <v>0</v>
      </c>
      <c r="AS576" s="8">
        <v>0</v>
      </c>
      <c r="AT576" s="3">
        <v>0</v>
      </c>
      <c r="AU576" s="3">
        <v>0</v>
      </c>
      <c r="AV576" s="3">
        <v>0</v>
      </c>
      <c r="AW576" s="3">
        <v>0</v>
      </c>
      <c r="AX576" s="3">
        <v>0</v>
      </c>
      <c r="AY576" s="3">
        <v>0</v>
      </c>
      <c r="AZ576" s="3">
        <v>0</v>
      </c>
      <c r="BA576" s="3">
        <v>0</v>
      </c>
      <c r="BB576" s="3">
        <v>0</v>
      </c>
      <c r="BC576" s="3">
        <v>0</v>
      </c>
      <c r="BD576" s="3">
        <v>0</v>
      </c>
      <c r="BE576" s="3">
        <v>-274.11</v>
      </c>
      <c r="BF576" s="3">
        <v>-144.53</v>
      </c>
      <c r="BG576" s="3">
        <v>181.83</v>
      </c>
      <c r="BH576" s="3">
        <v>270.38</v>
      </c>
      <c r="BI576" s="3">
        <v>0</v>
      </c>
      <c r="BJ576" s="3">
        <v>0</v>
      </c>
      <c r="BK576" s="3">
        <v>0</v>
      </c>
      <c r="BL576" s="3">
        <v>0</v>
      </c>
      <c r="BM576" s="3">
        <v>0</v>
      </c>
      <c r="BN576" s="3">
        <v>0</v>
      </c>
      <c r="BO576" s="3">
        <v>0</v>
      </c>
      <c r="BP576" s="3">
        <v>0</v>
      </c>
      <c r="BQ576" s="3">
        <v>33.57</v>
      </c>
      <c r="BR576" s="3">
        <v>7.05</v>
      </c>
      <c r="BS576" s="3">
        <v>40.619999999999997</v>
      </c>
      <c r="BT576" s="3">
        <v>0</v>
      </c>
      <c r="BU576" s="3">
        <v>0</v>
      </c>
      <c r="BV576" s="3">
        <v>0</v>
      </c>
      <c r="BW576" s="3">
        <v>0</v>
      </c>
      <c r="BX576" s="8">
        <f t="shared" si="55"/>
        <v>0</v>
      </c>
      <c r="BY576" s="10">
        <f t="shared" si="56"/>
        <v>452.21000000000004</v>
      </c>
      <c r="BZ576" s="3">
        <f t="shared" si="57"/>
        <v>0</v>
      </c>
    </row>
    <row r="577" spans="1:78" x14ac:dyDescent="0.2">
      <c r="A577" s="1" t="s">
        <v>661</v>
      </c>
      <c r="B577" s="1"/>
      <c r="C577" s="1" t="s">
        <v>75</v>
      </c>
      <c r="D577" s="1" t="s">
        <v>76</v>
      </c>
      <c r="E577" s="1" t="s">
        <v>88</v>
      </c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2"/>
      <c r="S577" s="2"/>
      <c r="T577" s="1" t="s">
        <v>77</v>
      </c>
      <c r="U577" s="4">
        <f t="shared" si="53"/>
        <v>10</v>
      </c>
      <c r="V577" s="4">
        <f t="shared" si="54"/>
        <v>2012</v>
      </c>
      <c r="W577" s="2">
        <v>41208</v>
      </c>
      <c r="X577" s="2">
        <v>41239</v>
      </c>
      <c r="Y577" s="6">
        <v>2184</v>
      </c>
      <c r="Z577" s="6">
        <v>2142</v>
      </c>
      <c r="AA577" s="6">
        <v>0</v>
      </c>
      <c r="AB577" s="3">
        <v>0</v>
      </c>
      <c r="AC577" s="3">
        <v>4326</v>
      </c>
      <c r="AD577" s="3">
        <v>10</v>
      </c>
      <c r="AE577" s="3">
        <v>10</v>
      </c>
      <c r="AF577" s="3">
        <v>0</v>
      </c>
      <c r="AG577" s="3">
        <v>0</v>
      </c>
      <c r="AH577" s="3">
        <v>0</v>
      </c>
      <c r="AI577" s="3">
        <v>0</v>
      </c>
      <c r="AJ577" s="3">
        <v>0</v>
      </c>
      <c r="AK577" s="3">
        <v>1</v>
      </c>
      <c r="AL577" s="3">
        <v>0</v>
      </c>
      <c r="AM577" s="3">
        <v>0</v>
      </c>
      <c r="AN577" s="8">
        <v>157.69999999999999</v>
      </c>
      <c r="AO577" s="8">
        <v>107.02</v>
      </c>
      <c r="AP577" s="8">
        <v>0</v>
      </c>
      <c r="AQ577" s="3">
        <v>0</v>
      </c>
      <c r="AR577" s="3">
        <v>0</v>
      </c>
      <c r="AS577" s="8">
        <v>68.13</v>
      </c>
      <c r="AT577" s="3">
        <v>0</v>
      </c>
      <c r="AU577" s="3">
        <v>0</v>
      </c>
      <c r="AV577" s="3">
        <v>0</v>
      </c>
      <c r="AW577" s="3">
        <v>0.6</v>
      </c>
      <c r="AX577" s="3">
        <v>0</v>
      </c>
      <c r="AY577" s="3">
        <v>0</v>
      </c>
      <c r="AZ577" s="3">
        <v>5.01</v>
      </c>
      <c r="BA577" s="3">
        <v>1.9</v>
      </c>
      <c r="BB577" s="3">
        <v>0</v>
      </c>
      <c r="BC577" s="3">
        <v>2.6</v>
      </c>
      <c r="BD577" s="3">
        <v>0</v>
      </c>
      <c r="BE577" s="3">
        <v>167.94</v>
      </c>
      <c r="BF577" s="3">
        <v>72.95</v>
      </c>
      <c r="BG577" s="3">
        <v>0</v>
      </c>
      <c r="BH577" s="3">
        <v>0</v>
      </c>
      <c r="BI577" s="3">
        <v>0</v>
      </c>
      <c r="BJ577" s="3">
        <v>0</v>
      </c>
      <c r="BK577" s="3">
        <v>0.08</v>
      </c>
      <c r="BL577" s="3">
        <v>-0.28999999999999998</v>
      </c>
      <c r="BM577" s="3">
        <v>0</v>
      </c>
      <c r="BN577" s="3">
        <v>0</v>
      </c>
      <c r="BO577" s="3">
        <v>0</v>
      </c>
      <c r="BP577" s="3">
        <v>0</v>
      </c>
      <c r="BQ577" s="3">
        <v>583.64</v>
      </c>
      <c r="BR577" s="3">
        <v>122.02</v>
      </c>
      <c r="BS577" s="3">
        <v>705.66</v>
      </c>
      <c r="BT577" s="3">
        <v>0</v>
      </c>
      <c r="BU577" s="3">
        <v>583.64</v>
      </c>
      <c r="BV577" s="3">
        <v>122.02</v>
      </c>
      <c r="BW577" s="3">
        <v>705.66</v>
      </c>
      <c r="BX577" s="8">
        <f t="shared" si="55"/>
        <v>332.84999999999997</v>
      </c>
      <c r="BY577" s="10">
        <f t="shared" si="56"/>
        <v>0</v>
      </c>
      <c r="BZ577" s="3">
        <f t="shared" si="57"/>
        <v>7.51</v>
      </c>
    </row>
    <row r="578" spans="1:78" x14ac:dyDescent="0.2">
      <c r="A578" s="1" t="s">
        <v>662</v>
      </c>
      <c r="B578" s="1"/>
      <c r="C578" s="1" t="s">
        <v>75</v>
      </c>
      <c r="D578" s="1" t="s">
        <v>76</v>
      </c>
      <c r="E578" s="1" t="s">
        <v>89</v>
      </c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2"/>
      <c r="S578" s="2"/>
      <c r="T578" s="1" t="s">
        <v>77</v>
      </c>
      <c r="U578" s="4">
        <f t="shared" si="53"/>
        <v>11</v>
      </c>
      <c r="V578" s="4">
        <f t="shared" si="54"/>
        <v>2012</v>
      </c>
      <c r="W578" s="2">
        <v>41218</v>
      </c>
      <c r="X578" s="2">
        <v>41239</v>
      </c>
      <c r="Y578" s="6">
        <v>2021</v>
      </c>
      <c r="Z578" s="6">
        <v>2873</v>
      </c>
      <c r="AA578" s="6">
        <v>0</v>
      </c>
      <c r="AB578" s="3">
        <v>0</v>
      </c>
      <c r="AC578" s="3">
        <v>4894</v>
      </c>
      <c r="AD578" s="3">
        <v>6</v>
      </c>
      <c r="AE578" s="3">
        <v>6</v>
      </c>
      <c r="AF578" s="3">
        <v>0</v>
      </c>
      <c r="AG578" s="3">
        <v>0</v>
      </c>
      <c r="AH578" s="3">
        <v>1373</v>
      </c>
      <c r="AI578" s="3">
        <v>0</v>
      </c>
      <c r="AJ578" s="3">
        <v>0</v>
      </c>
      <c r="AK578" s="3">
        <v>0.96</v>
      </c>
      <c r="AL578" s="3">
        <v>0</v>
      </c>
      <c r="AM578" s="3">
        <v>0</v>
      </c>
      <c r="AN578" s="8">
        <v>145.93</v>
      </c>
      <c r="AO578" s="8">
        <v>143.55000000000001</v>
      </c>
      <c r="AP578" s="8">
        <v>0</v>
      </c>
      <c r="AQ578" s="3">
        <v>0</v>
      </c>
      <c r="AR578" s="3">
        <v>0</v>
      </c>
      <c r="AS578" s="8">
        <v>77.08</v>
      </c>
      <c r="AT578" s="3">
        <v>0</v>
      </c>
      <c r="AU578" s="3">
        <v>0</v>
      </c>
      <c r="AV578" s="3">
        <v>0</v>
      </c>
      <c r="AW578" s="3">
        <v>0.68</v>
      </c>
      <c r="AX578" s="3">
        <v>0</v>
      </c>
      <c r="AY578" s="3">
        <v>0</v>
      </c>
      <c r="AZ578" s="3">
        <v>5.67</v>
      </c>
      <c r="BA578" s="3">
        <v>2.15</v>
      </c>
      <c r="BB578" s="3">
        <v>0</v>
      </c>
      <c r="BC578" s="3">
        <v>2.94</v>
      </c>
      <c r="BD578" s="3">
        <v>0</v>
      </c>
      <c r="BE578" s="3">
        <v>119.26</v>
      </c>
      <c r="BF578" s="3">
        <v>83.49</v>
      </c>
      <c r="BG578" s="3">
        <v>0</v>
      </c>
      <c r="BH578" s="3">
        <v>0</v>
      </c>
      <c r="BI578" s="3">
        <v>0</v>
      </c>
      <c r="BJ578" s="3">
        <v>0</v>
      </c>
      <c r="BK578" s="3">
        <v>0.08</v>
      </c>
      <c r="BL578" s="3">
        <v>-0.81</v>
      </c>
      <c r="BM578" s="3">
        <v>0</v>
      </c>
      <c r="BN578" s="3">
        <v>0</v>
      </c>
      <c r="BO578" s="3">
        <v>0</v>
      </c>
      <c r="BP578" s="3">
        <v>0</v>
      </c>
      <c r="BQ578" s="3">
        <v>580.02</v>
      </c>
      <c r="BR578" s="3">
        <v>121.19</v>
      </c>
      <c r="BS578" s="3">
        <v>701.21</v>
      </c>
      <c r="BT578" s="3">
        <v>0</v>
      </c>
      <c r="BU578" s="3">
        <v>585.23</v>
      </c>
      <c r="BV578" s="3">
        <v>122.28</v>
      </c>
      <c r="BW578" s="3">
        <v>707.51</v>
      </c>
      <c r="BX578" s="8">
        <f t="shared" si="55"/>
        <v>366.56</v>
      </c>
      <c r="BY578" s="10">
        <f t="shared" si="56"/>
        <v>0</v>
      </c>
      <c r="BZ578" s="3">
        <f t="shared" si="57"/>
        <v>8.5</v>
      </c>
    </row>
    <row r="579" spans="1:78" x14ac:dyDescent="0.2">
      <c r="A579" s="1" t="s">
        <v>663</v>
      </c>
      <c r="B579" s="1"/>
      <c r="C579" s="1" t="s">
        <v>75</v>
      </c>
      <c r="D579" s="1" t="s">
        <v>76</v>
      </c>
      <c r="E579" s="1" t="s">
        <v>89</v>
      </c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2"/>
      <c r="S579" s="2"/>
      <c r="T579" s="1" t="s">
        <v>78</v>
      </c>
      <c r="U579" s="4">
        <f t="shared" si="53"/>
        <v>11</v>
      </c>
      <c r="V579" s="4">
        <f t="shared" si="54"/>
        <v>2012</v>
      </c>
      <c r="W579" s="2">
        <v>41218</v>
      </c>
      <c r="X579" s="2">
        <v>41239</v>
      </c>
      <c r="Y579" s="6">
        <v>0</v>
      </c>
      <c r="Z579" s="6">
        <v>0</v>
      </c>
      <c r="AA579" s="6">
        <v>0</v>
      </c>
      <c r="AB579" s="3">
        <v>0</v>
      </c>
      <c r="AC579" s="3">
        <v>0</v>
      </c>
      <c r="AD579" s="3">
        <v>0</v>
      </c>
      <c r="AE579" s="3">
        <v>0</v>
      </c>
      <c r="AF579" s="3">
        <v>0</v>
      </c>
      <c r="AG579" s="3">
        <v>0</v>
      </c>
      <c r="AH579" s="3">
        <v>0</v>
      </c>
      <c r="AI579" s="3">
        <v>0</v>
      </c>
      <c r="AJ579" s="3">
        <v>0</v>
      </c>
      <c r="AK579" s="3">
        <v>0</v>
      </c>
      <c r="AL579" s="3">
        <v>0</v>
      </c>
      <c r="AM579" s="3">
        <v>0</v>
      </c>
      <c r="AN579" s="8">
        <v>0</v>
      </c>
      <c r="AO579" s="8">
        <v>0</v>
      </c>
      <c r="AP579" s="8">
        <v>0</v>
      </c>
      <c r="AQ579" s="3">
        <v>0</v>
      </c>
      <c r="AR579" s="3">
        <v>0</v>
      </c>
      <c r="AS579" s="8">
        <v>0</v>
      </c>
      <c r="AT579" s="3">
        <v>0</v>
      </c>
      <c r="AU579" s="3">
        <v>0</v>
      </c>
      <c r="AV579" s="3">
        <v>0</v>
      </c>
      <c r="AW579" s="3">
        <v>0</v>
      </c>
      <c r="AX579" s="3">
        <v>0</v>
      </c>
      <c r="AY579" s="3">
        <v>0</v>
      </c>
      <c r="AZ579" s="3">
        <v>0</v>
      </c>
      <c r="BA579" s="3">
        <v>0</v>
      </c>
      <c r="BB579" s="3">
        <v>0</v>
      </c>
      <c r="BC579" s="3">
        <v>0</v>
      </c>
      <c r="BD579" s="3">
        <v>0</v>
      </c>
      <c r="BE579" s="3">
        <v>-119.26</v>
      </c>
      <c r="BF579" s="3">
        <v>-83.49</v>
      </c>
      <c r="BG579" s="3">
        <v>65.099999999999994</v>
      </c>
      <c r="BH579" s="3">
        <v>142.86000000000001</v>
      </c>
      <c r="BI579" s="3">
        <v>0</v>
      </c>
      <c r="BJ579" s="3">
        <v>0</v>
      </c>
      <c r="BK579" s="3">
        <v>0</v>
      </c>
      <c r="BL579" s="3">
        <v>0</v>
      </c>
      <c r="BM579" s="3">
        <v>0</v>
      </c>
      <c r="BN579" s="3">
        <v>0</v>
      </c>
      <c r="BO579" s="3">
        <v>0</v>
      </c>
      <c r="BP579" s="3">
        <v>0</v>
      </c>
      <c r="BQ579" s="3">
        <v>5.21</v>
      </c>
      <c r="BR579" s="3">
        <v>1.0900000000000001</v>
      </c>
      <c r="BS579" s="3">
        <v>6.3</v>
      </c>
      <c r="BT579" s="3">
        <v>0</v>
      </c>
      <c r="BU579" s="3">
        <v>0</v>
      </c>
      <c r="BV579" s="3">
        <v>0</v>
      </c>
      <c r="BW579" s="3">
        <v>0</v>
      </c>
      <c r="BX579" s="8">
        <f t="shared" si="55"/>
        <v>0</v>
      </c>
      <c r="BY579" s="10">
        <f t="shared" si="56"/>
        <v>207.96</v>
      </c>
      <c r="BZ579" s="3">
        <f t="shared" si="57"/>
        <v>0</v>
      </c>
    </row>
    <row r="580" spans="1:78" x14ac:dyDescent="0.2">
      <c r="A580" s="1" t="s">
        <v>664</v>
      </c>
      <c r="B580" s="1"/>
      <c r="C580" s="1" t="s">
        <v>75</v>
      </c>
      <c r="D580" s="1" t="s">
        <v>76</v>
      </c>
      <c r="E580" s="1" t="s">
        <v>90</v>
      </c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2"/>
      <c r="S580" s="2"/>
      <c r="T580" s="1" t="s">
        <v>77</v>
      </c>
      <c r="U580" s="4">
        <f t="shared" si="53"/>
        <v>10</v>
      </c>
      <c r="V580" s="4">
        <f t="shared" si="54"/>
        <v>2012</v>
      </c>
      <c r="W580" s="2">
        <v>41207</v>
      </c>
      <c r="X580" s="2">
        <v>41235</v>
      </c>
      <c r="Y580" s="6">
        <v>14027</v>
      </c>
      <c r="Z580" s="6">
        <v>22839</v>
      </c>
      <c r="AA580" s="6">
        <v>0</v>
      </c>
      <c r="AB580" s="3">
        <v>0</v>
      </c>
      <c r="AC580" s="3">
        <v>36866</v>
      </c>
      <c r="AD580" s="3">
        <v>60</v>
      </c>
      <c r="AE580" s="3">
        <v>60</v>
      </c>
      <c r="AF580" s="3">
        <v>0</v>
      </c>
      <c r="AG580" s="3">
        <v>0</v>
      </c>
      <c r="AH580" s="3">
        <v>0</v>
      </c>
      <c r="AI580" s="3">
        <v>0</v>
      </c>
      <c r="AJ580" s="3">
        <v>0</v>
      </c>
      <c r="AK580" s="3">
        <v>1</v>
      </c>
      <c r="AL580" s="3">
        <v>0</v>
      </c>
      <c r="AM580" s="3">
        <v>0</v>
      </c>
      <c r="AN580" s="8">
        <v>1012.83</v>
      </c>
      <c r="AO580" s="8">
        <v>1141.1300000000001</v>
      </c>
      <c r="AP580" s="8">
        <v>0</v>
      </c>
      <c r="AQ580" s="3">
        <v>0</v>
      </c>
      <c r="AR580" s="3">
        <v>0</v>
      </c>
      <c r="AS580" s="8">
        <v>580.64</v>
      </c>
      <c r="AT580" s="3">
        <v>0</v>
      </c>
      <c r="AU580" s="3">
        <v>0</v>
      </c>
      <c r="AV580" s="3">
        <v>0</v>
      </c>
      <c r="AW580" s="3">
        <v>5.1100000000000003</v>
      </c>
      <c r="AX580" s="3">
        <v>0</v>
      </c>
      <c r="AY580" s="3">
        <v>0</v>
      </c>
      <c r="AZ580" s="3">
        <v>42.69</v>
      </c>
      <c r="BA580" s="3">
        <v>16.21</v>
      </c>
      <c r="BB580" s="3">
        <v>0</v>
      </c>
      <c r="BC580" s="3">
        <v>22.12</v>
      </c>
      <c r="BD580" s="3">
        <v>0</v>
      </c>
      <c r="BE580" s="3">
        <v>660.57</v>
      </c>
      <c r="BF580" s="3">
        <v>612.24</v>
      </c>
      <c r="BG580" s="3">
        <v>0</v>
      </c>
      <c r="BH580" s="3">
        <v>0</v>
      </c>
      <c r="BI580" s="3">
        <v>0</v>
      </c>
      <c r="BJ580" s="3">
        <v>0</v>
      </c>
      <c r="BK580" s="3">
        <v>0.57999999999999996</v>
      </c>
      <c r="BL580" s="3">
        <v>-11.34</v>
      </c>
      <c r="BM580" s="3">
        <v>0</v>
      </c>
      <c r="BN580" s="3">
        <v>0</v>
      </c>
      <c r="BO580" s="3">
        <v>0</v>
      </c>
      <c r="BP580" s="3">
        <v>0</v>
      </c>
      <c r="BQ580" s="3">
        <v>4082.78</v>
      </c>
      <c r="BR580" s="3">
        <v>852.74</v>
      </c>
      <c r="BS580" s="3">
        <v>4935.5200000000004</v>
      </c>
      <c r="BT580" s="3">
        <v>0</v>
      </c>
      <c r="BU580" s="3">
        <v>4181.87</v>
      </c>
      <c r="BV580" s="3">
        <v>873.55</v>
      </c>
      <c r="BW580" s="3">
        <v>5055.42</v>
      </c>
      <c r="BX580" s="8">
        <f t="shared" si="55"/>
        <v>2734.6</v>
      </c>
      <c r="BY580" s="10">
        <f t="shared" si="56"/>
        <v>0</v>
      </c>
      <c r="BZ580" s="3">
        <f t="shared" si="57"/>
        <v>64.009999999999991</v>
      </c>
    </row>
    <row r="581" spans="1:78" x14ac:dyDescent="0.2">
      <c r="A581" s="1" t="s">
        <v>665</v>
      </c>
      <c r="B581" s="1"/>
      <c r="C581" s="1" t="s">
        <v>75</v>
      </c>
      <c r="D581" s="1" t="s">
        <v>76</v>
      </c>
      <c r="E581" s="1" t="s">
        <v>90</v>
      </c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2"/>
      <c r="S581" s="2"/>
      <c r="T581" s="1" t="s">
        <v>78</v>
      </c>
      <c r="U581" s="4">
        <f t="shared" si="53"/>
        <v>10</v>
      </c>
      <c r="V581" s="4">
        <f t="shared" si="54"/>
        <v>2012</v>
      </c>
      <c r="W581" s="2">
        <v>41207</v>
      </c>
      <c r="X581" s="2">
        <v>41235</v>
      </c>
      <c r="Y581" s="6">
        <v>0</v>
      </c>
      <c r="Z581" s="6">
        <v>0</v>
      </c>
      <c r="AA581" s="6">
        <v>0</v>
      </c>
      <c r="AB581" s="3">
        <v>0</v>
      </c>
      <c r="AC581" s="3">
        <v>0</v>
      </c>
      <c r="AD581" s="3">
        <v>0</v>
      </c>
      <c r="AE581" s="3">
        <v>0</v>
      </c>
      <c r="AF581" s="3">
        <v>0</v>
      </c>
      <c r="AG581" s="3">
        <v>0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0</v>
      </c>
      <c r="AN581" s="8">
        <v>0</v>
      </c>
      <c r="AO581" s="8">
        <v>0</v>
      </c>
      <c r="AP581" s="8">
        <v>0</v>
      </c>
      <c r="AQ581" s="3">
        <v>0</v>
      </c>
      <c r="AR581" s="3">
        <v>0</v>
      </c>
      <c r="AS581" s="8">
        <v>0</v>
      </c>
      <c r="AT581" s="3">
        <v>0</v>
      </c>
      <c r="AU581" s="3">
        <v>0</v>
      </c>
      <c r="AV581" s="3">
        <v>0</v>
      </c>
      <c r="AW581" s="3">
        <v>0</v>
      </c>
      <c r="AX581" s="3">
        <v>0</v>
      </c>
      <c r="AY581" s="3">
        <v>0</v>
      </c>
      <c r="AZ581" s="3">
        <v>0</v>
      </c>
      <c r="BA581" s="3">
        <v>0</v>
      </c>
      <c r="BB581" s="3">
        <v>0</v>
      </c>
      <c r="BC581" s="3">
        <v>0</v>
      </c>
      <c r="BD581" s="3">
        <v>0</v>
      </c>
      <c r="BE581" s="3">
        <v>-660.57</v>
      </c>
      <c r="BF581" s="3">
        <v>-612.24</v>
      </c>
      <c r="BG581" s="3">
        <v>490.25</v>
      </c>
      <c r="BH581" s="3">
        <v>881.65</v>
      </c>
      <c r="BI581" s="3">
        <v>0</v>
      </c>
      <c r="BJ581" s="3">
        <v>0</v>
      </c>
      <c r="BK581" s="3">
        <v>0</v>
      </c>
      <c r="BL581" s="3">
        <v>0</v>
      </c>
      <c r="BM581" s="3">
        <v>0</v>
      </c>
      <c r="BN581" s="3">
        <v>0</v>
      </c>
      <c r="BO581" s="3">
        <v>0</v>
      </c>
      <c r="BP581" s="3">
        <v>0</v>
      </c>
      <c r="BQ581" s="3">
        <v>99.09</v>
      </c>
      <c r="BR581" s="3">
        <v>20.81</v>
      </c>
      <c r="BS581" s="3">
        <v>119.9</v>
      </c>
      <c r="BT581" s="3">
        <v>0</v>
      </c>
      <c r="BU581" s="3">
        <v>0</v>
      </c>
      <c r="BV581" s="3">
        <v>0</v>
      </c>
      <c r="BW581" s="3">
        <v>0</v>
      </c>
      <c r="BX581" s="8">
        <f t="shared" si="55"/>
        <v>0</v>
      </c>
      <c r="BY581" s="10">
        <f t="shared" si="56"/>
        <v>1371.9</v>
      </c>
      <c r="BZ581" s="3">
        <f t="shared" si="57"/>
        <v>0</v>
      </c>
    </row>
    <row r="582" spans="1:78" x14ac:dyDescent="0.2">
      <c r="A582" s="1" t="s">
        <v>666</v>
      </c>
      <c r="B582" s="1"/>
      <c r="C582" s="1" t="s">
        <v>75</v>
      </c>
      <c r="D582" s="1" t="s">
        <v>79</v>
      </c>
      <c r="E582" s="1" t="s">
        <v>92</v>
      </c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2"/>
      <c r="S582" s="2"/>
      <c r="T582" s="1" t="s">
        <v>77</v>
      </c>
      <c r="U582" s="4">
        <f t="shared" si="53"/>
        <v>12</v>
      </c>
      <c r="V582" s="4">
        <f t="shared" si="54"/>
        <v>2012</v>
      </c>
      <c r="W582" s="2">
        <v>41244</v>
      </c>
      <c r="X582" s="2">
        <v>41274</v>
      </c>
      <c r="Y582" s="6">
        <v>16138.5</v>
      </c>
      <c r="Z582" s="6">
        <v>14178.15</v>
      </c>
      <c r="AA582" s="6">
        <v>10774</v>
      </c>
      <c r="AB582" s="3">
        <v>0</v>
      </c>
      <c r="AC582" s="3">
        <v>41090.65</v>
      </c>
      <c r="AD582" s="3">
        <v>277</v>
      </c>
      <c r="AE582" s="3">
        <v>247</v>
      </c>
      <c r="AF582" s="3">
        <v>217</v>
      </c>
      <c r="AG582" s="3">
        <v>277</v>
      </c>
      <c r="AH582" s="3">
        <v>14693</v>
      </c>
      <c r="AI582" s="3">
        <v>457</v>
      </c>
      <c r="AJ582" s="3">
        <v>0</v>
      </c>
      <c r="AK582" s="3">
        <v>0.94</v>
      </c>
      <c r="AL582" s="3">
        <v>0</v>
      </c>
      <c r="AM582" s="3">
        <v>0</v>
      </c>
      <c r="AN582" s="8">
        <v>1165.3</v>
      </c>
      <c r="AO582" s="8">
        <v>708.4</v>
      </c>
      <c r="AP582" s="8">
        <v>538.30999999999995</v>
      </c>
      <c r="AQ582" s="3">
        <v>0</v>
      </c>
      <c r="AR582" s="3">
        <v>0</v>
      </c>
      <c r="AS582" s="8">
        <v>647.17999999999995</v>
      </c>
      <c r="AT582" s="3">
        <v>0</v>
      </c>
      <c r="AU582" s="3">
        <v>0</v>
      </c>
      <c r="AV582" s="3">
        <v>0</v>
      </c>
      <c r="AW582" s="3">
        <v>5.69</v>
      </c>
      <c r="AX582" s="3">
        <v>0</v>
      </c>
      <c r="AY582" s="3">
        <v>0</v>
      </c>
      <c r="AZ582" s="3">
        <v>47.59</v>
      </c>
      <c r="BA582" s="3">
        <v>18.07</v>
      </c>
      <c r="BB582" s="3">
        <v>0</v>
      </c>
      <c r="BC582" s="3">
        <v>24.65</v>
      </c>
      <c r="BD582" s="3">
        <v>0</v>
      </c>
      <c r="BE582" s="3">
        <v>1261.4000000000001</v>
      </c>
      <c r="BF582" s="3">
        <v>501.1</v>
      </c>
      <c r="BG582" s="3">
        <v>0</v>
      </c>
      <c r="BH582" s="3">
        <v>0</v>
      </c>
      <c r="BI582" s="3">
        <v>0</v>
      </c>
      <c r="BJ582" s="3">
        <v>0</v>
      </c>
      <c r="BK582" s="3">
        <v>0.66</v>
      </c>
      <c r="BL582" s="3">
        <v>-11.47</v>
      </c>
      <c r="BM582" s="3">
        <v>0</v>
      </c>
      <c r="BN582" s="3">
        <v>0</v>
      </c>
      <c r="BO582" s="3">
        <v>0</v>
      </c>
      <c r="BP582" s="3">
        <v>0</v>
      </c>
      <c r="BQ582" s="3">
        <v>4906.88</v>
      </c>
      <c r="BR582" s="3">
        <v>1025.27</v>
      </c>
      <c r="BS582" s="3">
        <v>5932.15</v>
      </c>
      <c r="BT582" s="3">
        <v>0</v>
      </c>
      <c r="BU582" s="3">
        <v>5694.15</v>
      </c>
      <c r="BV582" s="3">
        <v>1190.5999999999999</v>
      </c>
      <c r="BW582" s="3">
        <v>6884.75</v>
      </c>
      <c r="BX582" s="8">
        <f t="shared" si="55"/>
        <v>3059.1899999999996</v>
      </c>
      <c r="BY582" s="10">
        <f t="shared" si="56"/>
        <v>0</v>
      </c>
      <c r="BZ582" s="3">
        <f t="shared" si="57"/>
        <v>71.349999999999994</v>
      </c>
    </row>
    <row r="583" spans="1:78" x14ac:dyDescent="0.2">
      <c r="A583" s="1" t="s">
        <v>667</v>
      </c>
      <c r="B583" s="1"/>
      <c r="C583" s="1" t="s">
        <v>75</v>
      </c>
      <c r="D583" s="1" t="s">
        <v>79</v>
      </c>
      <c r="E583" s="1" t="s">
        <v>92</v>
      </c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2"/>
      <c r="S583" s="2"/>
      <c r="T583" s="1" t="s">
        <v>78</v>
      </c>
      <c r="U583" s="4">
        <f t="shared" si="53"/>
        <v>12</v>
      </c>
      <c r="V583" s="4">
        <f t="shared" si="54"/>
        <v>2012</v>
      </c>
      <c r="W583" s="2">
        <v>41244</v>
      </c>
      <c r="X583" s="2">
        <v>41274</v>
      </c>
      <c r="Y583" s="6">
        <v>0</v>
      </c>
      <c r="Z583" s="6">
        <v>0</v>
      </c>
      <c r="AA583" s="6">
        <v>0</v>
      </c>
      <c r="AB583" s="3">
        <v>0</v>
      </c>
      <c r="AC583" s="3">
        <v>0</v>
      </c>
      <c r="AD583" s="3">
        <v>0</v>
      </c>
      <c r="AE583" s="3">
        <v>0</v>
      </c>
      <c r="AF583" s="3">
        <v>0</v>
      </c>
      <c r="AG583" s="3">
        <v>0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0</v>
      </c>
      <c r="AN583" s="8">
        <v>0</v>
      </c>
      <c r="AO583" s="8">
        <v>0</v>
      </c>
      <c r="AP583" s="8">
        <v>0</v>
      </c>
      <c r="AQ583" s="3">
        <v>0</v>
      </c>
      <c r="AR583" s="3">
        <v>0</v>
      </c>
      <c r="AS583" s="8">
        <v>0</v>
      </c>
      <c r="AT583" s="3">
        <v>0</v>
      </c>
      <c r="AU583" s="3">
        <v>0</v>
      </c>
      <c r="AV583" s="3">
        <v>0</v>
      </c>
      <c r="AW583" s="3">
        <v>0</v>
      </c>
      <c r="AX583" s="3">
        <v>0</v>
      </c>
      <c r="AY583" s="3">
        <v>0</v>
      </c>
      <c r="AZ583" s="3">
        <v>0</v>
      </c>
      <c r="BA583" s="3">
        <v>0</v>
      </c>
      <c r="BB583" s="3">
        <v>0</v>
      </c>
      <c r="BC583" s="3">
        <v>0</v>
      </c>
      <c r="BD583" s="3">
        <v>0</v>
      </c>
      <c r="BE583" s="3">
        <v>-1261.4000000000001</v>
      </c>
      <c r="BF583" s="3">
        <v>-501.1</v>
      </c>
      <c r="BG583" s="3">
        <v>843.96</v>
      </c>
      <c r="BH583" s="3">
        <v>1705.81</v>
      </c>
      <c r="BI583" s="3">
        <v>0</v>
      </c>
      <c r="BJ583" s="3">
        <v>0</v>
      </c>
      <c r="BK583" s="3">
        <v>0</v>
      </c>
      <c r="BL583" s="3">
        <v>0</v>
      </c>
      <c r="BM583" s="3">
        <v>0</v>
      </c>
      <c r="BN583" s="3">
        <v>0</v>
      </c>
      <c r="BO583" s="3">
        <v>0</v>
      </c>
      <c r="BP583" s="3">
        <v>0</v>
      </c>
      <c r="BQ583" s="3">
        <v>787.27</v>
      </c>
      <c r="BR583" s="3">
        <v>165.33</v>
      </c>
      <c r="BS583" s="3">
        <v>952.6</v>
      </c>
      <c r="BT583" s="3">
        <v>0</v>
      </c>
      <c r="BU583" s="3">
        <v>0</v>
      </c>
      <c r="BV583" s="3">
        <v>0</v>
      </c>
      <c r="BW583" s="3">
        <v>0</v>
      </c>
      <c r="BX583" s="8">
        <f t="shared" si="55"/>
        <v>0</v>
      </c>
      <c r="BY583" s="10">
        <f t="shared" si="56"/>
        <v>2549.77</v>
      </c>
      <c r="BZ583" s="3">
        <f t="shared" si="57"/>
        <v>0</v>
      </c>
    </row>
    <row r="584" spans="1:78" x14ac:dyDescent="0.2">
      <c r="A584" s="1" t="s">
        <v>668</v>
      </c>
      <c r="B584" s="1"/>
      <c r="C584" s="1" t="s">
        <v>75</v>
      </c>
      <c r="D584" s="1" t="s">
        <v>76</v>
      </c>
      <c r="E584" s="1" t="s">
        <v>91</v>
      </c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2"/>
      <c r="S584" s="2"/>
      <c r="T584" s="1" t="s">
        <v>77</v>
      </c>
      <c r="U584" s="4">
        <f t="shared" si="53"/>
        <v>11</v>
      </c>
      <c r="V584" s="4">
        <f t="shared" si="54"/>
        <v>2012</v>
      </c>
      <c r="W584" s="2">
        <v>41239</v>
      </c>
      <c r="X584" s="2">
        <v>41266</v>
      </c>
      <c r="Y584" s="6">
        <v>2982</v>
      </c>
      <c r="Z584" s="6">
        <v>3889</v>
      </c>
      <c r="AA584" s="6">
        <v>0</v>
      </c>
      <c r="AB584" s="3">
        <v>0</v>
      </c>
      <c r="AC584" s="6">
        <v>6871</v>
      </c>
      <c r="AD584" s="3">
        <v>21</v>
      </c>
      <c r="AE584" s="3">
        <v>21</v>
      </c>
      <c r="AF584" s="3">
        <v>19</v>
      </c>
      <c r="AG584" s="3">
        <v>0</v>
      </c>
      <c r="AH584" s="3">
        <v>48</v>
      </c>
      <c r="AI584" s="3">
        <v>23</v>
      </c>
      <c r="AJ584" s="3">
        <v>0</v>
      </c>
      <c r="AK584" s="3">
        <v>1</v>
      </c>
      <c r="AL584" s="3">
        <v>0</v>
      </c>
      <c r="AM584" s="3">
        <v>0</v>
      </c>
      <c r="AN584" s="8">
        <v>215.32</v>
      </c>
      <c r="AO584" s="8">
        <v>194.31</v>
      </c>
      <c r="AP584" s="8">
        <v>0</v>
      </c>
      <c r="AQ584" s="3">
        <v>0</v>
      </c>
      <c r="AR584" s="12">
        <v>0</v>
      </c>
      <c r="AS584" s="8">
        <v>108.22</v>
      </c>
      <c r="AT584" s="3">
        <v>0</v>
      </c>
      <c r="AU584" s="3">
        <v>0</v>
      </c>
      <c r="AV584" s="10">
        <v>0</v>
      </c>
      <c r="AW584" s="14">
        <v>0.95</v>
      </c>
      <c r="AX584" s="14">
        <v>0</v>
      </c>
      <c r="AY584" s="14">
        <v>0</v>
      </c>
      <c r="AZ584" s="14">
        <v>7.96</v>
      </c>
      <c r="BA584" s="14">
        <v>3.02</v>
      </c>
      <c r="BB584" s="14">
        <v>0</v>
      </c>
      <c r="BC584" s="16">
        <v>4.12</v>
      </c>
      <c r="BD584" s="16">
        <v>0</v>
      </c>
      <c r="BE584" s="16">
        <v>177.55</v>
      </c>
      <c r="BF584" s="16">
        <v>121.99</v>
      </c>
      <c r="BG584" s="10">
        <v>0</v>
      </c>
      <c r="BH584" s="10">
        <v>0</v>
      </c>
      <c r="BI584" s="3">
        <v>0</v>
      </c>
      <c r="BJ584" s="3">
        <v>0</v>
      </c>
      <c r="BK584" s="3">
        <v>0.12</v>
      </c>
      <c r="BL584" s="3">
        <v>-1.27</v>
      </c>
      <c r="BM584" s="3">
        <v>0</v>
      </c>
      <c r="BN584" s="3">
        <v>0</v>
      </c>
      <c r="BO584" s="3">
        <v>0</v>
      </c>
      <c r="BP584" s="3">
        <v>0</v>
      </c>
      <c r="BQ584" s="3">
        <v>832.29</v>
      </c>
      <c r="BR584" s="3">
        <v>173.92</v>
      </c>
      <c r="BS584" s="3">
        <v>1006.21</v>
      </c>
      <c r="BT584" s="3">
        <v>0</v>
      </c>
      <c r="BU584" s="3">
        <v>823.2</v>
      </c>
      <c r="BV584" s="3">
        <v>172.01</v>
      </c>
      <c r="BW584" s="3">
        <v>995.21</v>
      </c>
      <c r="BX584" s="8">
        <f t="shared" si="55"/>
        <v>517.85</v>
      </c>
      <c r="BY584" s="10">
        <f t="shared" si="56"/>
        <v>0</v>
      </c>
      <c r="BZ584" s="3">
        <f t="shared" si="57"/>
        <v>11.93</v>
      </c>
    </row>
    <row r="585" spans="1:78" x14ac:dyDescent="0.2">
      <c r="A585" s="1" t="s">
        <v>669</v>
      </c>
      <c r="B585" s="1"/>
      <c r="C585" s="1" t="s">
        <v>75</v>
      </c>
      <c r="D585" s="1" t="s">
        <v>76</v>
      </c>
      <c r="E585" s="1" t="s">
        <v>91</v>
      </c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2"/>
      <c r="S585" s="2"/>
      <c r="T585" s="1" t="s">
        <v>78</v>
      </c>
      <c r="U585" s="4">
        <f t="shared" si="53"/>
        <v>11</v>
      </c>
      <c r="V585" s="4">
        <f t="shared" si="54"/>
        <v>2012</v>
      </c>
      <c r="W585" s="2">
        <v>41239</v>
      </c>
      <c r="X585" s="2">
        <v>41266</v>
      </c>
      <c r="Y585" s="6">
        <v>0</v>
      </c>
      <c r="Z585" s="6">
        <v>0</v>
      </c>
      <c r="AA585" s="6">
        <v>0</v>
      </c>
      <c r="AB585" s="3">
        <v>0</v>
      </c>
      <c r="AC585" s="6">
        <v>0</v>
      </c>
      <c r="AD585" s="3">
        <v>0</v>
      </c>
      <c r="AE585" s="3">
        <v>0</v>
      </c>
      <c r="AF585" s="3">
        <v>0</v>
      </c>
      <c r="AG585" s="3">
        <v>0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0</v>
      </c>
      <c r="AN585" s="8">
        <v>0</v>
      </c>
      <c r="AO585" s="8">
        <v>0</v>
      </c>
      <c r="AP585" s="8">
        <v>0</v>
      </c>
      <c r="AQ585" s="3">
        <v>0</v>
      </c>
      <c r="AR585" s="12">
        <v>0</v>
      </c>
      <c r="AS585" s="8">
        <v>0</v>
      </c>
      <c r="AT585" s="3">
        <v>0</v>
      </c>
      <c r="AU585" s="3">
        <v>0</v>
      </c>
      <c r="AV585" s="10">
        <v>0</v>
      </c>
      <c r="AW585" s="14">
        <v>0</v>
      </c>
      <c r="AX585" s="14">
        <v>0</v>
      </c>
      <c r="AY585" s="14">
        <v>0</v>
      </c>
      <c r="AZ585" s="14">
        <v>0</v>
      </c>
      <c r="BA585" s="14">
        <v>0</v>
      </c>
      <c r="BB585" s="14">
        <v>0</v>
      </c>
      <c r="BC585" s="16">
        <v>0</v>
      </c>
      <c r="BD585" s="16">
        <v>0</v>
      </c>
      <c r="BE585" s="16">
        <v>-177.55</v>
      </c>
      <c r="BF585" s="16">
        <v>-121.99</v>
      </c>
      <c r="BG585" s="10">
        <v>91.37</v>
      </c>
      <c r="BH585" s="10">
        <v>199.08</v>
      </c>
      <c r="BI585" s="3">
        <v>0</v>
      </c>
      <c r="BJ585" s="3">
        <v>0</v>
      </c>
      <c r="BK585" s="3">
        <v>0</v>
      </c>
      <c r="BL585" s="3">
        <v>0</v>
      </c>
      <c r="BM585" s="3">
        <v>0</v>
      </c>
      <c r="BN585" s="3">
        <v>0</v>
      </c>
      <c r="BO585" s="3">
        <v>0</v>
      </c>
      <c r="BP585" s="3">
        <v>0</v>
      </c>
      <c r="BQ585" s="3">
        <v>-9.09</v>
      </c>
      <c r="BR585" s="3">
        <v>-1.91</v>
      </c>
      <c r="BS585" s="3">
        <v>-11</v>
      </c>
      <c r="BT585" s="3">
        <v>0</v>
      </c>
      <c r="BU585" s="3">
        <v>0</v>
      </c>
      <c r="BV585" s="3">
        <v>0</v>
      </c>
      <c r="BW585" s="3">
        <v>0</v>
      </c>
      <c r="BX585" s="8">
        <f t="shared" si="55"/>
        <v>0</v>
      </c>
      <c r="BY585" s="10">
        <f t="shared" si="56"/>
        <v>290.45000000000005</v>
      </c>
      <c r="BZ585" s="3">
        <f t="shared" si="57"/>
        <v>0</v>
      </c>
    </row>
    <row r="586" spans="1:78" x14ac:dyDescent="0.2">
      <c r="A586" s="1" t="s">
        <v>670</v>
      </c>
      <c r="B586" s="1"/>
      <c r="C586" s="1" t="s">
        <v>75</v>
      </c>
      <c r="D586" s="1" t="s">
        <v>79</v>
      </c>
      <c r="E586" s="1" t="s">
        <v>87</v>
      </c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2"/>
      <c r="S586" s="2"/>
      <c r="T586" s="1" t="s">
        <v>77</v>
      </c>
      <c r="U586" s="4">
        <f t="shared" si="53"/>
        <v>12</v>
      </c>
      <c r="V586" s="4">
        <f t="shared" si="54"/>
        <v>2012</v>
      </c>
      <c r="W586" s="2">
        <v>41244</v>
      </c>
      <c r="X586" s="2">
        <v>41274</v>
      </c>
      <c r="Y586" s="6">
        <v>4516.67</v>
      </c>
      <c r="Z586" s="6">
        <v>2539.1799999999998</v>
      </c>
      <c r="AA586" s="6">
        <v>1914</v>
      </c>
      <c r="AB586" s="3">
        <v>0</v>
      </c>
      <c r="AC586" s="6">
        <v>8969.85</v>
      </c>
      <c r="AD586" s="3">
        <v>34</v>
      </c>
      <c r="AE586" s="3">
        <v>34</v>
      </c>
      <c r="AF586" s="3">
        <v>18</v>
      </c>
      <c r="AG586" s="3">
        <v>11</v>
      </c>
      <c r="AH586" s="3">
        <v>1498</v>
      </c>
      <c r="AI586" s="3">
        <v>430</v>
      </c>
      <c r="AJ586" s="3">
        <v>0</v>
      </c>
      <c r="AK586" s="3">
        <v>0.98</v>
      </c>
      <c r="AL586" s="3">
        <v>0</v>
      </c>
      <c r="AM586" s="3">
        <v>0</v>
      </c>
      <c r="AN586" s="8">
        <v>326.13</v>
      </c>
      <c r="AO586" s="8">
        <v>126.87</v>
      </c>
      <c r="AP586" s="8">
        <v>95.63</v>
      </c>
      <c r="AQ586" s="3">
        <v>0</v>
      </c>
      <c r="AR586" s="3">
        <v>0</v>
      </c>
      <c r="AS586" s="8">
        <v>141.28</v>
      </c>
      <c r="AT586" s="3">
        <v>0</v>
      </c>
      <c r="AU586" s="3">
        <v>0</v>
      </c>
      <c r="AV586" s="10">
        <v>0</v>
      </c>
      <c r="AW586" s="3">
        <v>1.27</v>
      </c>
      <c r="AX586" s="3">
        <v>0</v>
      </c>
      <c r="AY586" s="3">
        <v>0</v>
      </c>
      <c r="AZ586" s="3">
        <v>10.61</v>
      </c>
      <c r="BA586" s="3">
        <v>4.03</v>
      </c>
      <c r="BB586" s="3">
        <v>0</v>
      </c>
      <c r="BC586" s="3">
        <v>5.38</v>
      </c>
      <c r="BD586" s="3">
        <v>0</v>
      </c>
      <c r="BE586" s="3">
        <v>186.92</v>
      </c>
      <c r="BF586" s="3">
        <v>109.39</v>
      </c>
      <c r="BG586" s="10">
        <v>0</v>
      </c>
      <c r="BH586" s="10">
        <v>0</v>
      </c>
      <c r="BI586" s="3">
        <v>0</v>
      </c>
      <c r="BJ586" s="3">
        <v>0</v>
      </c>
      <c r="BK586" s="3">
        <v>0.15</v>
      </c>
      <c r="BL586" s="3">
        <v>-2.33</v>
      </c>
      <c r="BM586" s="3">
        <v>0</v>
      </c>
      <c r="BN586" s="3">
        <v>0</v>
      </c>
      <c r="BO586" s="3">
        <v>0</v>
      </c>
      <c r="BP586" s="3">
        <v>0</v>
      </c>
      <c r="BQ586" s="3">
        <v>1005.33</v>
      </c>
      <c r="BR586" s="3">
        <v>209.99</v>
      </c>
      <c r="BS586" s="3">
        <v>1215.32</v>
      </c>
      <c r="BT586" s="3">
        <v>0</v>
      </c>
      <c r="BU586" s="3">
        <v>1261.92</v>
      </c>
      <c r="BV586" s="3">
        <v>263.87</v>
      </c>
      <c r="BW586" s="3">
        <v>1525.79</v>
      </c>
      <c r="BX586" s="8">
        <f t="shared" si="55"/>
        <v>689.91</v>
      </c>
      <c r="BY586" s="10">
        <f t="shared" si="56"/>
        <v>0</v>
      </c>
      <c r="BZ586" s="3">
        <f t="shared" si="57"/>
        <v>15.91</v>
      </c>
    </row>
    <row r="587" spans="1:78" x14ac:dyDescent="0.2">
      <c r="A587" s="1" t="s">
        <v>671</v>
      </c>
      <c r="B587" s="1"/>
      <c r="C587" s="1" t="s">
        <v>75</v>
      </c>
      <c r="D587" s="1" t="s">
        <v>79</v>
      </c>
      <c r="E587" s="1" t="s">
        <v>87</v>
      </c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2"/>
      <c r="S587" s="2"/>
      <c r="T587" s="1" t="s">
        <v>78</v>
      </c>
      <c r="U587" s="4">
        <f t="shared" si="53"/>
        <v>12</v>
      </c>
      <c r="V587" s="4">
        <f t="shared" si="54"/>
        <v>2012</v>
      </c>
      <c r="W587" s="2">
        <v>41244</v>
      </c>
      <c r="X587" s="2">
        <v>41274</v>
      </c>
      <c r="Y587" s="6">
        <v>0</v>
      </c>
      <c r="Z587" s="6">
        <v>0</v>
      </c>
      <c r="AA587" s="6">
        <v>0</v>
      </c>
      <c r="AB587" s="3">
        <v>0</v>
      </c>
      <c r="AC587" s="6">
        <v>0</v>
      </c>
      <c r="AD587" s="3">
        <v>0</v>
      </c>
      <c r="AE587" s="3">
        <v>0</v>
      </c>
      <c r="AF587" s="3">
        <v>0</v>
      </c>
      <c r="AG587" s="3">
        <v>0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0</v>
      </c>
      <c r="AN587" s="8">
        <v>0</v>
      </c>
      <c r="AO587" s="8">
        <v>0</v>
      </c>
      <c r="AP587" s="8">
        <v>0</v>
      </c>
      <c r="AQ587" s="3">
        <v>0</v>
      </c>
      <c r="AR587" s="3">
        <v>0</v>
      </c>
      <c r="AS587" s="8">
        <v>0</v>
      </c>
      <c r="AT587" s="3">
        <v>0</v>
      </c>
      <c r="AU587" s="3">
        <v>0</v>
      </c>
      <c r="AV587" s="10">
        <v>0</v>
      </c>
      <c r="AW587" s="3">
        <v>0</v>
      </c>
      <c r="AX587" s="3">
        <v>0</v>
      </c>
      <c r="AY587" s="3">
        <v>0</v>
      </c>
      <c r="AZ587" s="3">
        <v>0</v>
      </c>
      <c r="BA587" s="3">
        <v>0</v>
      </c>
      <c r="BB587" s="3">
        <v>0</v>
      </c>
      <c r="BC587" s="3">
        <v>0</v>
      </c>
      <c r="BD587" s="3">
        <v>0</v>
      </c>
      <c r="BE587" s="3">
        <v>-186.92</v>
      </c>
      <c r="BF587" s="3">
        <v>-109.39</v>
      </c>
      <c r="BG587" s="10">
        <v>170.86</v>
      </c>
      <c r="BH587" s="10">
        <v>382.04</v>
      </c>
      <c r="BI587" s="3">
        <v>0</v>
      </c>
      <c r="BJ587" s="3">
        <v>0</v>
      </c>
      <c r="BK587" s="3">
        <v>0</v>
      </c>
      <c r="BL587" s="3">
        <v>0</v>
      </c>
      <c r="BM587" s="3">
        <v>0</v>
      </c>
      <c r="BN587" s="3">
        <v>0</v>
      </c>
      <c r="BO587" s="3">
        <v>0</v>
      </c>
      <c r="BP587" s="3">
        <v>0</v>
      </c>
      <c r="BQ587" s="3">
        <v>256.58999999999997</v>
      </c>
      <c r="BR587" s="3">
        <v>53.88</v>
      </c>
      <c r="BS587" s="3">
        <v>310.47000000000003</v>
      </c>
      <c r="BT587" s="3">
        <v>0</v>
      </c>
      <c r="BU587" s="3">
        <v>0</v>
      </c>
      <c r="BV587" s="3">
        <v>0</v>
      </c>
      <c r="BW587" s="3">
        <v>0</v>
      </c>
      <c r="BX587" s="8">
        <f t="shared" si="55"/>
        <v>0</v>
      </c>
      <c r="BY587" s="10">
        <f t="shared" si="56"/>
        <v>552.90000000000009</v>
      </c>
      <c r="BZ587" s="3">
        <f t="shared" si="57"/>
        <v>0</v>
      </c>
    </row>
    <row r="588" spans="1:78" x14ac:dyDescent="0.2">
      <c r="A588" s="1" t="s">
        <v>672</v>
      </c>
      <c r="B588" s="1"/>
      <c r="C588" s="1" t="s">
        <v>75</v>
      </c>
      <c r="D588" s="1" t="s">
        <v>79</v>
      </c>
      <c r="E588" s="1" t="s">
        <v>85</v>
      </c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2"/>
      <c r="S588" s="2"/>
      <c r="T588" s="1" t="s">
        <v>77</v>
      </c>
      <c r="U588" s="4">
        <f t="shared" si="53"/>
        <v>12</v>
      </c>
      <c r="V588" s="4">
        <f t="shared" si="54"/>
        <v>2012</v>
      </c>
      <c r="W588" s="2">
        <v>41244</v>
      </c>
      <c r="X588" s="2">
        <v>41274</v>
      </c>
      <c r="Y588" s="6">
        <v>8901</v>
      </c>
      <c r="Z588" s="6">
        <v>9119.5499999999993</v>
      </c>
      <c r="AA588" s="6">
        <v>5929</v>
      </c>
      <c r="AB588" s="3">
        <v>0</v>
      </c>
      <c r="AC588" s="3">
        <v>23949.55</v>
      </c>
      <c r="AD588" s="3">
        <v>57</v>
      </c>
      <c r="AE588" s="3">
        <v>57</v>
      </c>
      <c r="AF588" s="3">
        <v>57</v>
      </c>
      <c r="AG588" s="3">
        <v>50</v>
      </c>
      <c r="AH588" s="3">
        <v>2168</v>
      </c>
      <c r="AI588" s="3">
        <v>691</v>
      </c>
      <c r="AJ588" s="3">
        <v>0</v>
      </c>
      <c r="AK588" s="3">
        <v>0.99</v>
      </c>
      <c r="AL588" s="3">
        <v>0</v>
      </c>
      <c r="AM588" s="3">
        <v>0</v>
      </c>
      <c r="AN588" s="8">
        <v>642.71</v>
      </c>
      <c r="AO588" s="8">
        <v>455.65</v>
      </c>
      <c r="AP588" s="8">
        <v>296.24</v>
      </c>
      <c r="AQ588" s="3">
        <v>0</v>
      </c>
      <c r="AR588" s="3">
        <v>0</v>
      </c>
      <c r="AS588" s="8">
        <v>377.21</v>
      </c>
      <c r="AT588" s="3">
        <v>0</v>
      </c>
      <c r="AU588" s="3">
        <v>0</v>
      </c>
      <c r="AV588" s="3">
        <v>0</v>
      </c>
      <c r="AW588" s="3">
        <v>3.32</v>
      </c>
      <c r="AX588" s="3">
        <v>0</v>
      </c>
      <c r="AY588" s="3">
        <v>0</v>
      </c>
      <c r="AZ588" s="3">
        <v>27.75</v>
      </c>
      <c r="BA588" s="3">
        <v>10.54</v>
      </c>
      <c r="BB588" s="3">
        <v>0</v>
      </c>
      <c r="BC588" s="3">
        <v>14.37</v>
      </c>
      <c r="BD588" s="3">
        <v>0</v>
      </c>
      <c r="BE588" s="3">
        <v>625.29999999999995</v>
      </c>
      <c r="BF588" s="3">
        <v>292.06</v>
      </c>
      <c r="BG588" s="3">
        <v>0</v>
      </c>
      <c r="BH588" s="3">
        <v>0</v>
      </c>
      <c r="BI588" s="3">
        <v>0</v>
      </c>
      <c r="BJ588" s="3">
        <v>0</v>
      </c>
      <c r="BK588" s="3">
        <v>0.38</v>
      </c>
      <c r="BL588" s="3">
        <v>-7.03</v>
      </c>
      <c r="BM588" s="3">
        <v>0</v>
      </c>
      <c r="BN588" s="3">
        <v>0</v>
      </c>
      <c r="BO588" s="3">
        <v>0</v>
      </c>
      <c r="BP588" s="3">
        <v>0</v>
      </c>
      <c r="BQ588" s="3">
        <v>2738.5</v>
      </c>
      <c r="BR588" s="3">
        <v>572.07000000000005</v>
      </c>
      <c r="BS588" s="3">
        <v>3310.57</v>
      </c>
      <c r="BT588" s="3">
        <v>0</v>
      </c>
      <c r="BU588" s="3">
        <v>2796.18</v>
      </c>
      <c r="BV588" s="3">
        <v>584.17999999999995</v>
      </c>
      <c r="BW588" s="3">
        <v>3380.36</v>
      </c>
      <c r="BX588" s="8">
        <f t="shared" si="55"/>
        <v>1771.8100000000002</v>
      </c>
      <c r="BY588" s="10">
        <f t="shared" si="56"/>
        <v>0</v>
      </c>
      <c r="BZ588" s="3">
        <f t="shared" si="57"/>
        <v>41.61</v>
      </c>
    </row>
    <row r="589" spans="1:78" x14ac:dyDescent="0.2">
      <c r="A589" s="1" t="s">
        <v>673</v>
      </c>
      <c r="B589" s="1"/>
      <c r="C589" s="1" t="s">
        <v>75</v>
      </c>
      <c r="D589" s="1" t="s">
        <v>79</v>
      </c>
      <c r="E589" s="1" t="s">
        <v>85</v>
      </c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2"/>
      <c r="S589" s="2"/>
      <c r="T589" s="1" t="s">
        <v>78</v>
      </c>
      <c r="U589" s="4">
        <f t="shared" si="53"/>
        <v>12</v>
      </c>
      <c r="V589" s="4">
        <f t="shared" si="54"/>
        <v>2012</v>
      </c>
      <c r="W589" s="2">
        <v>41244</v>
      </c>
      <c r="X589" s="2">
        <v>41274</v>
      </c>
      <c r="Y589" s="6">
        <v>0</v>
      </c>
      <c r="Z589" s="6">
        <v>0</v>
      </c>
      <c r="AA589" s="6">
        <v>0</v>
      </c>
      <c r="AB589" s="3">
        <v>0</v>
      </c>
      <c r="AC589" s="3">
        <v>0</v>
      </c>
      <c r="AD589" s="3">
        <v>0</v>
      </c>
      <c r="AE589" s="3">
        <v>0</v>
      </c>
      <c r="AF589" s="3">
        <v>0</v>
      </c>
      <c r="AG589" s="3">
        <v>0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0</v>
      </c>
      <c r="AN589" s="8">
        <v>0</v>
      </c>
      <c r="AO589" s="8">
        <v>0</v>
      </c>
      <c r="AP589" s="8">
        <v>0</v>
      </c>
      <c r="AQ589" s="3">
        <v>0</v>
      </c>
      <c r="AR589" s="3">
        <v>0</v>
      </c>
      <c r="AS589" s="8">
        <v>0</v>
      </c>
      <c r="AT589" s="3">
        <v>0</v>
      </c>
      <c r="AU589" s="3">
        <v>0</v>
      </c>
      <c r="AV589" s="3">
        <v>0</v>
      </c>
      <c r="AW589" s="3">
        <v>0</v>
      </c>
      <c r="AX589" s="3">
        <v>0</v>
      </c>
      <c r="AY589" s="3">
        <v>0</v>
      </c>
      <c r="AZ589" s="3">
        <v>0</v>
      </c>
      <c r="BA589" s="3">
        <v>0</v>
      </c>
      <c r="BB589" s="3">
        <v>0</v>
      </c>
      <c r="BC589" s="3">
        <v>0</v>
      </c>
      <c r="BD589" s="3">
        <v>0</v>
      </c>
      <c r="BE589" s="3">
        <v>-625.29999999999995</v>
      </c>
      <c r="BF589" s="3">
        <v>-292.06</v>
      </c>
      <c r="BG589" s="3">
        <v>412.37</v>
      </c>
      <c r="BH589" s="3">
        <v>562.66999999999996</v>
      </c>
      <c r="BI589" s="3">
        <v>0</v>
      </c>
      <c r="BJ589" s="3">
        <v>0</v>
      </c>
      <c r="BK589" s="3">
        <v>0</v>
      </c>
      <c r="BL589" s="3">
        <v>0</v>
      </c>
      <c r="BM589" s="3">
        <v>0</v>
      </c>
      <c r="BN589" s="3">
        <v>0</v>
      </c>
      <c r="BO589" s="3">
        <v>0</v>
      </c>
      <c r="BP589" s="3">
        <v>0</v>
      </c>
      <c r="BQ589" s="3">
        <v>57.68</v>
      </c>
      <c r="BR589" s="3">
        <v>12.11</v>
      </c>
      <c r="BS589" s="3">
        <v>69.790000000000006</v>
      </c>
      <c r="BT589" s="3">
        <v>0</v>
      </c>
      <c r="BU589" s="3">
        <v>0</v>
      </c>
      <c r="BV589" s="3">
        <v>0</v>
      </c>
      <c r="BW589" s="3">
        <v>0</v>
      </c>
      <c r="BX589" s="8">
        <f t="shared" si="55"/>
        <v>0</v>
      </c>
      <c r="BY589" s="10">
        <f t="shared" si="56"/>
        <v>975.04</v>
      </c>
      <c r="BZ589" s="3">
        <f t="shared" si="57"/>
        <v>0</v>
      </c>
    </row>
    <row r="590" spans="1:78" x14ac:dyDescent="0.2">
      <c r="A590" s="1" t="s">
        <v>674</v>
      </c>
      <c r="B590" s="1"/>
      <c r="C590" s="1" t="s">
        <v>75</v>
      </c>
      <c r="D590" s="1" t="s">
        <v>76</v>
      </c>
      <c r="E590" s="1" t="s">
        <v>86</v>
      </c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2"/>
      <c r="S590" s="2"/>
      <c r="T590" s="1" t="s">
        <v>77</v>
      </c>
      <c r="U590" s="4">
        <f t="shared" si="53"/>
        <v>11</v>
      </c>
      <c r="V590" s="4">
        <f t="shared" si="54"/>
        <v>2012</v>
      </c>
      <c r="W590" s="2">
        <v>41235</v>
      </c>
      <c r="X590" s="2">
        <v>41261</v>
      </c>
      <c r="Y590" s="6">
        <v>3311.55</v>
      </c>
      <c r="Z590" s="6">
        <v>6060.51</v>
      </c>
      <c r="AA590" s="6">
        <v>0</v>
      </c>
      <c r="AB590" s="3">
        <v>0</v>
      </c>
      <c r="AC590" s="3">
        <v>9372.06</v>
      </c>
      <c r="AD590" s="3">
        <v>45</v>
      </c>
      <c r="AE590" s="3">
        <v>45</v>
      </c>
      <c r="AF590" s="3">
        <v>0</v>
      </c>
      <c r="AG590" s="3">
        <v>0</v>
      </c>
      <c r="AH590" s="3">
        <v>3770</v>
      </c>
      <c r="AI590" s="3">
        <v>0</v>
      </c>
      <c r="AJ590" s="3">
        <v>0</v>
      </c>
      <c r="AK590" s="3">
        <v>0.93</v>
      </c>
      <c r="AL590" s="3">
        <v>0</v>
      </c>
      <c r="AM590" s="3">
        <v>0</v>
      </c>
      <c r="AN590" s="8">
        <v>239.11</v>
      </c>
      <c r="AO590" s="8">
        <v>302.81</v>
      </c>
      <c r="AP590" s="8">
        <v>0</v>
      </c>
      <c r="AQ590" s="3">
        <v>0</v>
      </c>
      <c r="AR590" s="3">
        <v>0</v>
      </c>
      <c r="AS590" s="8">
        <v>147.61000000000001</v>
      </c>
      <c r="AT590" s="3">
        <v>0</v>
      </c>
      <c r="AU590" s="3">
        <v>0</v>
      </c>
      <c r="AV590" s="3">
        <v>0</v>
      </c>
      <c r="AW590" s="3">
        <v>1.3</v>
      </c>
      <c r="AX590" s="3">
        <v>0</v>
      </c>
      <c r="AY590" s="3">
        <v>0</v>
      </c>
      <c r="AZ590" s="3">
        <v>10.86</v>
      </c>
      <c r="BA590" s="3">
        <v>4.12</v>
      </c>
      <c r="BB590" s="3">
        <v>0</v>
      </c>
      <c r="BC590" s="3">
        <v>5.62</v>
      </c>
      <c r="BD590" s="3">
        <v>0</v>
      </c>
      <c r="BE590" s="3">
        <v>309.54000000000002</v>
      </c>
      <c r="BF590" s="3">
        <v>166.4</v>
      </c>
      <c r="BG590" s="3">
        <v>0</v>
      </c>
      <c r="BH590" s="3">
        <v>0</v>
      </c>
      <c r="BI590" s="3">
        <v>0</v>
      </c>
      <c r="BJ590" s="3">
        <v>0</v>
      </c>
      <c r="BK590" s="3">
        <v>0.15</v>
      </c>
      <c r="BL590" s="3">
        <v>-2.36</v>
      </c>
      <c r="BM590" s="3">
        <v>0</v>
      </c>
      <c r="BN590" s="3">
        <v>0</v>
      </c>
      <c r="BO590" s="3">
        <v>0</v>
      </c>
      <c r="BP590" s="3">
        <v>0</v>
      </c>
      <c r="BQ590" s="3">
        <v>1185.1600000000001</v>
      </c>
      <c r="BR590" s="3">
        <v>247.7</v>
      </c>
      <c r="BS590" s="3">
        <v>1432.86</v>
      </c>
      <c r="BT590" s="3">
        <v>0</v>
      </c>
      <c r="BU590" s="3">
        <v>1176.06</v>
      </c>
      <c r="BV590" s="3">
        <v>245.79</v>
      </c>
      <c r="BW590" s="3">
        <v>1421.85</v>
      </c>
      <c r="BX590" s="8">
        <f t="shared" si="55"/>
        <v>689.53000000000009</v>
      </c>
      <c r="BY590" s="10">
        <f t="shared" si="56"/>
        <v>0</v>
      </c>
      <c r="BZ590" s="3">
        <f t="shared" si="57"/>
        <v>16.28</v>
      </c>
    </row>
    <row r="591" spans="1:78" x14ac:dyDescent="0.2">
      <c r="A591" s="1" t="s">
        <v>675</v>
      </c>
      <c r="B591" s="1"/>
      <c r="C591" s="1" t="s">
        <v>75</v>
      </c>
      <c r="D591" s="1" t="s">
        <v>76</v>
      </c>
      <c r="E591" s="1" t="s">
        <v>86</v>
      </c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2"/>
      <c r="S591" s="2"/>
      <c r="T591" s="1" t="s">
        <v>78</v>
      </c>
      <c r="U591" s="4">
        <f t="shared" si="53"/>
        <v>11</v>
      </c>
      <c r="V591" s="4">
        <f t="shared" si="54"/>
        <v>2012</v>
      </c>
      <c r="W591" s="2">
        <v>41235</v>
      </c>
      <c r="X591" s="2">
        <v>41261</v>
      </c>
      <c r="Y591" s="6">
        <v>0</v>
      </c>
      <c r="Z591" s="6">
        <v>0</v>
      </c>
      <c r="AA591" s="6">
        <v>0</v>
      </c>
      <c r="AB591" s="3">
        <v>0</v>
      </c>
      <c r="AC591" s="3">
        <v>0</v>
      </c>
      <c r="AD591" s="3">
        <v>0</v>
      </c>
      <c r="AE591" s="3">
        <v>0</v>
      </c>
      <c r="AF591" s="3">
        <v>0</v>
      </c>
      <c r="AG591" s="3">
        <v>0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3">
        <v>0</v>
      </c>
      <c r="AN591" s="8">
        <v>0</v>
      </c>
      <c r="AO591" s="8">
        <v>0</v>
      </c>
      <c r="AP591" s="8">
        <v>0</v>
      </c>
      <c r="AQ591" s="3">
        <v>0</v>
      </c>
      <c r="AR591" s="3">
        <v>0</v>
      </c>
      <c r="AS591" s="8">
        <v>0</v>
      </c>
      <c r="AT591" s="3">
        <v>0</v>
      </c>
      <c r="AU591" s="3">
        <v>0</v>
      </c>
      <c r="AV591" s="3">
        <v>0</v>
      </c>
      <c r="AW591" s="3">
        <v>0</v>
      </c>
      <c r="AX591" s="3">
        <v>0</v>
      </c>
      <c r="AY591" s="3">
        <v>0</v>
      </c>
      <c r="AZ591" s="3">
        <v>0</v>
      </c>
      <c r="BA591" s="3">
        <v>0</v>
      </c>
      <c r="BB591" s="3">
        <v>0</v>
      </c>
      <c r="BC591" s="3">
        <v>0</v>
      </c>
      <c r="BD591" s="3">
        <v>0</v>
      </c>
      <c r="BE591" s="3">
        <v>-309.54000000000002</v>
      </c>
      <c r="BF591" s="3">
        <v>-166.4</v>
      </c>
      <c r="BG591" s="3">
        <v>192.54</v>
      </c>
      <c r="BH591" s="3">
        <v>274.3</v>
      </c>
      <c r="BI591" s="3">
        <v>0</v>
      </c>
      <c r="BJ591" s="3">
        <v>0</v>
      </c>
      <c r="BK591" s="3">
        <v>0</v>
      </c>
      <c r="BL591" s="3">
        <v>0</v>
      </c>
      <c r="BM591" s="3">
        <v>0</v>
      </c>
      <c r="BN591" s="3">
        <v>0</v>
      </c>
      <c r="BO591" s="3">
        <v>0</v>
      </c>
      <c r="BP591" s="3">
        <v>0</v>
      </c>
      <c r="BQ591" s="3">
        <v>-9.1</v>
      </c>
      <c r="BR591" s="3">
        <v>-1.91</v>
      </c>
      <c r="BS591" s="3">
        <v>-11.01</v>
      </c>
      <c r="BT591" s="3">
        <v>0</v>
      </c>
      <c r="BU591" s="3">
        <v>0</v>
      </c>
      <c r="BV591" s="3">
        <v>0</v>
      </c>
      <c r="BW591" s="3">
        <v>0</v>
      </c>
      <c r="BX591" s="8">
        <f t="shared" si="55"/>
        <v>0</v>
      </c>
      <c r="BY591" s="10">
        <f t="shared" si="56"/>
        <v>466.84000000000003</v>
      </c>
      <c r="BZ591" s="3">
        <f t="shared" si="57"/>
        <v>0</v>
      </c>
    </row>
    <row r="592" spans="1:78" x14ac:dyDescent="0.2">
      <c r="A592" s="1" t="s">
        <v>676</v>
      </c>
      <c r="B592" s="1"/>
      <c r="C592" s="1" t="s">
        <v>75</v>
      </c>
      <c r="D592" s="1" t="s">
        <v>76</v>
      </c>
      <c r="E592" s="1" t="s">
        <v>88</v>
      </c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2"/>
      <c r="S592" s="2"/>
      <c r="T592" s="1" t="s">
        <v>77</v>
      </c>
      <c r="U592" s="4">
        <f t="shared" si="53"/>
        <v>11</v>
      </c>
      <c r="V592" s="4">
        <f t="shared" si="54"/>
        <v>2012</v>
      </c>
      <c r="W592" s="2">
        <v>41240</v>
      </c>
      <c r="X592" s="2">
        <v>41269</v>
      </c>
      <c r="Y592" s="6">
        <v>2371</v>
      </c>
      <c r="Z592" s="6">
        <v>2621</v>
      </c>
      <c r="AA592" s="6">
        <v>0</v>
      </c>
      <c r="AB592" s="3">
        <v>0</v>
      </c>
      <c r="AC592" s="3">
        <v>4992</v>
      </c>
      <c r="AD592" s="3">
        <v>10</v>
      </c>
      <c r="AE592" s="3">
        <v>10</v>
      </c>
      <c r="AF592" s="3">
        <v>0</v>
      </c>
      <c r="AG592" s="3">
        <v>0</v>
      </c>
      <c r="AH592" s="3">
        <v>0</v>
      </c>
      <c r="AI592" s="3">
        <v>0</v>
      </c>
      <c r="AJ592" s="3">
        <v>0</v>
      </c>
      <c r="AK592" s="3">
        <v>1</v>
      </c>
      <c r="AL592" s="3">
        <v>0</v>
      </c>
      <c r="AM592" s="3">
        <v>0</v>
      </c>
      <c r="AN592" s="8">
        <v>171.2</v>
      </c>
      <c r="AO592" s="8">
        <v>130.96</v>
      </c>
      <c r="AP592" s="8">
        <v>0</v>
      </c>
      <c r="AQ592" s="3">
        <v>0</v>
      </c>
      <c r="AR592" s="3">
        <v>0</v>
      </c>
      <c r="AS592" s="8">
        <v>78.62</v>
      </c>
      <c r="AT592" s="3">
        <v>0</v>
      </c>
      <c r="AU592" s="3">
        <v>0</v>
      </c>
      <c r="AV592" s="3">
        <v>0</v>
      </c>
      <c r="AW592" s="3">
        <v>0.69</v>
      </c>
      <c r="AX592" s="3">
        <v>0</v>
      </c>
      <c r="AY592" s="3">
        <v>0</v>
      </c>
      <c r="AZ592" s="3">
        <v>5.78</v>
      </c>
      <c r="BA592" s="3">
        <v>2.2000000000000002</v>
      </c>
      <c r="BB592" s="3">
        <v>0</v>
      </c>
      <c r="BC592" s="3">
        <v>3</v>
      </c>
      <c r="BD592" s="3">
        <v>0</v>
      </c>
      <c r="BE592" s="3">
        <v>194.49</v>
      </c>
      <c r="BF592" s="3">
        <v>88.63</v>
      </c>
      <c r="BG592" s="3">
        <v>0</v>
      </c>
      <c r="BH592" s="3">
        <v>0</v>
      </c>
      <c r="BI592" s="3">
        <v>0</v>
      </c>
      <c r="BJ592" s="3">
        <v>0</v>
      </c>
      <c r="BK592" s="3">
        <v>0.09</v>
      </c>
      <c r="BL592" s="3">
        <v>-0.43</v>
      </c>
      <c r="BM592" s="3">
        <v>0</v>
      </c>
      <c r="BN592" s="3">
        <v>0</v>
      </c>
      <c r="BO592" s="3">
        <v>0</v>
      </c>
      <c r="BP592" s="3">
        <v>0</v>
      </c>
      <c r="BQ592" s="3">
        <v>675.23</v>
      </c>
      <c r="BR592" s="3">
        <v>141.16999999999999</v>
      </c>
      <c r="BS592" s="3">
        <v>816.4</v>
      </c>
      <c r="BT592" s="3">
        <v>0</v>
      </c>
      <c r="BU592" s="3">
        <v>606.41999999999996</v>
      </c>
      <c r="BV592" s="3">
        <v>126.72</v>
      </c>
      <c r="BW592" s="3">
        <v>733.14</v>
      </c>
      <c r="BX592" s="8">
        <f t="shared" si="55"/>
        <v>380.78</v>
      </c>
      <c r="BY592" s="10">
        <f t="shared" si="56"/>
        <v>0</v>
      </c>
      <c r="BZ592" s="3">
        <f t="shared" si="57"/>
        <v>8.6700000000000017</v>
      </c>
    </row>
    <row r="593" spans="1:78" x14ac:dyDescent="0.2">
      <c r="A593" s="1" t="s">
        <v>677</v>
      </c>
      <c r="B593" s="1"/>
      <c r="C593" s="1" t="s">
        <v>75</v>
      </c>
      <c r="D593" s="1" t="s">
        <v>76</v>
      </c>
      <c r="E593" s="1" t="s">
        <v>88</v>
      </c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2"/>
      <c r="S593" s="2"/>
      <c r="T593" s="1" t="s">
        <v>78</v>
      </c>
      <c r="U593" s="4">
        <f t="shared" si="53"/>
        <v>9</v>
      </c>
      <c r="V593" s="4">
        <f t="shared" si="54"/>
        <v>2012</v>
      </c>
      <c r="W593" s="2">
        <v>41178</v>
      </c>
      <c r="X593" s="2">
        <v>41207</v>
      </c>
      <c r="Y593" s="6">
        <v>0</v>
      </c>
      <c r="Z593" s="6">
        <v>0</v>
      </c>
      <c r="AA593" s="6">
        <v>0</v>
      </c>
      <c r="AB593" s="3">
        <v>0</v>
      </c>
      <c r="AC593" s="3">
        <v>0</v>
      </c>
      <c r="AD593" s="3">
        <v>0</v>
      </c>
      <c r="AE593" s="3">
        <v>0</v>
      </c>
      <c r="AF593" s="3">
        <v>0</v>
      </c>
      <c r="AG593" s="3">
        <v>0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0</v>
      </c>
      <c r="AN593" s="8">
        <v>0</v>
      </c>
      <c r="AO593" s="8">
        <v>0</v>
      </c>
      <c r="AP593" s="8">
        <v>0</v>
      </c>
      <c r="AQ593" s="3">
        <v>0</v>
      </c>
      <c r="AR593" s="3">
        <v>0</v>
      </c>
      <c r="AS593" s="8">
        <v>0</v>
      </c>
      <c r="AT593" s="3">
        <v>0</v>
      </c>
      <c r="AU593" s="3">
        <v>0</v>
      </c>
      <c r="AV593" s="3">
        <v>0</v>
      </c>
      <c r="AW593" s="3">
        <v>0</v>
      </c>
      <c r="AX593" s="3">
        <v>0</v>
      </c>
      <c r="AY593" s="3">
        <v>0</v>
      </c>
      <c r="AZ593" s="3">
        <v>0</v>
      </c>
      <c r="BA593" s="3">
        <v>0</v>
      </c>
      <c r="BB593" s="3">
        <v>0</v>
      </c>
      <c r="BC593" s="3">
        <v>0</v>
      </c>
      <c r="BD593" s="3">
        <v>0</v>
      </c>
      <c r="BE593" s="3">
        <v>-34.17</v>
      </c>
      <c r="BF593" s="3">
        <v>-11.62</v>
      </c>
      <c r="BG593" s="3">
        <v>11.2</v>
      </c>
      <c r="BH593" s="3">
        <v>57.08</v>
      </c>
      <c r="BI593" s="3">
        <v>0</v>
      </c>
      <c r="BJ593" s="3">
        <v>0</v>
      </c>
      <c r="BK593" s="3">
        <v>0</v>
      </c>
      <c r="BL593" s="3">
        <v>0</v>
      </c>
      <c r="BM593" s="3">
        <v>0</v>
      </c>
      <c r="BN593" s="3">
        <v>0</v>
      </c>
      <c r="BO593" s="3">
        <v>0</v>
      </c>
      <c r="BP593" s="3">
        <v>0</v>
      </c>
      <c r="BQ593" s="3">
        <v>22.49</v>
      </c>
      <c r="BR593" s="3">
        <v>4.72</v>
      </c>
      <c r="BS593" s="3">
        <v>27.21</v>
      </c>
      <c r="BT593" s="3">
        <v>0</v>
      </c>
      <c r="BU593" s="3">
        <v>0</v>
      </c>
      <c r="BV593" s="3">
        <v>0</v>
      </c>
      <c r="BW593" s="3">
        <v>0</v>
      </c>
      <c r="BX593" s="8">
        <f t="shared" si="55"/>
        <v>0</v>
      </c>
      <c r="BY593" s="10">
        <f t="shared" si="56"/>
        <v>68.28</v>
      </c>
      <c r="BZ593" s="3">
        <f t="shared" si="57"/>
        <v>0</v>
      </c>
    </row>
    <row r="594" spans="1:78" x14ac:dyDescent="0.2">
      <c r="A594" s="1" t="s">
        <v>678</v>
      </c>
      <c r="B594" s="1"/>
      <c r="C594" s="1" t="s">
        <v>75</v>
      </c>
      <c r="D594" s="1" t="s">
        <v>76</v>
      </c>
      <c r="E594" s="1" t="s">
        <v>88</v>
      </c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2"/>
      <c r="S594" s="2"/>
      <c r="T594" s="1" t="s">
        <v>78</v>
      </c>
      <c r="U594" s="4">
        <f t="shared" si="53"/>
        <v>10</v>
      </c>
      <c r="V594" s="4">
        <f t="shared" si="54"/>
        <v>2012</v>
      </c>
      <c r="W594" s="2">
        <v>41208</v>
      </c>
      <c r="X594" s="2">
        <v>41239</v>
      </c>
      <c r="Y594" s="6">
        <v>0</v>
      </c>
      <c r="Z594" s="6">
        <v>0</v>
      </c>
      <c r="AA594" s="6">
        <v>0</v>
      </c>
      <c r="AB594" s="3">
        <v>0</v>
      </c>
      <c r="AC594" s="3">
        <v>0</v>
      </c>
      <c r="AD594" s="3">
        <v>0</v>
      </c>
      <c r="AE594" s="3">
        <v>0</v>
      </c>
      <c r="AF594" s="3">
        <v>0</v>
      </c>
      <c r="AG594" s="3">
        <v>0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0</v>
      </c>
      <c r="AN594" s="8">
        <v>0</v>
      </c>
      <c r="AO594" s="8">
        <v>0</v>
      </c>
      <c r="AP594" s="8">
        <v>0</v>
      </c>
      <c r="AQ594" s="3">
        <v>0</v>
      </c>
      <c r="AR594" s="3">
        <v>0</v>
      </c>
      <c r="AS594" s="8">
        <v>0</v>
      </c>
      <c r="AT594" s="3">
        <v>0</v>
      </c>
      <c r="AU594" s="3">
        <v>0</v>
      </c>
      <c r="AV594" s="3">
        <v>0</v>
      </c>
      <c r="AW594" s="3">
        <v>0</v>
      </c>
      <c r="AX594" s="3">
        <v>0</v>
      </c>
      <c r="AY594" s="3">
        <v>0</v>
      </c>
      <c r="AZ594" s="3">
        <v>0</v>
      </c>
      <c r="BA594" s="3">
        <v>0</v>
      </c>
      <c r="BB594" s="3">
        <v>0</v>
      </c>
      <c r="BC594" s="3">
        <v>0</v>
      </c>
      <c r="BD594" s="3">
        <v>0</v>
      </c>
      <c r="BE594" s="3">
        <v>-167.94</v>
      </c>
      <c r="BF594" s="3">
        <v>-72.95</v>
      </c>
      <c r="BG594" s="3">
        <v>57.52</v>
      </c>
      <c r="BH594" s="3">
        <v>148.57</v>
      </c>
      <c r="BI594" s="3">
        <v>0</v>
      </c>
      <c r="BJ594" s="3">
        <v>0</v>
      </c>
      <c r="BK594" s="3">
        <v>0</v>
      </c>
      <c r="BL594" s="3">
        <v>0</v>
      </c>
      <c r="BM594" s="3">
        <v>0</v>
      </c>
      <c r="BN594" s="3">
        <v>0</v>
      </c>
      <c r="BO594" s="3">
        <v>0</v>
      </c>
      <c r="BP594" s="3">
        <v>0</v>
      </c>
      <c r="BQ594" s="3">
        <v>-34.799999999999997</v>
      </c>
      <c r="BR594" s="3">
        <v>-7.31</v>
      </c>
      <c r="BS594" s="3">
        <v>-42.11</v>
      </c>
      <c r="BT594" s="3">
        <v>0</v>
      </c>
      <c r="BU594" s="3">
        <v>0</v>
      </c>
      <c r="BV594" s="3">
        <v>0</v>
      </c>
      <c r="BW594" s="3">
        <v>0</v>
      </c>
      <c r="BX594" s="8">
        <f t="shared" si="55"/>
        <v>0</v>
      </c>
      <c r="BY594" s="10">
        <f t="shared" si="56"/>
        <v>206.09</v>
      </c>
      <c r="BZ594" s="3">
        <f t="shared" si="57"/>
        <v>0</v>
      </c>
    </row>
    <row r="595" spans="1:78" x14ac:dyDescent="0.2">
      <c r="A595" s="1" t="s">
        <v>679</v>
      </c>
      <c r="B595" s="1"/>
      <c r="C595" s="1" t="s">
        <v>75</v>
      </c>
      <c r="D595" s="1" t="s">
        <v>76</v>
      </c>
      <c r="E595" s="1" t="s">
        <v>88</v>
      </c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2"/>
      <c r="S595" s="2"/>
      <c r="T595" s="1" t="s">
        <v>78</v>
      </c>
      <c r="U595" s="4">
        <f t="shared" si="53"/>
        <v>11</v>
      </c>
      <c r="V595" s="4">
        <f t="shared" si="54"/>
        <v>2012</v>
      </c>
      <c r="W595" s="2">
        <v>41240</v>
      </c>
      <c r="X595" s="2">
        <v>41269</v>
      </c>
      <c r="Y595" s="6">
        <v>0</v>
      </c>
      <c r="Z595" s="6">
        <v>0</v>
      </c>
      <c r="AA595" s="6">
        <v>0</v>
      </c>
      <c r="AB595" s="3">
        <v>0</v>
      </c>
      <c r="AC595" s="3">
        <v>0</v>
      </c>
      <c r="AD595" s="3">
        <v>0</v>
      </c>
      <c r="AE595" s="3">
        <v>0</v>
      </c>
      <c r="AF595" s="3">
        <v>0</v>
      </c>
      <c r="AG595" s="3">
        <v>0</v>
      </c>
      <c r="AH595" s="3">
        <v>0</v>
      </c>
      <c r="AI595" s="3">
        <v>0</v>
      </c>
      <c r="AJ595" s="3">
        <v>0</v>
      </c>
      <c r="AK595" s="3">
        <v>0</v>
      </c>
      <c r="AL595" s="3">
        <v>0</v>
      </c>
      <c r="AM595" s="3">
        <v>0</v>
      </c>
      <c r="AN595" s="8">
        <v>0</v>
      </c>
      <c r="AO595" s="8">
        <v>0</v>
      </c>
      <c r="AP595" s="8">
        <v>0</v>
      </c>
      <c r="AQ595" s="3">
        <v>0</v>
      </c>
      <c r="AR595" s="3">
        <v>0</v>
      </c>
      <c r="AS595" s="8">
        <v>0</v>
      </c>
      <c r="AT595" s="3">
        <v>0</v>
      </c>
      <c r="AU595" s="3">
        <v>0</v>
      </c>
      <c r="AV595" s="3">
        <v>0</v>
      </c>
      <c r="AW595" s="3">
        <v>0</v>
      </c>
      <c r="AX595" s="3">
        <v>0</v>
      </c>
      <c r="AY595" s="3">
        <v>0</v>
      </c>
      <c r="AZ595" s="3">
        <v>0</v>
      </c>
      <c r="BA595" s="3">
        <v>0</v>
      </c>
      <c r="BB595" s="3">
        <v>0</v>
      </c>
      <c r="BC595" s="3">
        <v>0</v>
      </c>
      <c r="BD595" s="3">
        <v>0</v>
      </c>
      <c r="BE595" s="3">
        <v>-194.49</v>
      </c>
      <c r="BF595" s="3">
        <v>-88.63</v>
      </c>
      <c r="BG595" s="3">
        <v>66.39</v>
      </c>
      <c r="BH595" s="3">
        <v>160.22999999999999</v>
      </c>
      <c r="BI595" s="3">
        <v>0</v>
      </c>
      <c r="BJ595" s="3">
        <v>0</v>
      </c>
      <c r="BK595" s="3">
        <v>0</v>
      </c>
      <c r="BL595" s="3">
        <v>0</v>
      </c>
      <c r="BM595" s="3">
        <v>0</v>
      </c>
      <c r="BN595" s="3">
        <v>0</v>
      </c>
      <c r="BO595" s="3">
        <v>0</v>
      </c>
      <c r="BP595" s="3">
        <v>0</v>
      </c>
      <c r="BQ595" s="3">
        <v>-56.5</v>
      </c>
      <c r="BR595" s="3">
        <v>-11.87</v>
      </c>
      <c r="BS595" s="3">
        <v>-68.37</v>
      </c>
      <c r="BT595" s="3">
        <v>0</v>
      </c>
      <c r="BU595" s="3">
        <v>0</v>
      </c>
      <c r="BV595" s="3">
        <v>0</v>
      </c>
      <c r="BW595" s="3">
        <v>0</v>
      </c>
      <c r="BX595" s="8">
        <f t="shared" si="55"/>
        <v>0</v>
      </c>
      <c r="BY595" s="10">
        <f t="shared" si="56"/>
        <v>226.62</v>
      </c>
      <c r="BZ595" s="3">
        <f t="shared" si="57"/>
        <v>0</v>
      </c>
    </row>
    <row r="596" spans="1:78" x14ac:dyDescent="0.2">
      <c r="A596" s="1" t="s">
        <v>680</v>
      </c>
      <c r="B596" s="1"/>
      <c r="C596" s="1" t="s">
        <v>75</v>
      </c>
      <c r="D596" s="1" t="s">
        <v>76</v>
      </c>
      <c r="E596" s="1" t="s">
        <v>89</v>
      </c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2"/>
      <c r="S596" s="2"/>
      <c r="T596" s="1" t="s">
        <v>77</v>
      </c>
      <c r="U596" s="4">
        <f t="shared" si="53"/>
        <v>11</v>
      </c>
      <c r="V596" s="4">
        <f t="shared" si="54"/>
        <v>2012</v>
      </c>
      <c r="W596" s="2">
        <v>41240</v>
      </c>
      <c r="X596" s="2">
        <v>41269</v>
      </c>
      <c r="Y596" s="6">
        <v>2520</v>
      </c>
      <c r="Z596" s="6">
        <v>2626</v>
      </c>
      <c r="AA596" s="6">
        <v>0</v>
      </c>
      <c r="AB596" s="3">
        <v>0</v>
      </c>
      <c r="AC596" s="3">
        <v>5146</v>
      </c>
      <c r="AD596" s="3">
        <v>11</v>
      </c>
      <c r="AE596" s="3">
        <v>11</v>
      </c>
      <c r="AF596" s="3">
        <v>0</v>
      </c>
      <c r="AG596" s="3">
        <v>0</v>
      </c>
      <c r="AH596" s="3">
        <v>1393</v>
      </c>
      <c r="AI596" s="3">
        <v>0</v>
      </c>
      <c r="AJ596" s="3">
        <v>0</v>
      </c>
      <c r="AK596" s="3">
        <v>0.97</v>
      </c>
      <c r="AL596" s="3">
        <v>0</v>
      </c>
      <c r="AM596" s="3">
        <v>0</v>
      </c>
      <c r="AN596" s="8">
        <v>181.96</v>
      </c>
      <c r="AO596" s="8">
        <v>131.21</v>
      </c>
      <c r="AP596" s="8">
        <v>0</v>
      </c>
      <c r="AQ596" s="3">
        <v>0</v>
      </c>
      <c r="AR596" s="3">
        <v>0</v>
      </c>
      <c r="AS596" s="8">
        <v>81.05</v>
      </c>
      <c r="AT596" s="3">
        <v>0</v>
      </c>
      <c r="AU596" s="3">
        <v>0</v>
      </c>
      <c r="AV596" s="3">
        <v>0</v>
      </c>
      <c r="AW596" s="3">
        <v>0.71</v>
      </c>
      <c r="AX596" s="3">
        <v>0</v>
      </c>
      <c r="AY596" s="3">
        <v>0</v>
      </c>
      <c r="AZ596" s="3">
        <v>5.96</v>
      </c>
      <c r="BA596" s="3">
        <v>2.2599999999999998</v>
      </c>
      <c r="BB596" s="3">
        <v>0</v>
      </c>
      <c r="BC596" s="3">
        <v>3.09</v>
      </c>
      <c r="BD596" s="3">
        <v>0</v>
      </c>
      <c r="BE596" s="3">
        <v>125.4</v>
      </c>
      <c r="BF596" s="3">
        <v>87.79</v>
      </c>
      <c r="BG596" s="3">
        <v>0</v>
      </c>
      <c r="BH596" s="3">
        <v>0</v>
      </c>
      <c r="BI596" s="3">
        <v>0</v>
      </c>
      <c r="BJ596" s="3">
        <v>0</v>
      </c>
      <c r="BK596" s="3">
        <v>0.09</v>
      </c>
      <c r="BL596" s="3">
        <v>-0.87</v>
      </c>
      <c r="BM596" s="3">
        <v>0</v>
      </c>
      <c r="BN596" s="3">
        <v>0</v>
      </c>
      <c r="BO596" s="3">
        <v>0</v>
      </c>
      <c r="BP596" s="3">
        <v>0</v>
      </c>
      <c r="BQ596" s="3">
        <v>618.65</v>
      </c>
      <c r="BR596" s="3">
        <v>129.27000000000001</v>
      </c>
      <c r="BS596" s="3">
        <v>747.92</v>
      </c>
      <c r="BT596" s="3">
        <v>0</v>
      </c>
      <c r="BU596" s="3">
        <v>639.03</v>
      </c>
      <c r="BV596" s="3">
        <v>133.55000000000001</v>
      </c>
      <c r="BW596" s="3">
        <v>772.58</v>
      </c>
      <c r="BX596" s="8">
        <f t="shared" si="55"/>
        <v>394.22</v>
      </c>
      <c r="BY596" s="10">
        <f t="shared" si="56"/>
        <v>0</v>
      </c>
      <c r="BZ596" s="3">
        <f t="shared" si="57"/>
        <v>8.93</v>
      </c>
    </row>
    <row r="597" spans="1:78" x14ac:dyDescent="0.2">
      <c r="A597" s="1" t="s">
        <v>681</v>
      </c>
      <c r="B597" s="1"/>
      <c r="C597" s="1" t="s">
        <v>75</v>
      </c>
      <c r="D597" s="1" t="s">
        <v>76</v>
      </c>
      <c r="E597" s="1" t="s">
        <v>89</v>
      </c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2"/>
      <c r="S597" s="2"/>
      <c r="T597" s="1" t="s">
        <v>78</v>
      </c>
      <c r="U597" s="4">
        <f t="shared" si="53"/>
        <v>11</v>
      </c>
      <c r="V597" s="4">
        <f t="shared" si="54"/>
        <v>2012</v>
      </c>
      <c r="W597" s="2">
        <v>41240</v>
      </c>
      <c r="X597" s="2">
        <v>41269</v>
      </c>
      <c r="Y597" s="6">
        <v>0</v>
      </c>
      <c r="Z597" s="6">
        <v>0</v>
      </c>
      <c r="AA597" s="6">
        <v>0</v>
      </c>
      <c r="AB597" s="3">
        <v>0</v>
      </c>
      <c r="AC597" s="3">
        <v>0</v>
      </c>
      <c r="AD597" s="3">
        <v>0</v>
      </c>
      <c r="AE597" s="3">
        <v>0</v>
      </c>
      <c r="AF597" s="3">
        <v>0</v>
      </c>
      <c r="AG597" s="3">
        <v>0</v>
      </c>
      <c r="AH597" s="3">
        <v>0</v>
      </c>
      <c r="AI597" s="3">
        <v>0</v>
      </c>
      <c r="AJ597" s="3">
        <v>0</v>
      </c>
      <c r="AK597" s="3">
        <v>0</v>
      </c>
      <c r="AL597" s="3">
        <v>0</v>
      </c>
      <c r="AM597" s="3">
        <v>0</v>
      </c>
      <c r="AN597" s="8">
        <v>0</v>
      </c>
      <c r="AO597" s="8">
        <v>0</v>
      </c>
      <c r="AP597" s="8">
        <v>0</v>
      </c>
      <c r="AQ597" s="3">
        <v>0</v>
      </c>
      <c r="AR597" s="3">
        <v>0</v>
      </c>
      <c r="AS597" s="8">
        <v>0</v>
      </c>
      <c r="AT597" s="3">
        <v>0</v>
      </c>
      <c r="AU597" s="3">
        <v>0</v>
      </c>
      <c r="AV597" s="3">
        <v>0</v>
      </c>
      <c r="AW597" s="3">
        <v>0</v>
      </c>
      <c r="AX597" s="3">
        <v>0</v>
      </c>
      <c r="AY597" s="3">
        <v>0</v>
      </c>
      <c r="AZ597" s="3">
        <v>0</v>
      </c>
      <c r="BA597" s="3">
        <v>0</v>
      </c>
      <c r="BB597" s="3">
        <v>0</v>
      </c>
      <c r="BC597" s="3">
        <v>0</v>
      </c>
      <c r="BD597" s="3">
        <v>0</v>
      </c>
      <c r="BE597" s="3">
        <v>-125.4</v>
      </c>
      <c r="BF597" s="3">
        <v>-87.79</v>
      </c>
      <c r="BG597" s="3">
        <v>68.430000000000007</v>
      </c>
      <c r="BH597" s="3">
        <v>165.14</v>
      </c>
      <c r="BI597" s="3">
        <v>0</v>
      </c>
      <c r="BJ597" s="3">
        <v>0</v>
      </c>
      <c r="BK597" s="3">
        <v>0</v>
      </c>
      <c r="BL597" s="3">
        <v>0</v>
      </c>
      <c r="BM597" s="3">
        <v>0</v>
      </c>
      <c r="BN597" s="3">
        <v>0</v>
      </c>
      <c r="BO597" s="3">
        <v>0</v>
      </c>
      <c r="BP597" s="3">
        <v>0</v>
      </c>
      <c r="BQ597" s="3">
        <v>20.38</v>
      </c>
      <c r="BR597" s="3">
        <v>4.28</v>
      </c>
      <c r="BS597" s="3">
        <v>24.66</v>
      </c>
      <c r="BT597" s="3">
        <v>0</v>
      </c>
      <c r="BU597" s="3">
        <v>0</v>
      </c>
      <c r="BV597" s="3">
        <v>0</v>
      </c>
      <c r="BW597" s="3">
        <v>0</v>
      </c>
      <c r="BX597" s="8">
        <f t="shared" si="55"/>
        <v>0</v>
      </c>
      <c r="BY597" s="10">
        <f t="shared" si="56"/>
        <v>233.57</v>
      </c>
      <c r="BZ597" s="3">
        <f t="shared" si="57"/>
        <v>0</v>
      </c>
    </row>
    <row r="598" spans="1:78" x14ac:dyDescent="0.2">
      <c r="A598" s="1" t="s">
        <v>682</v>
      </c>
      <c r="B598" s="1"/>
      <c r="C598" s="1" t="s">
        <v>75</v>
      </c>
      <c r="D598" s="1" t="s">
        <v>76</v>
      </c>
      <c r="E598" s="1" t="s">
        <v>90</v>
      </c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2"/>
      <c r="S598" s="2"/>
      <c r="T598" s="1" t="s">
        <v>77</v>
      </c>
      <c r="U598" s="4">
        <f t="shared" si="53"/>
        <v>11</v>
      </c>
      <c r="V598" s="4">
        <f t="shared" si="54"/>
        <v>2012</v>
      </c>
      <c r="W598" s="2">
        <v>41236</v>
      </c>
      <c r="X598" s="2">
        <v>41266</v>
      </c>
      <c r="Y598" s="6">
        <v>12944</v>
      </c>
      <c r="Z598" s="6">
        <v>20278</v>
      </c>
      <c r="AA598" s="6">
        <v>0</v>
      </c>
      <c r="AB598" s="3">
        <v>0</v>
      </c>
      <c r="AC598" s="3">
        <v>33222</v>
      </c>
      <c r="AD598" s="3">
        <v>56</v>
      </c>
      <c r="AE598" s="3">
        <v>56</v>
      </c>
      <c r="AF598" s="3">
        <v>0</v>
      </c>
      <c r="AG598" s="3">
        <v>0</v>
      </c>
      <c r="AH598" s="3">
        <v>0</v>
      </c>
      <c r="AI598" s="3">
        <v>0</v>
      </c>
      <c r="AJ598" s="3">
        <v>0</v>
      </c>
      <c r="AK598" s="3">
        <v>1</v>
      </c>
      <c r="AL598" s="3">
        <v>0</v>
      </c>
      <c r="AM598" s="3">
        <v>0</v>
      </c>
      <c r="AN598" s="8">
        <v>934.63</v>
      </c>
      <c r="AO598" s="8">
        <v>1013.17</v>
      </c>
      <c r="AP598" s="8">
        <v>0</v>
      </c>
      <c r="AQ598" s="3">
        <v>0</v>
      </c>
      <c r="AR598" s="3">
        <v>0</v>
      </c>
      <c r="AS598" s="8">
        <v>523.25</v>
      </c>
      <c r="AT598" s="3">
        <v>0</v>
      </c>
      <c r="AU598" s="3">
        <v>0</v>
      </c>
      <c r="AV598" s="3">
        <v>0</v>
      </c>
      <c r="AW598" s="3">
        <v>4.5999999999999996</v>
      </c>
      <c r="AX598" s="3">
        <v>0</v>
      </c>
      <c r="AY598" s="3">
        <v>0</v>
      </c>
      <c r="AZ598" s="3">
        <v>38.47</v>
      </c>
      <c r="BA598" s="3">
        <v>14.61</v>
      </c>
      <c r="BB598" s="3">
        <v>0</v>
      </c>
      <c r="BC598" s="3">
        <v>19.93</v>
      </c>
      <c r="BD598" s="3">
        <v>0</v>
      </c>
      <c r="BE598" s="3">
        <v>592.08000000000004</v>
      </c>
      <c r="BF598" s="3">
        <v>589.86</v>
      </c>
      <c r="BG598" s="3">
        <v>0</v>
      </c>
      <c r="BH598" s="3">
        <v>0</v>
      </c>
      <c r="BI598" s="3">
        <v>0</v>
      </c>
      <c r="BJ598" s="3">
        <v>0</v>
      </c>
      <c r="BK598" s="3">
        <v>0.52</v>
      </c>
      <c r="BL598" s="3">
        <v>-10.24</v>
      </c>
      <c r="BM598" s="3">
        <v>0</v>
      </c>
      <c r="BN598" s="3">
        <v>0</v>
      </c>
      <c r="BO598" s="3">
        <v>0</v>
      </c>
      <c r="BP598" s="3">
        <v>0</v>
      </c>
      <c r="BQ598" s="3">
        <v>3720.88</v>
      </c>
      <c r="BR598" s="3">
        <v>777.2</v>
      </c>
      <c r="BS598" s="3">
        <v>4498.08</v>
      </c>
      <c r="BT598" s="3">
        <v>0</v>
      </c>
      <c r="BU598" s="3">
        <v>3786.18</v>
      </c>
      <c r="BV598" s="3">
        <v>790.91</v>
      </c>
      <c r="BW598" s="3">
        <v>4577.09</v>
      </c>
      <c r="BX598" s="8">
        <f t="shared" si="55"/>
        <v>2471.0500000000002</v>
      </c>
      <c r="BY598" s="10">
        <f t="shared" si="56"/>
        <v>0</v>
      </c>
      <c r="BZ598" s="3">
        <f t="shared" si="57"/>
        <v>57.68</v>
      </c>
    </row>
    <row r="599" spans="1:78" x14ac:dyDescent="0.2">
      <c r="A599" s="1" t="s">
        <v>683</v>
      </c>
      <c r="B599" s="1"/>
      <c r="C599" s="1" t="s">
        <v>75</v>
      </c>
      <c r="D599" s="1" t="s">
        <v>76</v>
      </c>
      <c r="E599" s="1" t="s">
        <v>90</v>
      </c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2"/>
      <c r="S599" s="2"/>
      <c r="T599" s="1" t="s">
        <v>78</v>
      </c>
      <c r="U599" s="4">
        <f t="shared" si="53"/>
        <v>11</v>
      </c>
      <c r="V599" s="4">
        <f t="shared" si="54"/>
        <v>2012</v>
      </c>
      <c r="W599" s="2">
        <v>41236</v>
      </c>
      <c r="X599" s="2">
        <v>41266</v>
      </c>
      <c r="Y599" s="6">
        <v>0</v>
      </c>
      <c r="Z599" s="6">
        <v>0</v>
      </c>
      <c r="AA599" s="6">
        <v>0</v>
      </c>
      <c r="AB599" s="3">
        <v>0</v>
      </c>
      <c r="AC599" s="3">
        <v>0</v>
      </c>
      <c r="AD599" s="3">
        <v>0</v>
      </c>
      <c r="AE599" s="3">
        <v>0</v>
      </c>
      <c r="AF599" s="3">
        <v>0</v>
      </c>
      <c r="AG599" s="3">
        <v>0</v>
      </c>
      <c r="AH599" s="3">
        <v>0</v>
      </c>
      <c r="AI599" s="3">
        <v>0</v>
      </c>
      <c r="AJ599" s="3">
        <v>0</v>
      </c>
      <c r="AK599" s="3">
        <v>0</v>
      </c>
      <c r="AL599" s="3">
        <v>0</v>
      </c>
      <c r="AM599" s="3">
        <v>0</v>
      </c>
      <c r="AN599" s="8">
        <v>0</v>
      </c>
      <c r="AO599" s="8">
        <v>0</v>
      </c>
      <c r="AP599" s="8">
        <v>0</v>
      </c>
      <c r="AQ599" s="3">
        <v>0</v>
      </c>
      <c r="AR599" s="3">
        <v>0</v>
      </c>
      <c r="AS599" s="8">
        <v>0</v>
      </c>
      <c r="AT599" s="3">
        <v>0</v>
      </c>
      <c r="AU599" s="3">
        <v>0</v>
      </c>
      <c r="AV599" s="3">
        <v>0</v>
      </c>
      <c r="AW599" s="3">
        <v>0</v>
      </c>
      <c r="AX599" s="3">
        <v>0</v>
      </c>
      <c r="AY599" s="3">
        <v>0</v>
      </c>
      <c r="AZ599" s="3">
        <v>0</v>
      </c>
      <c r="BA599" s="3">
        <v>0</v>
      </c>
      <c r="BB599" s="3">
        <v>0</v>
      </c>
      <c r="BC599" s="3">
        <v>0</v>
      </c>
      <c r="BD599" s="3">
        <v>0</v>
      </c>
      <c r="BE599" s="3">
        <v>-592.08000000000004</v>
      </c>
      <c r="BF599" s="3">
        <v>-589.86</v>
      </c>
      <c r="BG599" s="3">
        <v>441.81</v>
      </c>
      <c r="BH599" s="3">
        <v>805.43</v>
      </c>
      <c r="BI599" s="3">
        <v>0</v>
      </c>
      <c r="BJ599" s="3">
        <v>0</v>
      </c>
      <c r="BK599" s="3">
        <v>0</v>
      </c>
      <c r="BL599" s="3">
        <v>0</v>
      </c>
      <c r="BM599" s="3">
        <v>0</v>
      </c>
      <c r="BN599" s="3">
        <v>0</v>
      </c>
      <c r="BO599" s="3">
        <v>0</v>
      </c>
      <c r="BP599" s="3">
        <v>0</v>
      </c>
      <c r="BQ599" s="3">
        <v>65.3</v>
      </c>
      <c r="BR599" s="3">
        <v>13.71</v>
      </c>
      <c r="BS599" s="3">
        <v>79.010000000000005</v>
      </c>
      <c r="BT599" s="3">
        <v>0</v>
      </c>
      <c r="BU599" s="3">
        <v>0</v>
      </c>
      <c r="BV599" s="3">
        <v>0</v>
      </c>
      <c r="BW599" s="3">
        <v>0</v>
      </c>
      <c r="BX599" s="8">
        <f t="shared" si="55"/>
        <v>0</v>
      </c>
      <c r="BY599" s="10">
        <f t="shared" si="56"/>
        <v>1247.24</v>
      </c>
      <c r="BZ599" s="3">
        <f t="shared" si="57"/>
        <v>0</v>
      </c>
    </row>
    <row r="600" spans="1:78" x14ac:dyDescent="0.2">
      <c r="A600" s="1" t="s">
        <v>684</v>
      </c>
      <c r="B600" s="1"/>
      <c r="C600" s="1" t="s">
        <v>75</v>
      </c>
      <c r="D600" s="1" t="s">
        <v>76</v>
      </c>
      <c r="E600" s="1" t="s">
        <v>90</v>
      </c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2"/>
      <c r="S600" s="2"/>
      <c r="T600" s="1" t="s">
        <v>77</v>
      </c>
      <c r="U600" s="4">
        <f t="shared" si="53"/>
        <v>6</v>
      </c>
      <c r="V600" s="4">
        <f t="shared" si="54"/>
        <v>2015</v>
      </c>
      <c r="W600" s="2">
        <v>42179</v>
      </c>
      <c r="X600" s="2">
        <v>42221</v>
      </c>
      <c r="Y600" s="6">
        <v>1758</v>
      </c>
      <c r="Z600" s="6">
        <v>6572</v>
      </c>
      <c r="AA600" s="6">
        <v>0</v>
      </c>
      <c r="AB600" s="3">
        <v>0</v>
      </c>
      <c r="AC600" s="3">
        <v>8330</v>
      </c>
      <c r="AD600" s="3">
        <v>48</v>
      </c>
      <c r="AE600" s="3">
        <v>48</v>
      </c>
      <c r="AF600" s="3">
        <v>0</v>
      </c>
      <c r="AG600" s="3">
        <v>0</v>
      </c>
      <c r="AH600" s="3">
        <v>96</v>
      </c>
      <c r="AI600" s="3">
        <v>0</v>
      </c>
      <c r="AJ600" s="3">
        <v>0</v>
      </c>
      <c r="AK600" s="3">
        <v>1</v>
      </c>
      <c r="AL600" s="3">
        <v>0</v>
      </c>
      <c r="AM600" s="3">
        <v>0</v>
      </c>
      <c r="AN600" s="8">
        <v>102.4</v>
      </c>
      <c r="AO600" s="8">
        <v>242.11</v>
      </c>
      <c r="AP600" s="8">
        <v>0</v>
      </c>
      <c r="AQ600" s="3">
        <v>0</v>
      </c>
      <c r="AR600" s="3">
        <v>0</v>
      </c>
      <c r="AS600" s="8">
        <v>152.59</v>
      </c>
      <c r="AT600" s="3">
        <v>0</v>
      </c>
      <c r="AU600" s="3">
        <v>0</v>
      </c>
      <c r="AV600" s="3">
        <v>0</v>
      </c>
      <c r="AW600" s="3">
        <v>1.1599999999999999</v>
      </c>
      <c r="AX600" s="3">
        <v>0</v>
      </c>
      <c r="AY600" s="3">
        <v>7.55</v>
      </c>
      <c r="AZ600" s="3">
        <v>6.96</v>
      </c>
      <c r="BA600" s="3">
        <v>3.86</v>
      </c>
      <c r="BB600" s="3">
        <v>0</v>
      </c>
      <c r="BC600" s="3">
        <v>5</v>
      </c>
      <c r="BD600" s="3">
        <v>0</v>
      </c>
      <c r="BE600" s="3">
        <v>148.46</v>
      </c>
      <c r="BF600" s="3">
        <v>147.9</v>
      </c>
      <c r="BG600" s="3">
        <v>0</v>
      </c>
      <c r="BH600" s="3">
        <v>0</v>
      </c>
      <c r="BI600" s="3">
        <v>0</v>
      </c>
      <c r="BJ600" s="3">
        <v>0</v>
      </c>
      <c r="BK600" s="3">
        <v>0.18</v>
      </c>
      <c r="BL600" s="3">
        <v>-3.44</v>
      </c>
      <c r="BM600" s="3">
        <v>0</v>
      </c>
      <c r="BN600" s="3">
        <v>0</v>
      </c>
      <c r="BO600" s="3">
        <v>0</v>
      </c>
      <c r="BP600" s="3">
        <v>0</v>
      </c>
      <c r="BQ600" s="3">
        <v>814.73</v>
      </c>
      <c r="BR600" s="3">
        <v>166.63</v>
      </c>
      <c r="BS600" s="3">
        <v>981.36</v>
      </c>
      <c r="BT600" s="3">
        <v>0</v>
      </c>
      <c r="BU600" s="3">
        <v>893.29</v>
      </c>
      <c r="BV600" s="3">
        <v>183.12</v>
      </c>
      <c r="BW600" s="3">
        <v>1076.4100000000001</v>
      </c>
      <c r="BX600" s="8">
        <f t="shared" si="55"/>
        <v>497.1</v>
      </c>
      <c r="BY600" s="10">
        <f t="shared" si="56"/>
        <v>0</v>
      </c>
      <c r="BZ600" s="3">
        <f t="shared" si="57"/>
        <v>19.529999999999998</v>
      </c>
    </row>
    <row r="601" spans="1:78" x14ac:dyDescent="0.2">
      <c r="A601" s="1" t="s">
        <v>685</v>
      </c>
      <c r="B601" s="1"/>
      <c r="C601" s="1" t="s">
        <v>75</v>
      </c>
      <c r="D601" s="1" t="s">
        <v>76</v>
      </c>
      <c r="E601" s="1" t="s">
        <v>90</v>
      </c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2"/>
      <c r="S601" s="2"/>
      <c r="T601" s="1" t="s">
        <v>78</v>
      </c>
      <c r="U601" s="4">
        <f t="shared" si="53"/>
        <v>5</v>
      </c>
      <c r="V601" s="4">
        <f t="shared" si="54"/>
        <v>2015</v>
      </c>
      <c r="W601" s="2">
        <v>42152</v>
      </c>
      <c r="X601" s="2">
        <v>42178</v>
      </c>
      <c r="Y601" s="6">
        <v>0</v>
      </c>
      <c r="Z601" s="6">
        <v>0</v>
      </c>
      <c r="AA601" s="6">
        <v>0</v>
      </c>
      <c r="AB601" s="3">
        <v>0</v>
      </c>
      <c r="AC601" s="3">
        <v>0</v>
      </c>
      <c r="AD601" s="3">
        <v>0</v>
      </c>
      <c r="AE601" s="3">
        <v>0</v>
      </c>
      <c r="AF601" s="3">
        <v>0</v>
      </c>
      <c r="AG601" s="3">
        <v>0</v>
      </c>
      <c r="AH601" s="3">
        <v>0</v>
      </c>
      <c r="AI601" s="3">
        <v>0</v>
      </c>
      <c r="AJ601" s="3">
        <v>0</v>
      </c>
      <c r="AK601" s="3">
        <v>0</v>
      </c>
      <c r="AL601" s="3">
        <v>0</v>
      </c>
      <c r="AM601" s="3">
        <v>0</v>
      </c>
      <c r="AN601" s="8">
        <v>0</v>
      </c>
      <c r="AO601" s="8">
        <v>0</v>
      </c>
      <c r="AP601" s="8">
        <v>0</v>
      </c>
      <c r="AQ601" s="3">
        <v>0</v>
      </c>
      <c r="AR601" s="3">
        <v>0</v>
      </c>
      <c r="AS601" s="8">
        <v>0</v>
      </c>
      <c r="AT601" s="3">
        <v>0</v>
      </c>
      <c r="AU601" s="3">
        <v>0</v>
      </c>
      <c r="AV601" s="3">
        <v>0</v>
      </c>
      <c r="AW601" s="3">
        <v>0</v>
      </c>
      <c r="AX601" s="3">
        <v>0</v>
      </c>
      <c r="AY601" s="3">
        <v>0</v>
      </c>
      <c r="AZ601" s="3">
        <v>0</v>
      </c>
      <c r="BA601" s="3">
        <v>0</v>
      </c>
      <c r="BB601" s="3">
        <v>0</v>
      </c>
      <c r="BC601" s="3">
        <v>0</v>
      </c>
      <c r="BD601" s="3">
        <v>0</v>
      </c>
      <c r="BE601" s="3">
        <v>-293.08</v>
      </c>
      <c r="BF601" s="3">
        <v>-291.98</v>
      </c>
      <c r="BG601" s="3">
        <v>427.07</v>
      </c>
      <c r="BH601" s="3">
        <v>236.55</v>
      </c>
      <c r="BI601" s="3">
        <v>0</v>
      </c>
      <c r="BJ601" s="3">
        <v>0</v>
      </c>
      <c r="BK601" s="3">
        <v>0</v>
      </c>
      <c r="BL601" s="3">
        <v>0</v>
      </c>
      <c r="BM601" s="3">
        <v>0</v>
      </c>
      <c r="BN601" s="3">
        <v>0</v>
      </c>
      <c r="BO601" s="3">
        <v>0</v>
      </c>
      <c r="BP601" s="3">
        <v>0</v>
      </c>
      <c r="BQ601" s="3">
        <v>78.56</v>
      </c>
      <c r="BR601" s="3">
        <v>16.5</v>
      </c>
      <c r="BS601" s="3">
        <v>95.06</v>
      </c>
      <c r="BT601" s="3">
        <v>0</v>
      </c>
      <c r="BU601" s="3">
        <v>0</v>
      </c>
      <c r="BV601" s="3">
        <v>0</v>
      </c>
      <c r="BW601" s="3">
        <v>0</v>
      </c>
      <c r="BX601" s="8">
        <f t="shared" si="55"/>
        <v>0</v>
      </c>
      <c r="BY601" s="10">
        <f t="shared" si="56"/>
        <v>663.62</v>
      </c>
      <c r="BZ601" s="3">
        <f t="shared" si="57"/>
        <v>0</v>
      </c>
    </row>
    <row r="602" spans="1:78" x14ac:dyDescent="0.2">
      <c r="A602" s="1" t="s">
        <v>686</v>
      </c>
      <c r="B602" s="1"/>
      <c r="C602" s="1" t="s">
        <v>75</v>
      </c>
      <c r="D602" s="1" t="s">
        <v>79</v>
      </c>
      <c r="E602" s="1" t="s">
        <v>92</v>
      </c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2"/>
      <c r="S602" s="2"/>
      <c r="T602" s="1" t="s">
        <v>77</v>
      </c>
      <c r="U602" s="4">
        <f t="shared" si="53"/>
        <v>7</v>
      </c>
      <c r="V602" s="4">
        <f t="shared" si="54"/>
        <v>2015</v>
      </c>
      <c r="W602" s="2">
        <v>42186</v>
      </c>
      <c r="X602" s="2">
        <v>42216</v>
      </c>
      <c r="Y602" s="6">
        <v>711.9</v>
      </c>
      <c r="Z602" s="6">
        <v>1317.05</v>
      </c>
      <c r="AA602" s="6">
        <v>443</v>
      </c>
      <c r="AB602" s="3">
        <v>0</v>
      </c>
      <c r="AC602" s="3">
        <v>2471.9499999999998</v>
      </c>
      <c r="AD602" s="3">
        <v>7</v>
      </c>
      <c r="AE602" s="3">
        <v>7</v>
      </c>
      <c r="AF602" s="3">
        <v>7</v>
      </c>
      <c r="AG602" s="3">
        <v>7</v>
      </c>
      <c r="AH602" s="3">
        <v>1196</v>
      </c>
      <c r="AI602" s="3">
        <v>22</v>
      </c>
      <c r="AJ602" s="3">
        <v>22</v>
      </c>
      <c r="AK602" s="3">
        <v>0.9</v>
      </c>
      <c r="AL602" s="3">
        <v>0</v>
      </c>
      <c r="AM602" s="3">
        <v>0</v>
      </c>
      <c r="AN602" s="8">
        <v>41.47</v>
      </c>
      <c r="AO602" s="8">
        <v>48.52</v>
      </c>
      <c r="AP602" s="8">
        <v>16.32</v>
      </c>
      <c r="AQ602" s="3">
        <v>0</v>
      </c>
      <c r="AR602" s="3">
        <v>0</v>
      </c>
      <c r="AS602" s="8">
        <v>45.28</v>
      </c>
      <c r="AT602" s="3">
        <v>0</v>
      </c>
      <c r="AU602" s="3">
        <v>0</v>
      </c>
      <c r="AV602" s="3">
        <v>0</v>
      </c>
      <c r="AW602" s="3">
        <v>0.35</v>
      </c>
      <c r="AX602" s="3">
        <v>0</v>
      </c>
      <c r="AY602" s="3">
        <v>2.2400000000000002</v>
      </c>
      <c r="AZ602" s="3">
        <v>2.0699999999999998</v>
      </c>
      <c r="BA602" s="3">
        <v>1.1499999999999999</v>
      </c>
      <c r="BB602" s="3">
        <v>0</v>
      </c>
      <c r="BC602" s="3">
        <v>1.48</v>
      </c>
      <c r="BD602" s="3">
        <v>0.33</v>
      </c>
      <c r="BE602" s="3">
        <v>75.88</v>
      </c>
      <c r="BF602" s="3">
        <v>30.15</v>
      </c>
      <c r="BG602" s="3">
        <v>0</v>
      </c>
      <c r="BH602" s="3">
        <v>0</v>
      </c>
      <c r="BI602" s="3">
        <v>0</v>
      </c>
      <c r="BJ602" s="3">
        <v>0</v>
      </c>
      <c r="BK602" s="3">
        <v>0.06</v>
      </c>
      <c r="BL602" s="3">
        <v>-0.78</v>
      </c>
      <c r="BM602" s="3">
        <v>0</v>
      </c>
      <c r="BN602" s="3">
        <v>0</v>
      </c>
      <c r="BO602" s="3">
        <v>0</v>
      </c>
      <c r="BP602" s="3">
        <v>0</v>
      </c>
      <c r="BQ602" s="3">
        <v>264.52</v>
      </c>
      <c r="BR602" s="3">
        <v>54.17</v>
      </c>
      <c r="BS602" s="3">
        <v>318.69</v>
      </c>
      <c r="BT602" s="3">
        <v>0</v>
      </c>
      <c r="BU602" s="3">
        <v>549.91999999999996</v>
      </c>
      <c r="BV602" s="3">
        <v>114.1</v>
      </c>
      <c r="BW602" s="3">
        <v>664.02</v>
      </c>
      <c r="BX602" s="8">
        <f t="shared" si="55"/>
        <v>151.59</v>
      </c>
      <c r="BY602" s="10">
        <f t="shared" si="56"/>
        <v>0</v>
      </c>
      <c r="BZ602" s="3">
        <f t="shared" si="57"/>
        <v>5.8100000000000005</v>
      </c>
    </row>
    <row r="603" spans="1:78" x14ac:dyDescent="0.2">
      <c r="A603" s="1" t="s">
        <v>687</v>
      </c>
      <c r="B603" s="1"/>
      <c r="C603" s="1" t="s">
        <v>75</v>
      </c>
      <c r="D603" s="1" t="s">
        <v>79</v>
      </c>
      <c r="E603" s="1" t="s">
        <v>92</v>
      </c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2"/>
      <c r="S603" s="2"/>
      <c r="T603" s="1" t="s">
        <v>78</v>
      </c>
      <c r="U603" s="4">
        <f t="shared" si="53"/>
        <v>6</v>
      </c>
      <c r="V603" s="4">
        <f t="shared" si="54"/>
        <v>2015</v>
      </c>
      <c r="W603" s="2">
        <v>42156</v>
      </c>
      <c r="X603" s="2">
        <v>42185</v>
      </c>
      <c r="Y603" s="6">
        <v>0</v>
      </c>
      <c r="Z603" s="6">
        <v>0</v>
      </c>
      <c r="AA603" s="6">
        <v>0</v>
      </c>
      <c r="AB603" s="3">
        <v>0</v>
      </c>
      <c r="AC603" s="3">
        <v>0</v>
      </c>
      <c r="AD603" s="3">
        <v>0</v>
      </c>
      <c r="AE603" s="3">
        <v>0</v>
      </c>
      <c r="AF603" s="3">
        <v>0</v>
      </c>
      <c r="AG603" s="3">
        <v>0</v>
      </c>
      <c r="AH603" s="3">
        <v>0</v>
      </c>
      <c r="AI603" s="3">
        <v>0</v>
      </c>
      <c r="AJ603" s="3">
        <v>0</v>
      </c>
      <c r="AK603" s="3">
        <v>0</v>
      </c>
      <c r="AL603" s="3">
        <v>0</v>
      </c>
      <c r="AM603" s="3">
        <v>0</v>
      </c>
      <c r="AN603" s="8">
        <v>0</v>
      </c>
      <c r="AO603" s="8">
        <v>0</v>
      </c>
      <c r="AP603" s="8">
        <v>0</v>
      </c>
      <c r="AQ603" s="3">
        <v>0</v>
      </c>
      <c r="AR603" s="3">
        <v>0</v>
      </c>
      <c r="AS603" s="8">
        <v>0</v>
      </c>
      <c r="AT603" s="3">
        <v>0</v>
      </c>
      <c r="AU603" s="3">
        <v>0</v>
      </c>
      <c r="AV603" s="3">
        <v>0</v>
      </c>
      <c r="AW603" s="3">
        <v>0</v>
      </c>
      <c r="AX603" s="3">
        <v>0</v>
      </c>
      <c r="AY603" s="3">
        <v>0</v>
      </c>
      <c r="AZ603" s="3">
        <v>0</v>
      </c>
      <c r="BA603" s="3">
        <v>0</v>
      </c>
      <c r="BB603" s="3">
        <v>0</v>
      </c>
      <c r="BC603" s="3">
        <v>0</v>
      </c>
      <c r="BD603" s="3">
        <v>0</v>
      </c>
      <c r="BE603" s="3">
        <v>-80.5</v>
      </c>
      <c r="BF603" s="3">
        <v>-31.98</v>
      </c>
      <c r="BG603" s="3">
        <v>78.569999999999993</v>
      </c>
      <c r="BH603" s="3">
        <v>319.31</v>
      </c>
      <c r="BI603" s="3">
        <v>0</v>
      </c>
      <c r="BJ603" s="3">
        <v>0</v>
      </c>
      <c r="BK603" s="3">
        <v>0</v>
      </c>
      <c r="BL603" s="3">
        <v>0</v>
      </c>
      <c r="BM603" s="3">
        <v>0</v>
      </c>
      <c r="BN603" s="3">
        <v>0</v>
      </c>
      <c r="BO603" s="3">
        <v>0</v>
      </c>
      <c r="BP603" s="3">
        <v>0</v>
      </c>
      <c r="BQ603" s="3">
        <v>285.39999999999998</v>
      </c>
      <c r="BR603" s="3">
        <v>59.93</v>
      </c>
      <c r="BS603" s="3">
        <v>345.33</v>
      </c>
      <c r="BT603" s="3">
        <v>0</v>
      </c>
      <c r="BU603" s="3">
        <v>0</v>
      </c>
      <c r="BV603" s="3">
        <v>0</v>
      </c>
      <c r="BW603" s="3">
        <v>0</v>
      </c>
      <c r="BX603" s="8">
        <f t="shared" si="55"/>
        <v>0</v>
      </c>
      <c r="BY603" s="10">
        <f t="shared" si="56"/>
        <v>397.88</v>
      </c>
      <c r="BZ603" s="3">
        <f t="shared" si="57"/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indexed="11"/>
  </sheetPr>
  <dimension ref="A1"/>
  <sheetViews>
    <sheetView showGridLines="0" workbookViewId="0"/>
  </sheetViews>
  <sheetFormatPr baseColWidth="10" defaultRowHeight="12.75" x14ac:dyDescent="0.2"/>
  <cols>
    <col min="2" max="2" width="19.85546875" customWidth="1"/>
    <col min="3" max="3" width="8.5703125" customWidth="1"/>
    <col min="4" max="5" width="11.28515625" bestFit="1" customWidth="1"/>
    <col min="6" max="6" width="11.140625" bestFit="1" customWidth="1"/>
  </cols>
  <sheetData/>
  <dataConsolidate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mdCreateCPT">
          <controlPr defaultSize="0" print="0" autoLine="0" r:id="rId4">
            <anchor>
              <from>
                <xdr:col>1</xdr:col>
                <xdr:colOff>742950</xdr:colOff>
                <xdr:row>0</xdr:row>
                <xdr:rowOff>0</xdr:rowOff>
              </from>
              <to>
                <xdr:col>2</xdr:col>
                <xdr:colOff>247650</xdr:colOff>
                <xdr:row>1</xdr:row>
                <xdr:rowOff>142875</xdr:rowOff>
              </to>
            </anchor>
          </controlPr>
        </control>
      </mc:Choice>
      <mc:Fallback>
        <control shapeId="2050" r:id="rId3" name="cmdCreateCPT"/>
      </mc:Fallback>
    </mc:AlternateContent>
    <mc:AlternateContent xmlns:mc="http://schemas.openxmlformats.org/markup-compatibility/2006">
      <mc:Choice Requires="x14">
        <control shapeId="2049" r:id="rId5" name="cmdCreatePT">
          <controlPr defaultSize="0" print="0" autoLine="0" r:id="rId6">
            <anchor>
              <from>
                <xdr:col>1</xdr:col>
                <xdr:colOff>0</xdr:colOff>
                <xdr:row>0</xdr:row>
                <xdr:rowOff>0</xdr:rowOff>
              </from>
              <to>
                <xdr:col>1</xdr:col>
                <xdr:colOff>733425</xdr:colOff>
                <xdr:row>1</xdr:row>
                <xdr:rowOff>142875</xdr:rowOff>
              </to>
            </anchor>
          </controlPr>
        </control>
      </mc:Choice>
      <mc:Fallback>
        <control shapeId="2049" r:id="rId5" name="cmdCreateP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TCD automatique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RAPAILLE Renaud</dc:creator>
  <cp:lastModifiedBy>Jean-Eric Pelouas</cp:lastModifiedBy>
  <cp:lastPrinted>2015-09-03T07:05:01Z</cp:lastPrinted>
  <dcterms:created xsi:type="dcterms:W3CDTF">2015-03-31T14:55:03Z</dcterms:created>
  <dcterms:modified xsi:type="dcterms:W3CDTF">2015-09-17T15:12:31Z</dcterms:modified>
</cp:coreProperties>
</file>