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35" windowWidth="19440" windowHeight="796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6" i="1" l="1"/>
  <c r="C6" i="1"/>
  <c r="D6" i="1"/>
  <c r="E6" i="1"/>
  <c r="B7" i="1"/>
  <c r="C7" i="1"/>
  <c r="F7" i="1" s="1"/>
  <c r="D7" i="1"/>
  <c r="E7" i="1"/>
  <c r="B8" i="1"/>
  <c r="C8" i="1"/>
  <c r="D8" i="1"/>
  <c r="E8" i="1"/>
  <c r="B9" i="1"/>
  <c r="C9" i="1"/>
  <c r="D9" i="1"/>
  <c r="E9" i="1"/>
  <c r="F9" i="1" s="1"/>
  <c r="B11" i="1"/>
  <c r="C11" i="1"/>
  <c r="D11" i="1"/>
  <c r="E11" i="1"/>
  <c r="F11" i="1"/>
  <c r="B29" i="1"/>
  <c r="C29" i="1"/>
  <c r="D29" i="1"/>
  <c r="E29" i="1"/>
  <c r="B3" i="1"/>
  <c r="C3" i="1"/>
  <c r="D3" i="1"/>
  <c r="E3" i="1"/>
  <c r="B12" i="1"/>
  <c r="C12" i="1"/>
  <c r="D12" i="1"/>
  <c r="E12" i="1"/>
  <c r="B16" i="1"/>
  <c r="C16" i="1"/>
  <c r="D16" i="1"/>
  <c r="E16" i="1"/>
  <c r="B17" i="1"/>
  <c r="C17" i="1"/>
  <c r="D17" i="1"/>
  <c r="E17" i="1"/>
  <c r="B18" i="1"/>
  <c r="C18" i="1"/>
  <c r="D18" i="1"/>
  <c r="E18" i="1"/>
  <c r="B19" i="1"/>
  <c r="C19" i="1"/>
  <c r="D19" i="1"/>
  <c r="E19" i="1"/>
  <c r="B20" i="1"/>
  <c r="C20" i="1"/>
  <c r="D20" i="1"/>
  <c r="E20" i="1"/>
  <c r="B21" i="1"/>
  <c r="C21" i="1"/>
  <c r="D21" i="1"/>
  <c r="E21" i="1"/>
  <c r="B22" i="1"/>
  <c r="C22" i="1"/>
  <c r="D22" i="1"/>
  <c r="E22" i="1"/>
  <c r="B23" i="1"/>
  <c r="C23" i="1"/>
  <c r="D23" i="1"/>
  <c r="E23" i="1"/>
  <c r="B24" i="1"/>
  <c r="C24" i="1"/>
  <c r="D24" i="1"/>
  <c r="E24" i="1"/>
  <c r="B25" i="1"/>
  <c r="C25" i="1"/>
  <c r="D25" i="1"/>
  <c r="E25" i="1"/>
  <c r="B26" i="1"/>
  <c r="C26" i="1"/>
  <c r="D26" i="1"/>
  <c r="E26" i="1"/>
  <c r="B27" i="1"/>
  <c r="C27" i="1"/>
  <c r="D27" i="1"/>
  <c r="E27" i="1"/>
  <c r="B28" i="1"/>
  <c r="C28" i="1"/>
  <c r="D28" i="1"/>
  <c r="E28" i="1"/>
  <c r="B30" i="1"/>
  <c r="C30" i="1"/>
  <c r="D30" i="1"/>
  <c r="E30" i="1"/>
  <c r="B31" i="1"/>
  <c r="C31" i="1"/>
  <c r="D31" i="1"/>
  <c r="E31" i="1"/>
  <c r="B32" i="1"/>
  <c r="C32" i="1"/>
  <c r="D32" i="1"/>
  <c r="E32" i="1"/>
  <c r="B33" i="1"/>
  <c r="C33" i="1"/>
  <c r="D33" i="1"/>
  <c r="E33" i="1"/>
  <c r="B5" i="1"/>
  <c r="C5" i="1"/>
  <c r="D5" i="1"/>
  <c r="E5" i="1"/>
  <c r="B10" i="1"/>
  <c r="C10" i="1"/>
  <c r="D10" i="1"/>
  <c r="E10" i="1"/>
  <c r="B13" i="1"/>
  <c r="C13" i="1"/>
  <c r="D13" i="1"/>
  <c r="E13" i="1"/>
  <c r="B14" i="1"/>
  <c r="C14" i="1"/>
  <c r="D14" i="1"/>
  <c r="E14" i="1"/>
  <c r="B15" i="1"/>
  <c r="C15" i="1"/>
  <c r="D15" i="1"/>
  <c r="E15" i="1"/>
  <c r="E4" i="1"/>
  <c r="D4" i="1"/>
  <c r="C4" i="1"/>
  <c r="B4" i="1"/>
  <c r="F4" i="1" s="1"/>
  <c r="G3" i="1"/>
  <c r="G4" i="1"/>
  <c r="G6" i="1"/>
  <c r="G8" i="1"/>
  <c r="G10" i="1"/>
  <c r="G12" i="1"/>
  <c r="G14" i="1"/>
  <c r="G16" i="1"/>
  <c r="G18" i="1"/>
  <c r="G20" i="1"/>
  <c r="G22" i="1"/>
  <c r="G24" i="1"/>
  <c r="G26" i="1"/>
  <c r="G28" i="1"/>
  <c r="G30" i="1"/>
  <c r="G32" i="1"/>
  <c r="G5" i="1"/>
  <c r="G7" i="1"/>
  <c r="G9" i="1"/>
  <c r="G11" i="1"/>
  <c r="G13" i="1"/>
  <c r="G15" i="1"/>
  <c r="G17" i="1"/>
  <c r="G19" i="1"/>
  <c r="G21" i="1"/>
  <c r="G23" i="1"/>
  <c r="G25" i="1"/>
  <c r="G27" i="1"/>
  <c r="G29" i="1"/>
  <c r="G31" i="1"/>
  <c r="G33" i="1"/>
  <c r="F6" i="1" l="1"/>
  <c r="H6" i="1" s="1"/>
  <c r="H33" i="1"/>
  <c r="H31" i="1"/>
  <c r="H29" i="1"/>
  <c r="H27" i="1"/>
  <c r="H25" i="1"/>
  <c r="H23" i="1"/>
  <c r="H21" i="1"/>
  <c r="H19" i="1"/>
  <c r="H17" i="1"/>
  <c r="H15" i="1"/>
  <c r="H13" i="1"/>
  <c r="H11" i="1"/>
  <c r="H9" i="1"/>
  <c r="H7" i="1"/>
  <c r="H5" i="1"/>
  <c r="H32" i="1"/>
  <c r="H30" i="1"/>
  <c r="H28" i="1"/>
  <c r="H26" i="1"/>
  <c r="H24" i="1"/>
  <c r="H22" i="1"/>
  <c r="H20" i="1"/>
  <c r="H18" i="1"/>
  <c r="H16" i="1"/>
  <c r="H14" i="1"/>
  <c r="H12" i="1"/>
  <c r="H10" i="1"/>
  <c r="H8" i="1"/>
  <c r="H4" i="1"/>
  <c r="H3" i="1"/>
  <c r="F29" i="1"/>
  <c r="F8" i="1"/>
  <c r="F18" i="1"/>
  <c r="F16" i="1"/>
  <c r="F15" i="1"/>
  <c r="F14" i="1"/>
  <c r="F13" i="1"/>
  <c r="F10" i="1"/>
  <c r="F5" i="1"/>
  <c r="F33" i="1"/>
  <c r="F32" i="1"/>
  <c r="F31" i="1"/>
  <c r="F30" i="1"/>
  <c r="F28" i="1"/>
  <c r="F27" i="1"/>
  <c r="F26" i="1"/>
  <c r="F25" i="1"/>
  <c r="F24" i="1"/>
  <c r="F23" i="1"/>
  <c r="F22" i="1"/>
  <c r="F21" i="1"/>
  <c r="F20" i="1"/>
  <c r="F19" i="1"/>
  <c r="F17" i="1"/>
  <c r="F12" i="1"/>
  <c r="F3" i="1"/>
</calcChain>
</file>

<file path=xl/sharedStrings.xml><?xml version="1.0" encoding="utf-8"?>
<sst xmlns="http://schemas.openxmlformats.org/spreadsheetml/2006/main" count="4" uniqueCount="4">
  <si>
    <t>Montant</t>
  </si>
  <si>
    <t>Total des droits proportionnels</t>
  </si>
  <si>
    <t>Tranches</t>
  </si>
  <si>
    <t>fonction vba personnalisée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</si>
</sst>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6" formatCode="#,##0.0000"/>
  </numFmts>
  <fonts count="3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164" fontId="0" fillId="0" borderId="1" xfId="0" applyNumberFormat="1" applyBorder="1"/>
    <xf numFmtId="164" fontId="0" fillId="0" borderId="2" xfId="0" applyNumberFormat="1" applyBorder="1"/>
    <xf numFmtId="164" fontId="0" fillId="0" borderId="3" xfId="0" applyNumberFormat="1" applyBorder="1"/>
    <xf numFmtId="164" fontId="0" fillId="0" borderId="4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64" fontId="0" fillId="0" borderId="8" xfId="0" applyNumberFormat="1" applyBorder="1"/>
    <xf numFmtId="164" fontId="0" fillId="0" borderId="9" xfId="0" applyNumberFormat="1" applyBorder="1"/>
    <xf numFmtId="164" fontId="0" fillId="0" borderId="10" xfId="0" applyNumberFormat="1" applyBorder="1"/>
    <xf numFmtId="164" fontId="0" fillId="0" borderId="11" xfId="0" applyNumberFormat="1" applyBorder="1"/>
    <xf numFmtId="164" fontId="0" fillId="0" borderId="12" xfId="0" applyNumberFormat="1" applyBorder="1"/>
    <xf numFmtId="10" fontId="1" fillId="2" borderId="13" xfId="0" applyNumberFormat="1" applyFont="1" applyFill="1" applyBorder="1" applyAlignment="1">
      <alignment horizontal="center" vertical="center"/>
    </xf>
    <xf numFmtId="10" fontId="1" fillId="2" borderId="14" xfId="0" applyNumberFormat="1" applyFont="1" applyFill="1" applyBorder="1" applyAlignment="1">
      <alignment horizontal="center" vertical="center"/>
    </xf>
    <xf numFmtId="10" fontId="1" fillId="2" borderId="1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3" borderId="2" xfId="0" applyNumberFormat="1" applyFill="1" applyBorder="1"/>
    <xf numFmtId="164" fontId="0" fillId="0" borderId="2" xfId="0" applyNumberFormat="1" applyFill="1" applyBorder="1"/>
    <xf numFmtId="164" fontId="0" fillId="0" borderId="9" xfId="0" applyNumberFormat="1" applyFill="1" applyBorder="1"/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166" fontId="0" fillId="0" borderId="0" xfId="0" applyNumberFormat="1"/>
    <xf numFmtId="166" fontId="1" fillId="2" borderId="19" xfId="0" applyNumberFormat="1" applyFont="1" applyFill="1" applyBorder="1" applyAlignment="1">
      <alignment horizontal="center" vertical="center" wrapText="1"/>
    </xf>
    <xf numFmtId="166" fontId="1" fillId="2" borderId="20" xfId="0" applyNumberFormat="1" applyFont="1" applyFill="1" applyBorder="1" applyAlignment="1">
      <alignment horizontal="center" vertical="center" wrapText="1"/>
    </xf>
    <xf numFmtId="166" fontId="0" fillId="0" borderId="9" xfId="0" applyNumberFormat="1" applyBorder="1"/>
    <xf numFmtId="166" fontId="0" fillId="0" borderId="2" xfId="0" applyNumberFormat="1" applyBorder="1"/>
    <xf numFmtId="166" fontId="0" fillId="0" borderId="3" xfId="0" applyNumberFormat="1" applyBorder="1"/>
    <xf numFmtId="166" fontId="2" fillId="4" borderId="0" xfId="0" applyNumberFormat="1" applyFont="1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619126</xdr:colOff>
      <xdr:row>4</xdr:row>
      <xdr:rowOff>38101</xdr:rowOff>
    </xdr:from>
    <xdr:to>
      <xdr:col>12</xdr:col>
      <xdr:colOff>523876</xdr:colOff>
      <xdr:row>14</xdr:row>
      <xdr:rowOff>171450</xdr:rowOff>
    </xdr:to>
    <xdr:sp macro="" textlink="">
      <xdr:nvSpPr>
        <xdr:cNvPr id="2" name="ZoneTexte 1"/>
        <xdr:cNvSpPr txBox="1"/>
      </xdr:nvSpPr>
      <xdr:spPr>
        <a:xfrm>
          <a:off x="8886826" y="819151"/>
          <a:ext cx="2952750" cy="2038349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Droits proportionnels sur chaque article </a:t>
          </a:r>
          <a:br>
            <a:rPr lang="fr-FR"/>
          </a:br>
          <a:r>
            <a:rPr lang="fr-FR"/>
            <a:t>1,5% de 0 à 1725 € </a:t>
          </a:r>
          <a:br>
            <a:rPr lang="fr-FR"/>
          </a:br>
          <a:r>
            <a:rPr lang="fr-FR"/>
            <a:t>0,5 % de 1726 à 4600 € </a:t>
          </a:r>
          <a:br>
            <a:rPr lang="fr-FR"/>
          </a:br>
          <a:r>
            <a:rPr lang="fr-FR"/>
            <a:t>0,25 % de 4601à 34 500 € </a:t>
          </a:r>
          <a:br>
            <a:rPr lang="fr-FR"/>
          </a:br>
          <a:r>
            <a:rPr lang="fr-FR"/>
            <a:t>0,10 % au dessus de 34500 €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3"/>
  <sheetViews>
    <sheetView tabSelected="1" workbookViewId="0">
      <selection activeCell="G3" sqref="G3"/>
    </sheetView>
  </sheetViews>
  <sheetFormatPr baseColWidth="10" defaultRowHeight="15" x14ac:dyDescent="0.25"/>
  <cols>
    <col min="2" max="5" width="16.85546875" customWidth="1"/>
    <col min="6" max="6" width="16.85546875" style="27" customWidth="1"/>
    <col min="7" max="7" width="25.28515625" style="27" bestFit="1" customWidth="1"/>
  </cols>
  <sheetData>
    <row r="1" spans="1:8" s="17" customFormat="1" ht="15.75" thickBot="1" x14ac:dyDescent="0.3">
      <c r="A1" s="21" t="s">
        <v>0</v>
      </c>
      <c r="B1" s="23" t="s">
        <v>2</v>
      </c>
      <c r="C1" s="24"/>
      <c r="D1" s="24"/>
      <c r="E1" s="25"/>
      <c r="F1" s="28" t="s">
        <v>1</v>
      </c>
      <c r="G1" s="26"/>
    </row>
    <row r="2" spans="1:8" s="1" customFormat="1" ht="15.75" thickBot="1" x14ac:dyDescent="0.3">
      <c r="A2" s="22"/>
      <c r="B2" s="14">
        <v>1.4999999999999999E-2</v>
      </c>
      <c r="C2" s="15">
        <v>5.0000000000000001E-3</v>
      </c>
      <c r="D2" s="15">
        <v>2.5000000000000001E-3</v>
      </c>
      <c r="E2" s="16">
        <v>1E-3</v>
      </c>
      <c r="F2" s="29"/>
      <c r="G2" s="33" t="s">
        <v>3</v>
      </c>
    </row>
    <row r="3" spans="1:8" s="1" customFormat="1" x14ac:dyDescent="0.25">
      <c r="A3" s="10">
        <v>0</v>
      </c>
      <c r="B3" s="11">
        <f>MIN($A3,1725)*$B$2</f>
        <v>0</v>
      </c>
      <c r="C3" s="12">
        <f>MAX(MIN($A3,4600)-1725,0)*$C$2</f>
        <v>0</v>
      </c>
      <c r="D3" s="12">
        <f>MAX(MIN($A3,34500)-4600,0)*$D$2</f>
        <v>0</v>
      </c>
      <c r="E3" s="13">
        <f>(MAX($A3,34500)-34500)*$E$2</f>
        <v>0</v>
      </c>
      <c r="F3" s="30">
        <f>SUM(B3:E3)</f>
        <v>0</v>
      </c>
      <c r="G3" s="34">
        <f>calcul_droit(A3)</f>
        <v>0</v>
      </c>
      <c r="H3" s="1" t="b">
        <f>G3=F3</f>
        <v>1</v>
      </c>
    </row>
    <row r="4" spans="1:8" x14ac:dyDescent="0.25">
      <c r="A4" s="10">
        <v>1450</v>
      </c>
      <c r="B4" s="11">
        <f>MIN($A4,1725)*$B$2</f>
        <v>21.75</v>
      </c>
      <c r="C4" s="12">
        <f>MAX(MIN($A4,4600)-1725,0)*$C$2</f>
        <v>0</v>
      </c>
      <c r="D4" s="12">
        <f>MAX(MIN($A4,34500)-4600,0)*$D$2</f>
        <v>0</v>
      </c>
      <c r="E4" s="13">
        <f>(MAX($A4,34500)-34500)*$E$2</f>
        <v>0</v>
      </c>
      <c r="F4" s="30">
        <f>SUM(B4:E4)</f>
        <v>21.75</v>
      </c>
      <c r="G4" s="34">
        <f t="shared" ref="G4:G33" si="0">calcul_droit(A4)</f>
        <v>21.75</v>
      </c>
      <c r="H4" s="1" t="b">
        <f t="shared" ref="H4:H33" si="1">G4=F4</f>
        <v>1</v>
      </c>
    </row>
    <row r="5" spans="1:8" x14ac:dyDescent="0.25">
      <c r="A5" s="18">
        <v>1725</v>
      </c>
      <c r="B5" s="5">
        <f t="shared" ref="B5:B33" si="2">MIN($A5,1725)*$B$2</f>
        <v>25.875</v>
      </c>
      <c r="C5" s="2">
        <f t="shared" ref="C5:C33" si="3">MAX(MIN($A5,4600)-1725,0)*$C$2</f>
        <v>0</v>
      </c>
      <c r="D5" s="2">
        <f t="shared" ref="D5:D33" si="4">MAX(MIN($A5,34500)-4600,0)*$D$2</f>
        <v>0</v>
      </c>
      <c r="E5" s="6">
        <f t="shared" ref="E5:E33" si="5">(MAX($A5,34500)-34500)*$E$2</f>
        <v>0</v>
      </c>
      <c r="F5" s="31">
        <f t="shared" ref="F5:F10" si="6">SUM(B5:E5)</f>
        <v>25.875</v>
      </c>
      <c r="G5" s="34">
        <f t="shared" si="0"/>
        <v>25.875</v>
      </c>
      <c r="H5" s="1" t="b">
        <f t="shared" si="1"/>
        <v>1</v>
      </c>
    </row>
    <row r="6" spans="1:8" x14ac:dyDescent="0.25">
      <c r="A6" s="10">
        <v>2000</v>
      </c>
      <c r="B6" s="11">
        <f t="shared" si="2"/>
        <v>25.875</v>
      </c>
      <c r="C6" s="12">
        <f t="shared" si="3"/>
        <v>1.375</v>
      </c>
      <c r="D6" s="12">
        <f t="shared" si="4"/>
        <v>0</v>
      </c>
      <c r="E6" s="13">
        <f t="shared" si="5"/>
        <v>0</v>
      </c>
      <c r="F6" s="30">
        <f t="shared" si="6"/>
        <v>27.25</v>
      </c>
      <c r="G6" s="34">
        <f t="shared" si="0"/>
        <v>27.25</v>
      </c>
      <c r="H6" s="1" t="b">
        <f t="shared" si="1"/>
        <v>1</v>
      </c>
    </row>
    <row r="7" spans="1:8" x14ac:dyDescent="0.25">
      <c r="A7" s="19">
        <v>2275</v>
      </c>
      <c r="B7" s="5">
        <f t="shared" si="2"/>
        <v>25.875</v>
      </c>
      <c r="C7" s="2">
        <f t="shared" si="3"/>
        <v>2.75</v>
      </c>
      <c r="D7" s="2">
        <f t="shared" si="4"/>
        <v>0</v>
      </c>
      <c r="E7" s="6">
        <f t="shared" si="5"/>
        <v>0</v>
      </c>
      <c r="F7" s="31">
        <f t="shared" ref="F7:F9" si="7">SUM(B7:E7)</f>
        <v>28.625</v>
      </c>
      <c r="G7" s="34">
        <f t="shared" si="0"/>
        <v>28.625</v>
      </c>
      <c r="H7" s="1" t="b">
        <f t="shared" si="1"/>
        <v>1</v>
      </c>
    </row>
    <row r="8" spans="1:8" x14ac:dyDescent="0.25">
      <c r="A8" s="20">
        <v>2550</v>
      </c>
      <c r="B8" s="11">
        <f t="shared" si="2"/>
        <v>25.875</v>
      </c>
      <c r="C8" s="12">
        <f t="shared" si="3"/>
        <v>4.125</v>
      </c>
      <c r="D8" s="12">
        <f t="shared" si="4"/>
        <v>0</v>
      </c>
      <c r="E8" s="13">
        <f t="shared" si="5"/>
        <v>0</v>
      </c>
      <c r="F8" s="30">
        <f t="shared" si="7"/>
        <v>30</v>
      </c>
      <c r="G8" s="34">
        <f t="shared" si="0"/>
        <v>30</v>
      </c>
      <c r="H8" s="1" t="b">
        <f t="shared" si="1"/>
        <v>1</v>
      </c>
    </row>
    <row r="9" spans="1:8" x14ac:dyDescent="0.25">
      <c r="A9" s="19">
        <v>2825</v>
      </c>
      <c r="B9" s="5">
        <f t="shared" si="2"/>
        <v>25.875</v>
      </c>
      <c r="C9" s="2">
        <f t="shared" si="3"/>
        <v>5.5</v>
      </c>
      <c r="D9" s="2">
        <f t="shared" si="4"/>
        <v>0</v>
      </c>
      <c r="E9" s="6">
        <f t="shared" si="5"/>
        <v>0</v>
      </c>
      <c r="F9" s="31">
        <f t="shared" si="7"/>
        <v>31.375</v>
      </c>
      <c r="G9" s="34">
        <f t="shared" si="0"/>
        <v>31.375</v>
      </c>
      <c r="H9" s="1" t="b">
        <f t="shared" si="1"/>
        <v>1</v>
      </c>
    </row>
    <row r="10" spans="1:8" x14ac:dyDescent="0.25">
      <c r="A10" s="3">
        <v>3650</v>
      </c>
      <c r="B10" s="5">
        <f t="shared" si="2"/>
        <v>25.875</v>
      </c>
      <c r="C10" s="2">
        <f t="shared" si="3"/>
        <v>9.625</v>
      </c>
      <c r="D10" s="2">
        <f t="shared" si="4"/>
        <v>0</v>
      </c>
      <c r="E10" s="6">
        <f t="shared" si="5"/>
        <v>0</v>
      </c>
      <c r="F10" s="31">
        <f t="shared" si="6"/>
        <v>35.5</v>
      </c>
      <c r="G10" s="34">
        <f t="shared" si="0"/>
        <v>35.5</v>
      </c>
      <c r="H10" s="1" t="b">
        <f t="shared" si="1"/>
        <v>1</v>
      </c>
    </row>
    <row r="11" spans="1:8" x14ac:dyDescent="0.25">
      <c r="A11" s="18">
        <v>4600</v>
      </c>
      <c r="B11" s="5">
        <f t="shared" si="2"/>
        <v>25.875</v>
      </c>
      <c r="C11" s="2">
        <f t="shared" si="3"/>
        <v>14.375</v>
      </c>
      <c r="D11" s="2">
        <f t="shared" si="4"/>
        <v>0</v>
      </c>
      <c r="E11" s="6">
        <f t="shared" si="5"/>
        <v>0</v>
      </c>
      <c r="F11" s="31">
        <f>SUM(B11:E11)</f>
        <v>40.25</v>
      </c>
      <c r="G11" s="34">
        <f t="shared" si="0"/>
        <v>40.25</v>
      </c>
      <c r="H11" s="1" t="b">
        <f t="shared" si="1"/>
        <v>1</v>
      </c>
    </row>
    <row r="12" spans="1:8" x14ac:dyDescent="0.25">
      <c r="A12" s="3">
        <v>4800</v>
      </c>
      <c r="B12" s="5">
        <f t="shared" si="2"/>
        <v>25.875</v>
      </c>
      <c r="C12" s="2">
        <f t="shared" si="3"/>
        <v>14.375</v>
      </c>
      <c r="D12" s="2">
        <f t="shared" si="4"/>
        <v>0.5</v>
      </c>
      <c r="E12" s="6">
        <f t="shared" si="5"/>
        <v>0</v>
      </c>
      <c r="F12" s="31">
        <f>SUM(B12:E12)</f>
        <v>40.75</v>
      </c>
      <c r="G12" s="34">
        <f t="shared" si="0"/>
        <v>40.75</v>
      </c>
      <c r="H12" s="1" t="b">
        <f t="shared" si="1"/>
        <v>1</v>
      </c>
    </row>
    <row r="13" spans="1:8" x14ac:dyDescent="0.25">
      <c r="A13" s="3">
        <v>5575</v>
      </c>
      <c r="B13" s="5">
        <f t="shared" si="2"/>
        <v>25.875</v>
      </c>
      <c r="C13" s="2">
        <f t="shared" si="3"/>
        <v>14.375</v>
      </c>
      <c r="D13" s="2">
        <f t="shared" si="4"/>
        <v>2.4375</v>
      </c>
      <c r="E13" s="6">
        <f t="shared" si="5"/>
        <v>0</v>
      </c>
      <c r="F13" s="31">
        <f t="shared" ref="F13:F33" si="8">SUM(B13:E13)</f>
        <v>42.6875</v>
      </c>
      <c r="G13" s="34">
        <f t="shared" si="0"/>
        <v>42.6875</v>
      </c>
      <c r="H13" s="1" t="b">
        <f t="shared" si="1"/>
        <v>1</v>
      </c>
    </row>
    <row r="14" spans="1:8" x14ac:dyDescent="0.25">
      <c r="A14" s="3">
        <v>7500</v>
      </c>
      <c r="B14" s="5">
        <f t="shared" si="2"/>
        <v>25.875</v>
      </c>
      <c r="C14" s="2">
        <f t="shared" si="3"/>
        <v>14.375</v>
      </c>
      <c r="D14" s="2">
        <f t="shared" si="4"/>
        <v>7.25</v>
      </c>
      <c r="E14" s="6">
        <f t="shared" si="5"/>
        <v>0</v>
      </c>
      <c r="F14" s="31">
        <f t="shared" si="8"/>
        <v>47.5</v>
      </c>
      <c r="G14" s="34">
        <f t="shared" si="0"/>
        <v>47.5</v>
      </c>
      <c r="H14" s="1" t="b">
        <f t="shared" si="1"/>
        <v>1</v>
      </c>
    </row>
    <row r="15" spans="1:8" x14ac:dyDescent="0.25">
      <c r="A15" s="3">
        <v>9425</v>
      </c>
      <c r="B15" s="5">
        <f t="shared" si="2"/>
        <v>25.875</v>
      </c>
      <c r="C15" s="2">
        <f t="shared" si="3"/>
        <v>14.375</v>
      </c>
      <c r="D15" s="2">
        <f t="shared" si="4"/>
        <v>12.0625</v>
      </c>
      <c r="E15" s="6">
        <f t="shared" si="5"/>
        <v>0</v>
      </c>
      <c r="F15" s="31">
        <f t="shared" si="8"/>
        <v>52.3125</v>
      </c>
      <c r="G15" s="34">
        <f t="shared" si="0"/>
        <v>52.3125</v>
      </c>
      <c r="H15" s="1" t="b">
        <f t="shared" si="1"/>
        <v>1</v>
      </c>
    </row>
    <row r="16" spans="1:8" x14ac:dyDescent="0.25">
      <c r="A16" s="3">
        <v>11350</v>
      </c>
      <c r="B16" s="5">
        <f t="shared" si="2"/>
        <v>25.875</v>
      </c>
      <c r="C16" s="2">
        <f t="shared" si="3"/>
        <v>14.375</v>
      </c>
      <c r="D16" s="2">
        <f t="shared" si="4"/>
        <v>16.875</v>
      </c>
      <c r="E16" s="6">
        <f t="shared" si="5"/>
        <v>0</v>
      </c>
      <c r="F16" s="31">
        <f t="shared" si="8"/>
        <v>57.125</v>
      </c>
      <c r="G16" s="34">
        <f t="shared" si="0"/>
        <v>57.125</v>
      </c>
      <c r="H16" s="1" t="b">
        <f t="shared" si="1"/>
        <v>1</v>
      </c>
    </row>
    <row r="17" spans="1:8" x14ac:dyDescent="0.25">
      <c r="A17" s="3">
        <v>13275</v>
      </c>
      <c r="B17" s="5">
        <f t="shared" si="2"/>
        <v>25.875</v>
      </c>
      <c r="C17" s="2">
        <f t="shared" si="3"/>
        <v>14.375</v>
      </c>
      <c r="D17" s="2">
        <f t="shared" si="4"/>
        <v>21.6875</v>
      </c>
      <c r="E17" s="6">
        <f t="shared" si="5"/>
        <v>0</v>
      </c>
      <c r="F17" s="31">
        <f t="shared" si="8"/>
        <v>61.9375</v>
      </c>
      <c r="G17" s="34">
        <f t="shared" si="0"/>
        <v>61.9375</v>
      </c>
      <c r="H17" s="1" t="b">
        <f t="shared" si="1"/>
        <v>1</v>
      </c>
    </row>
    <row r="18" spans="1:8" x14ac:dyDescent="0.25">
      <c r="A18" s="3">
        <v>15200</v>
      </c>
      <c r="B18" s="5">
        <f t="shared" si="2"/>
        <v>25.875</v>
      </c>
      <c r="C18" s="2">
        <f t="shared" si="3"/>
        <v>14.375</v>
      </c>
      <c r="D18" s="2">
        <f t="shared" si="4"/>
        <v>26.5</v>
      </c>
      <c r="E18" s="6">
        <f t="shared" si="5"/>
        <v>0</v>
      </c>
      <c r="F18" s="31">
        <f t="shared" si="8"/>
        <v>66.75</v>
      </c>
      <c r="G18" s="34">
        <f t="shared" si="0"/>
        <v>66.75</v>
      </c>
      <c r="H18" s="1" t="b">
        <f t="shared" si="1"/>
        <v>1</v>
      </c>
    </row>
    <row r="19" spans="1:8" x14ac:dyDescent="0.25">
      <c r="A19" s="3">
        <v>17125</v>
      </c>
      <c r="B19" s="5">
        <f t="shared" si="2"/>
        <v>25.875</v>
      </c>
      <c r="C19" s="2">
        <f t="shared" si="3"/>
        <v>14.375</v>
      </c>
      <c r="D19" s="2">
        <f t="shared" si="4"/>
        <v>31.3125</v>
      </c>
      <c r="E19" s="6">
        <f t="shared" si="5"/>
        <v>0</v>
      </c>
      <c r="F19" s="31">
        <f t="shared" si="8"/>
        <v>71.5625</v>
      </c>
      <c r="G19" s="34">
        <f t="shared" si="0"/>
        <v>71.5625</v>
      </c>
      <c r="H19" s="1" t="b">
        <f t="shared" si="1"/>
        <v>1</v>
      </c>
    </row>
    <row r="20" spans="1:8" x14ac:dyDescent="0.25">
      <c r="A20" s="3">
        <v>19050</v>
      </c>
      <c r="B20" s="5">
        <f t="shared" si="2"/>
        <v>25.875</v>
      </c>
      <c r="C20" s="2">
        <f t="shared" si="3"/>
        <v>14.375</v>
      </c>
      <c r="D20" s="2">
        <f t="shared" si="4"/>
        <v>36.125</v>
      </c>
      <c r="E20" s="6">
        <f t="shared" si="5"/>
        <v>0</v>
      </c>
      <c r="F20" s="31">
        <f t="shared" si="8"/>
        <v>76.375</v>
      </c>
      <c r="G20" s="34">
        <f t="shared" si="0"/>
        <v>76.375</v>
      </c>
      <c r="H20" s="1" t="b">
        <f t="shared" si="1"/>
        <v>1</v>
      </c>
    </row>
    <row r="21" spans="1:8" x14ac:dyDescent="0.25">
      <c r="A21" s="3">
        <v>20975</v>
      </c>
      <c r="B21" s="5">
        <f t="shared" si="2"/>
        <v>25.875</v>
      </c>
      <c r="C21" s="2">
        <f t="shared" si="3"/>
        <v>14.375</v>
      </c>
      <c r="D21" s="2">
        <f t="shared" si="4"/>
        <v>40.9375</v>
      </c>
      <c r="E21" s="6">
        <f t="shared" si="5"/>
        <v>0</v>
      </c>
      <c r="F21" s="31">
        <f t="shared" si="8"/>
        <v>81.1875</v>
      </c>
      <c r="G21" s="34">
        <f t="shared" si="0"/>
        <v>81.1875</v>
      </c>
      <c r="H21" s="1" t="b">
        <f t="shared" si="1"/>
        <v>1</v>
      </c>
    </row>
    <row r="22" spans="1:8" x14ac:dyDescent="0.25">
      <c r="A22" s="3">
        <v>22900</v>
      </c>
      <c r="B22" s="5">
        <f t="shared" si="2"/>
        <v>25.875</v>
      </c>
      <c r="C22" s="2">
        <f t="shared" si="3"/>
        <v>14.375</v>
      </c>
      <c r="D22" s="2">
        <f t="shared" si="4"/>
        <v>45.75</v>
      </c>
      <c r="E22" s="6">
        <f t="shared" si="5"/>
        <v>0</v>
      </c>
      <c r="F22" s="31">
        <f t="shared" si="8"/>
        <v>86</v>
      </c>
      <c r="G22" s="34">
        <f t="shared" si="0"/>
        <v>86</v>
      </c>
      <c r="H22" s="1" t="b">
        <f t="shared" si="1"/>
        <v>1</v>
      </c>
    </row>
    <row r="23" spans="1:8" x14ac:dyDescent="0.25">
      <c r="A23" s="3">
        <v>24825</v>
      </c>
      <c r="B23" s="5">
        <f t="shared" si="2"/>
        <v>25.875</v>
      </c>
      <c r="C23" s="2">
        <f t="shared" si="3"/>
        <v>14.375</v>
      </c>
      <c r="D23" s="2">
        <f t="shared" si="4"/>
        <v>50.5625</v>
      </c>
      <c r="E23" s="6">
        <f t="shared" si="5"/>
        <v>0</v>
      </c>
      <c r="F23" s="31">
        <f t="shared" si="8"/>
        <v>90.8125</v>
      </c>
      <c r="G23" s="34">
        <f t="shared" si="0"/>
        <v>90.8125</v>
      </c>
      <c r="H23" s="1" t="b">
        <f t="shared" si="1"/>
        <v>1</v>
      </c>
    </row>
    <row r="24" spans="1:8" x14ac:dyDescent="0.25">
      <c r="A24" s="3">
        <v>26750</v>
      </c>
      <c r="B24" s="5">
        <f t="shared" si="2"/>
        <v>25.875</v>
      </c>
      <c r="C24" s="2">
        <f t="shared" si="3"/>
        <v>14.375</v>
      </c>
      <c r="D24" s="2">
        <f t="shared" si="4"/>
        <v>55.375</v>
      </c>
      <c r="E24" s="6">
        <f t="shared" si="5"/>
        <v>0</v>
      </c>
      <c r="F24" s="31">
        <f t="shared" si="8"/>
        <v>95.625</v>
      </c>
      <c r="G24" s="34">
        <f t="shared" si="0"/>
        <v>95.625</v>
      </c>
      <c r="H24" s="1" t="b">
        <f t="shared" si="1"/>
        <v>1</v>
      </c>
    </row>
    <row r="25" spans="1:8" x14ac:dyDescent="0.25">
      <c r="A25" s="3">
        <v>28675</v>
      </c>
      <c r="B25" s="5">
        <f t="shared" si="2"/>
        <v>25.875</v>
      </c>
      <c r="C25" s="2">
        <f t="shared" si="3"/>
        <v>14.375</v>
      </c>
      <c r="D25" s="2">
        <f t="shared" si="4"/>
        <v>60.1875</v>
      </c>
      <c r="E25" s="6">
        <f t="shared" si="5"/>
        <v>0</v>
      </c>
      <c r="F25" s="31">
        <f t="shared" si="8"/>
        <v>100.4375</v>
      </c>
      <c r="G25" s="34">
        <f t="shared" si="0"/>
        <v>100.4375</v>
      </c>
      <c r="H25" s="1" t="b">
        <f t="shared" si="1"/>
        <v>1</v>
      </c>
    </row>
    <row r="26" spans="1:8" x14ac:dyDescent="0.25">
      <c r="A26" s="3">
        <v>30600</v>
      </c>
      <c r="B26" s="5">
        <f t="shared" si="2"/>
        <v>25.875</v>
      </c>
      <c r="C26" s="2">
        <f t="shared" si="3"/>
        <v>14.375</v>
      </c>
      <c r="D26" s="2">
        <f t="shared" si="4"/>
        <v>65</v>
      </c>
      <c r="E26" s="6">
        <f t="shared" si="5"/>
        <v>0</v>
      </c>
      <c r="F26" s="31">
        <f t="shared" si="8"/>
        <v>105.25</v>
      </c>
      <c r="G26" s="34">
        <f t="shared" si="0"/>
        <v>105.25</v>
      </c>
      <c r="H26" s="1" t="b">
        <f t="shared" si="1"/>
        <v>1</v>
      </c>
    </row>
    <row r="27" spans="1:8" x14ac:dyDescent="0.25">
      <c r="A27" s="3">
        <v>32525</v>
      </c>
      <c r="B27" s="5">
        <f t="shared" si="2"/>
        <v>25.875</v>
      </c>
      <c r="C27" s="2">
        <f t="shared" si="3"/>
        <v>14.375</v>
      </c>
      <c r="D27" s="2">
        <f t="shared" si="4"/>
        <v>69.8125</v>
      </c>
      <c r="E27" s="6">
        <f t="shared" si="5"/>
        <v>0</v>
      </c>
      <c r="F27" s="31">
        <f t="shared" si="8"/>
        <v>110.0625</v>
      </c>
      <c r="G27" s="34">
        <f t="shared" si="0"/>
        <v>110.0625</v>
      </c>
      <c r="H27" s="1" t="b">
        <f t="shared" si="1"/>
        <v>1</v>
      </c>
    </row>
    <row r="28" spans="1:8" x14ac:dyDescent="0.25">
      <c r="A28" s="3">
        <v>34450</v>
      </c>
      <c r="B28" s="5">
        <f t="shared" si="2"/>
        <v>25.875</v>
      </c>
      <c r="C28" s="2">
        <f t="shared" si="3"/>
        <v>14.375</v>
      </c>
      <c r="D28" s="2">
        <f t="shared" si="4"/>
        <v>74.625</v>
      </c>
      <c r="E28" s="6">
        <f t="shared" si="5"/>
        <v>0</v>
      </c>
      <c r="F28" s="31">
        <f t="shared" si="8"/>
        <v>114.875</v>
      </c>
      <c r="G28" s="34">
        <f t="shared" si="0"/>
        <v>114.875</v>
      </c>
      <c r="H28" s="1" t="b">
        <f t="shared" si="1"/>
        <v>1</v>
      </c>
    </row>
    <row r="29" spans="1:8" x14ac:dyDescent="0.25">
      <c r="A29" s="18">
        <v>34500</v>
      </c>
      <c r="B29" s="5">
        <f t="shared" si="2"/>
        <v>25.875</v>
      </c>
      <c r="C29" s="2">
        <f t="shared" si="3"/>
        <v>14.375</v>
      </c>
      <c r="D29" s="2">
        <f t="shared" si="4"/>
        <v>74.75</v>
      </c>
      <c r="E29" s="6">
        <f t="shared" si="5"/>
        <v>0</v>
      </c>
      <c r="F29" s="31">
        <f t="shared" ref="F29" si="9">SUM(B29:E29)</f>
        <v>115</v>
      </c>
      <c r="G29" s="34">
        <f t="shared" si="0"/>
        <v>115</v>
      </c>
      <c r="H29" s="1" t="b">
        <f t="shared" si="1"/>
        <v>1</v>
      </c>
    </row>
    <row r="30" spans="1:8" x14ac:dyDescent="0.25">
      <c r="A30" s="3">
        <v>36375</v>
      </c>
      <c r="B30" s="5">
        <f t="shared" si="2"/>
        <v>25.875</v>
      </c>
      <c r="C30" s="2">
        <f t="shared" si="3"/>
        <v>14.375</v>
      </c>
      <c r="D30" s="2">
        <f t="shared" si="4"/>
        <v>74.75</v>
      </c>
      <c r="E30" s="6">
        <f t="shared" si="5"/>
        <v>1.875</v>
      </c>
      <c r="F30" s="31">
        <f t="shared" si="8"/>
        <v>116.875</v>
      </c>
      <c r="G30" s="34">
        <f t="shared" si="0"/>
        <v>116.875</v>
      </c>
      <c r="H30" s="1" t="b">
        <f t="shared" si="1"/>
        <v>1</v>
      </c>
    </row>
    <row r="31" spans="1:8" x14ac:dyDescent="0.25">
      <c r="A31" s="3">
        <v>38300</v>
      </c>
      <c r="B31" s="5">
        <f t="shared" si="2"/>
        <v>25.875</v>
      </c>
      <c r="C31" s="2">
        <f t="shared" si="3"/>
        <v>14.375</v>
      </c>
      <c r="D31" s="2">
        <f t="shared" si="4"/>
        <v>74.75</v>
      </c>
      <c r="E31" s="6">
        <f t="shared" si="5"/>
        <v>3.8000000000000003</v>
      </c>
      <c r="F31" s="31">
        <f t="shared" si="8"/>
        <v>118.8</v>
      </c>
      <c r="G31" s="34">
        <f t="shared" si="0"/>
        <v>118.8</v>
      </c>
      <c r="H31" s="1" t="b">
        <f t="shared" si="1"/>
        <v>1</v>
      </c>
    </row>
    <row r="32" spans="1:8" x14ac:dyDescent="0.25">
      <c r="A32" s="3">
        <v>40225</v>
      </c>
      <c r="B32" s="5">
        <f t="shared" si="2"/>
        <v>25.875</v>
      </c>
      <c r="C32" s="2">
        <f t="shared" si="3"/>
        <v>14.375</v>
      </c>
      <c r="D32" s="2">
        <f t="shared" si="4"/>
        <v>74.75</v>
      </c>
      <c r="E32" s="6">
        <f t="shared" si="5"/>
        <v>5.7250000000000005</v>
      </c>
      <c r="F32" s="31">
        <f t="shared" si="8"/>
        <v>120.72499999999999</v>
      </c>
      <c r="G32" s="34">
        <f t="shared" si="0"/>
        <v>120.72499999999999</v>
      </c>
      <c r="H32" s="1" t="b">
        <f t="shared" si="1"/>
        <v>1</v>
      </c>
    </row>
    <row r="33" spans="1:8" ht="15.75" thickBot="1" x14ac:dyDescent="0.3">
      <c r="A33" s="4">
        <v>42150</v>
      </c>
      <c r="B33" s="7">
        <f t="shared" si="2"/>
        <v>25.875</v>
      </c>
      <c r="C33" s="8">
        <f t="shared" si="3"/>
        <v>14.375</v>
      </c>
      <c r="D33" s="8">
        <f t="shared" si="4"/>
        <v>74.75</v>
      </c>
      <c r="E33" s="9">
        <f t="shared" si="5"/>
        <v>7.65</v>
      </c>
      <c r="F33" s="32">
        <f t="shared" si="8"/>
        <v>122.65</v>
      </c>
      <c r="G33" s="34">
        <f t="shared" si="0"/>
        <v>122.65</v>
      </c>
      <c r="H33" s="1" t="b">
        <f t="shared" si="1"/>
        <v>1</v>
      </c>
    </row>
  </sheetData>
  <mergeCells count="3">
    <mergeCell ref="A1:A2"/>
    <mergeCell ref="F1:F2"/>
    <mergeCell ref="B1:E1"/>
  </mergeCells>
  <conditionalFormatting sqref="B3:E33">
    <cfRule type="cellIs" dxfId="0" priority="1" operator="lessThanOrEqual">
      <formula>0</formula>
    </cfRule>
  </conditionalFormatting>
  <pageMargins left="0.7" right="0.7" top="0.75" bottom="0.75" header="0.3" footer="0.3"/>
  <pageSetup paperSize="9"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Administrateur</cp:lastModifiedBy>
  <dcterms:created xsi:type="dcterms:W3CDTF">2013-06-26T06:29:25Z</dcterms:created>
  <dcterms:modified xsi:type="dcterms:W3CDTF">2013-06-26T08:53:15Z</dcterms:modified>
</cp:coreProperties>
</file>