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30" windowWidth="28515" windowHeight="12075" activeTab="1"/>
  </bookViews>
  <sheets>
    <sheet name="Données" sheetId="1" r:id="rId1"/>
    <sheet name="TCDs" sheetId="4" r:id="rId2"/>
  </sheets>
  <externalReferences>
    <externalReference r:id="rId3"/>
  </externalReferences>
  <definedNames>
    <definedName name="CG_HANDL">'[1]CG HANDLING'!$I$3:$L$10</definedName>
    <definedName name="CH">[1]CH!$I$2:$M$7</definedName>
    <definedName name="DE">[1]DE!$I$3:$M$18</definedName>
    <definedName name="DO">[1]DO!$I$2:$L$4</definedName>
    <definedName name="ES">[1]ES!$C$5:$F$52</definedName>
    <definedName name="FR">[1]FR!$A$4:$B$83</definedName>
    <definedName name="IE">[1]IE!$I$4:$N$15</definedName>
    <definedName name="MA">[1]MA!$I$3:$L$14</definedName>
    <definedName name="SL">[1]SL!$I$1:$L$10</definedName>
    <definedName name="TN">[1]TN!$I$1:$L$7</definedName>
    <definedName name="US">[1]US!$I$2:$M$27</definedName>
  </definedNames>
  <calcPr calcId="152511"/>
  <pivotCaches>
    <pivotCache cacheId="29" r:id="rId4"/>
  </pivotCaches>
</workbook>
</file>

<file path=xl/calcChain.xml><?xml version="1.0" encoding="utf-8"?>
<calcChain xmlns="http://schemas.openxmlformats.org/spreadsheetml/2006/main">
  <c r="A61" i="1" l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<sst xmlns="http://schemas.openxmlformats.org/spreadsheetml/2006/main" count="120" uniqueCount="33">
  <si>
    <t>Date</t>
  </si>
  <si>
    <t>Sté</t>
  </si>
  <si>
    <t>VOLANTS</t>
  </si>
  <si>
    <t>COMPAGNONS</t>
  </si>
  <si>
    <t>SCI RIGAUD P</t>
  </si>
  <si>
    <t>EDOM</t>
  </si>
  <si>
    <t>GEH</t>
  </si>
  <si>
    <t>PCA</t>
  </si>
  <si>
    <t>AH</t>
  </si>
  <si>
    <t>OCA</t>
  </si>
  <si>
    <t>ORA</t>
  </si>
  <si>
    <t>TOA</t>
  </si>
  <si>
    <t>RTO</t>
  </si>
  <si>
    <t>EH</t>
  </si>
  <si>
    <t>Montant</t>
  </si>
  <si>
    <t>GROUPE MARTIN</t>
  </si>
  <si>
    <t>DUPONT</t>
  </si>
  <si>
    <t>DUPONT CENTER</t>
  </si>
  <si>
    <t>DUPONT IMMOBILIER</t>
  </si>
  <si>
    <t>DUPONT INTERIM</t>
  </si>
  <si>
    <t>JACQUES</t>
  </si>
  <si>
    <t>EMMY</t>
  </si>
  <si>
    <t>JIMMY</t>
  </si>
  <si>
    <t>JOHN</t>
  </si>
  <si>
    <t>Total général</t>
  </si>
  <si>
    <t>Total</t>
  </si>
  <si>
    <t>Total Montant</t>
  </si>
  <si>
    <t>Années</t>
  </si>
  <si>
    <t>2015</t>
  </si>
  <si>
    <t>déc</t>
  </si>
  <si>
    <t>Total déc</t>
  </si>
  <si>
    <t>Actualisation automatique TCDs</t>
  </si>
  <si>
    <t>Voir module Feuil2 (TCDs)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</si>
</sst>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font>
        <color rgb="FFFF0000"/>
      </font>
    </dxf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371475</xdr:colOff>
      <xdr:row>2</xdr:row>
      <xdr:rowOff>9525</xdr:rowOff>
    </xdr:from>
    <xdr:to>
      <xdr:col>10</xdr:col>
      <xdr:colOff>323570</xdr:colOff>
      <xdr:row>17</xdr:row>
      <xdr:rowOff>28215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43875" y="390525"/>
          <a:ext cx="2238095" cy="2876190"/>
        </a:xfrm>
        <a:prstGeom prst="rect">
          <a:avLst/>
        </a:prstGeom>
      </xdr:spPr>
    </xdr:pic>
    <xdr:clientData/>
  </xdr:twoCellAnchor>
  <xdr:twoCellAnchor>
    <xdr:from>
      <xdr:col>11</xdr:col>
      <xdr:colOff>47625</xdr:colOff>
      <xdr:row>4</xdr:row>
      <xdr:rowOff>142875</xdr:rowOff>
    </xdr:from>
    <xdr:to>
      <xdr:col>15</xdr:col>
      <xdr:colOff>390525</xdr:colOff>
      <xdr:row>12</xdr:row>
      <xdr:rowOff>114300</xdr:rowOff>
    </xdr:to>
    <xdr:sp macro="" textlink="">
      <xdr:nvSpPr>
        <xdr:cNvPr id="3" name="ZoneTexte 2"/>
        <xdr:cNvSpPr txBox="1"/>
      </xdr:nvSpPr>
      <xdr:spPr>
        <a:xfrm>
          <a:off x="10868025" y="904875"/>
          <a:ext cx="339090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pt As PivotTable</a:t>
          </a:r>
        </a:p>
        <a:p>
          <a:endParaRPr lang="fr-FR" sz="1100"/>
        </a:p>
        <a:p>
          <a:r>
            <a:rPr lang="fr-FR" sz="1100"/>
            <a:t>    For Each pt In Me.PivotTables</a:t>
          </a:r>
        </a:p>
        <a:p>
          <a:r>
            <a:rPr lang="fr-FR" sz="1100"/>
            <a:t>        pt.RefreshTable</a:t>
          </a:r>
        </a:p>
        <a:p>
          <a:r>
            <a:rPr lang="fr-FR" sz="1100"/>
            <a:t>    Next pt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t%20REPORTING/PREPARATION%20TRE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FR"/>
      <sheetName val="ES"/>
      <sheetName val="CH"/>
      <sheetName val="US"/>
      <sheetName val="DE"/>
      <sheetName val="IE"/>
      <sheetName val="CG HANDLING"/>
      <sheetName val="CG CPTS"/>
      <sheetName val="DO"/>
      <sheetName val="MA"/>
      <sheetName val="SL"/>
      <sheetName val="TN"/>
      <sheetName val="Tréso"/>
      <sheetName val="Contrôle"/>
      <sheetName val="TRESO GEH"/>
      <sheetName val="Détail par société J-1"/>
      <sheetName val="Reporting J-1"/>
      <sheetName val="Détail par société J"/>
      <sheetName val="Tréso J"/>
      <sheetName val="Prévisions"/>
      <sheetName val="cafacto"/>
      <sheetName val="Réponses Mails Financement"/>
      <sheetName val="Arbitrages"/>
      <sheetName val="Copies Virt Mail"/>
    </sheetNames>
    <sheetDataSet>
      <sheetData sheetId="0"/>
      <sheetData sheetId="1">
        <row r="4">
          <cell r="B4">
            <v>42345</v>
          </cell>
        </row>
        <row r="5">
          <cell r="A5" t="str">
            <v>BNP 041  -  USD</v>
          </cell>
          <cell r="B5">
            <v>10134.178</v>
          </cell>
        </row>
        <row r="6">
          <cell r="A6" t="str">
            <v>BNP01  -  EUR</v>
          </cell>
          <cell r="B6">
            <v>-6273849.46</v>
          </cell>
        </row>
        <row r="7">
          <cell r="A7" t="str">
            <v>BNP02  -  EUR</v>
          </cell>
          <cell r="B7">
            <v>-556626.29</v>
          </cell>
        </row>
        <row r="8">
          <cell r="A8" t="str">
            <v>BNP03  -  EUR</v>
          </cell>
          <cell r="B8">
            <v>-2622604.11</v>
          </cell>
        </row>
        <row r="9">
          <cell r="A9" t="str">
            <v>BNP04  -  EUR</v>
          </cell>
          <cell r="B9">
            <v>-3580953.24</v>
          </cell>
        </row>
        <row r="10">
          <cell r="A10" t="str">
            <v>BNP09  -  EUR</v>
          </cell>
          <cell r="B10">
            <v>3350703.28</v>
          </cell>
        </row>
        <row r="11">
          <cell r="A11" t="str">
            <v>BNP11  -  EUR</v>
          </cell>
          <cell r="B11">
            <v>-886578</v>
          </cell>
        </row>
        <row r="12">
          <cell r="A12" t="str">
            <v>BNP13  -  EUR</v>
          </cell>
          <cell r="B12">
            <v>-709727.58</v>
          </cell>
        </row>
        <row r="13">
          <cell r="A13" t="str">
            <v>BNP14  -  EUR</v>
          </cell>
          <cell r="B13">
            <v>6779555.5099999998</v>
          </cell>
        </row>
        <row r="14">
          <cell r="A14" t="str">
            <v>BNP17  -  EUR</v>
          </cell>
          <cell r="B14">
            <v>47622.82</v>
          </cell>
        </row>
        <row r="15">
          <cell r="A15" t="str">
            <v>BNP19  -  EUR</v>
          </cell>
          <cell r="B15">
            <v>1523195.36</v>
          </cell>
        </row>
        <row r="16">
          <cell r="A16" t="str">
            <v>BNP204  -  EUR</v>
          </cell>
          <cell r="B16">
            <v>122076.93</v>
          </cell>
        </row>
        <row r="17">
          <cell r="A17" t="str">
            <v>BNP21  -  EUR</v>
          </cell>
          <cell r="B17">
            <v>35351.89</v>
          </cell>
        </row>
        <row r="18">
          <cell r="A18" t="str">
            <v>BNP22  -  EUR</v>
          </cell>
          <cell r="B18">
            <v>2469551.23</v>
          </cell>
        </row>
        <row r="19">
          <cell r="A19" t="str">
            <v>BNP220  -  EUR</v>
          </cell>
          <cell r="B19">
            <v>485253.95</v>
          </cell>
        </row>
        <row r="20">
          <cell r="A20" t="str">
            <v>BNP221  -  EUR</v>
          </cell>
          <cell r="B20">
            <v>179697.81</v>
          </cell>
        </row>
        <row r="21">
          <cell r="A21" t="str">
            <v>BNP224  -  EUR</v>
          </cell>
          <cell r="B21">
            <v>-859832.59</v>
          </cell>
        </row>
        <row r="22">
          <cell r="A22" t="str">
            <v>BNP80  -  EUR</v>
          </cell>
          <cell r="B22">
            <v>477535.84</v>
          </cell>
        </row>
        <row r="23">
          <cell r="A23" t="str">
            <v>BP01  -  EUR</v>
          </cell>
          <cell r="B23">
            <v>2799512.5</v>
          </cell>
        </row>
        <row r="24">
          <cell r="A24" t="str">
            <v>BP04  -  EUR</v>
          </cell>
          <cell r="B24">
            <v>-3211790.52</v>
          </cell>
        </row>
        <row r="25">
          <cell r="A25" t="str">
            <v>BP041  -  EUR</v>
          </cell>
          <cell r="B25">
            <v>9948000</v>
          </cell>
        </row>
        <row r="26">
          <cell r="A26" t="str">
            <v>BP13  -  EUR</v>
          </cell>
          <cell r="B26">
            <v>-744516.14</v>
          </cell>
        </row>
        <row r="27">
          <cell r="A27" t="str">
            <v>BP222  -  EUR</v>
          </cell>
          <cell r="B27">
            <v>158361.14000000001</v>
          </cell>
        </row>
        <row r="28">
          <cell r="A28" t="str">
            <v>BP223  -  EUR</v>
          </cell>
          <cell r="B28">
            <v>99099.93</v>
          </cell>
        </row>
        <row r="29">
          <cell r="A29" t="str">
            <v>BP23  -  EUR</v>
          </cell>
          <cell r="B29">
            <v>-95266.01</v>
          </cell>
        </row>
        <row r="30">
          <cell r="A30" t="str">
            <v>BP76  -  EUR</v>
          </cell>
          <cell r="B30">
            <v>-5954.23</v>
          </cell>
        </row>
        <row r="31">
          <cell r="A31" t="str">
            <v>BP92  -  EUR</v>
          </cell>
          <cell r="B31">
            <v>411808.23</v>
          </cell>
        </row>
        <row r="32">
          <cell r="A32" t="str">
            <v>BPA012  -  EUR</v>
          </cell>
          <cell r="B32">
            <v>321818.81</v>
          </cell>
        </row>
        <row r="33">
          <cell r="A33" t="str">
            <v>BPA013  -  EUR</v>
          </cell>
          <cell r="B33">
            <v>34075.08</v>
          </cell>
        </row>
        <row r="34">
          <cell r="A34" t="str">
            <v>BPA014  -  EUR</v>
          </cell>
          <cell r="B34">
            <v>83900.18</v>
          </cell>
        </row>
        <row r="35">
          <cell r="A35" t="str">
            <v>BPB874  -  EUR</v>
          </cell>
          <cell r="B35">
            <v>75997.8</v>
          </cell>
        </row>
        <row r="36">
          <cell r="A36" t="str">
            <v>BPL871  -  EUR</v>
          </cell>
          <cell r="B36">
            <v>5786.61</v>
          </cell>
        </row>
        <row r="37">
          <cell r="A37" t="str">
            <v>CA041  -  EUR</v>
          </cell>
          <cell r="B37">
            <v>11150000</v>
          </cell>
        </row>
        <row r="38">
          <cell r="A38" t="str">
            <v>CA86  -  EUR</v>
          </cell>
          <cell r="B38">
            <v>740.88</v>
          </cell>
        </row>
        <row r="39">
          <cell r="A39" t="str">
            <v>CA872  -  EUR</v>
          </cell>
          <cell r="B39">
            <v>3729.62</v>
          </cell>
        </row>
        <row r="40">
          <cell r="A40" t="str">
            <v>CA873  -  EUR</v>
          </cell>
          <cell r="B40">
            <v>275723.25</v>
          </cell>
        </row>
        <row r="41">
          <cell r="A41" t="str">
            <v>CDN04  -  EUR</v>
          </cell>
          <cell r="B41">
            <v>2573.41</v>
          </cell>
        </row>
        <row r="42">
          <cell r="A42" t="str">
            <v>CDN871  -  EUR</v>
          </cell>
          <cell r="B42">
            <v>-781.15</v>
          </cell>
        </row>
        <row r="43">
          <cell r="A43" t="str">
            <v>CDN872  -  EUR</v>
          </cell>
          <cell r="B43">
            <v>38709.99</v>
          </cell>
        </row>
        <row r="44">
          <cell r="A44" t="str">
            <v>CDN873  -  EUR</v>
          </cell>
          <cell r="B44">
            <v>11415.42</v>
          </cell>
        </row>
        <row r="45">
          <cell r="A45" t="str">
            <v>CDN874  -  EUR</v>
          </cell>
          <cell r="B45">
            <v>6584.56</v>
          </cell>
        </row>
        <row r="46">
          <cell r="A46" t="str">
            <v>CDN875  -  EUR</v>
          </cell>
          <cell r="B46">
            <v>330327.23</v>
          </cell>
        </row>
        <row r="47">
          <cell r="A47" t="str">
            <v>CLY01  -  EUR</v>
          </cell>
          <cell r="B47">
            <v>13914567.470000001</v>
          </cell>
        </row>
        <row r="48">
          <cell r="A48" t="str">
            <v>CLY03  -  EUR</v>
          </cell>
          <cell r="B48">
            <v>643.52</v>
          </cell>
        </row>
        <row r="49">
          <cell r="A49" t="str">
            <v>CLY04  -  EUR</v>
          </cell>
          <cell r="B49">
            <v>-15926223.76</v>
          </cell>
        </row>
        <row r="50">
          <cell r="A50" t="str">
            <v>CLY09  -  EUR</v>
          </cell>
          <cell r="B50">
            <v>69912.429999999993</v>
          </cell>
        </row>
        <row r="51">
          <cell r="A51" t="str">
            <v>CLY090  -  EUR</v>
          </cell>
          <cell r="B51">
            <v>10192.540000000001</v>
          </cell>
        </row>
        <row r="52">
          <cell r="A52" t="str">
            <v>CLY11  -  EUR</v>
          </cell>
          <cell r="B52">
            <v>-2267798.11</v>
          </cell>
        </row>
        <row r="53">
          <cell r="A53" t="str">
            <v>CLY111  -  USD</v>
          </cell>
          <cell r="B53">
            <v>370638.11200000002</v>
          </cell>
        </row>
        <row r="54">
          <cell r="A54" t="str">
            <v>CLY13  -  EUR</v>
          </cell>
          <cell r="B54">
            <v>-1780579.82</v>
          </cell>
        </row>
        <row r="55">
          <cell r="A55" t="str">
            <v>CLY131  -  USD</v>
          </cell>
          <cell r="B55">
            <v>111.303</v>
          </cell>
        </row>
        <row r="56">
          <cell r="A56" t="str">
            <v>CLY14  -  EUR</v>
          </cell>
          <cell r="B56">
            <v>3456865.83</v>
          </cell>
        </row>
        <row r="57">
          <cell r="A57" t="str">
            <v>CLY140  -  EUR</v>
          </cell>
          <cell r="B57">
            <v>24085.55</v>
          </cell>
        </row>
        <row r="58">
          <cell r="A58" t="str">
            <v>CLY19  -  EUR</v>
          </cell>
          <cell r="B58">
            <v>40982.44</v>
          </cell>
        </row>
        <row r="59">
          <cell r="A59" t="str">
            <v>CLY190  -  EUR</v>
          </cell>
          <cell r="B59">
            <v>13312.06</v>
          </cell>
        </row>
        <row r="60">
          <cell r="A60" t="str">
            <v>CLY35  -  EUR</v>
          </cell>
          <cell r="B60">
            <v>2252894.58</v>
          </cell>
        </row>
        <row r="61">
          <cell r="A61" t="str">
            <v>CLY39  -  EUR</v>
          </cell>
          <cell r="B61">
            <v>-2590.83</v>
          </cell>
        </row>
        <row r="62">
          <cell r="A62" t="str">
            <v>CLY40  -  EUR</v>
          </cell>
          <cell r="B62">
            <v>152344.32999999999</v>
          </cell>
        </row>
        <row r="63">
          <cell r="A63" t="str">
            <v>CLY44  -  EUR</v>
          </cell>
          <cell r="B63">
            <v>617159.57999999996</v>
          </cell>
        </row>
        <row r="64">
          <cell r="A64" t="str">
            <v>CLY45  -  EUR</v>
          </cell>
          <cell r="B64">
            <v>82630.69</v>
          </cell>
        </row>
        <row r="65">
          <cell r="A65" t="str">
            <v>CLY46  -  EUR</v>
          </cell>
          <cell r="B65">
            <v>303986.75</v>
          </cell>
        </row>
        <row r="66">
          <cell r="A66" t="str">
            <v>CLY47  -  EUR</v>
          </cell>
          <cell r="B66">
            <v>1898461.94</v>
          </cell>
        </row>
        <row r="67">
          <cell r="A67" t="str">
            <v>CLY62  -  EUR</v>
          </cell>
          <cell r="B67">
            <v>99932.11</v>
          </cell>
        </row>
        <row r="68">
          <cell r="A68" t="str">
            <v>CLY71  -  EUR</v>
          </cell>
          <cell r="B68">
            <v>-997088.51</v>
          </cell>
        </row>
        <row r="69">
          <cell r="A69" t="str">
            <v>CLY73  -  EUR</v>
          </cell>
          <cell r="B69">
            <v>218283.2</v>
          </cell>
        </row>
        <row r="70">
          <cell r="A70" t="str">
            <v>CLY74  -  EUR</v>
          </cell>
          <cell r="B70">
            <v>-1323045.04</v>
          </cell>
        </row>
        <row r="71">
          <cell r="A71" t="str">
            <v>CLY75  -  EUR</v>
          </cell>
          <cell r="B71">
            <v>-176167.56</v>
          </cell>
        </row>
        <row r="72">
          <cell r="A72" t="str">
            <v>CLY76  -  EUR</v>
          </cell>
          <cell r="B72">
            <v>1785662.78</v>
          </cell>
        </row>
        <row r="73">
          <cell r="A73" t="str">
            <v>CLY78  -  EUR</v>
          </cell>
          <cell r="B73">
            <v>-2394167.3199999998</v>
          </cell>
        </row>
        <row r="74">
          <cell r="A74" t="str">
            <v>CLY91  -  EUR</v>
          </cell>
          <cell r="B74">
            <v>-74282.14</v>
          </cell>
        </row>
        <row r="75">
          <cell r="A75" t="str">
            <v>SG016  -  EUR</v>
          </cell>
          <cell r="B75">
            <v>-1693.28</v>
          </cell>
        </row>
        <row r="76">
          <cell r="A76" t="str">
            <v>SG04  -  EUR</v>
          </cell>
          <cell r="B76">
            <v>-2703788.9</v>
          </cell>
        </row>
        <row r="77">
          <cell r="A77" t="str">
            <v>SG76  -  EUR</v>
          </cell>
          <cell r="B77">
            <v>4036798.62</v>
          </cell>
        </row>
        <row r="78">
          <cell r="A78" t="str">
            <v>SG77  -  EUR</v>
          </cell>
          <cell r="B78">
            <v>65768.399999999994</v>
          </cell>
        </row>
        <row r="79">
          <cell r="A79" t="str">
            <v>SG871  -  EUR</v>
          </cell>
          <cell r="B79">
            <v>10586.65</v>
          </cell>
        </row>
        <row r="80">
          <cell r="A80" t="str">
            <v>SG872  -  EUR</v>
          </cell>
          <cell r="B80">
            <v>2954.99</v>
          </cell>
        </row>
        <row r="81">
          <cell r="A81" t="str">
            <v>SG88  -  EUR</v>
          </cell>
          <cell r="B81">
            <v>-1569582.5</v>
          </cell>
        </row>
        <row r="82">
          <cell r="A82" t="str">
            <v>SG96  -  EUR</v>
          </cell>
          <cell r="B82">
            <v>167220.66</v>
          </cell>
        </row>
      </sheetData>
      <sheetData sheetId="2">
        <row r="5">
          <cell r="C5" t="str">
            <v>ES42 0128 7683 8205 0050 6311</v>
          </cell>
          <cell r="D5">
            <v>401101.99</v>
          </cell>
          <cell r="E5">
            <v>401101.99</v>
          </cell>
          <cell r="F5">
            <v>300000</v>
          </cell>
        </row>
        <row r="6">
          <cell r="C6" t="str">
            <v>ES62 0128 7683 8401 0002 3893</v>
          </cell>
          <cell r="D6">
            <v>3542.09</v>
          </cell>
          <cell r="E6">
            <v>3542.09</v>
          </cell>
        </row>
        <row r="7">
          <cell r="C7" t="str">
            <v>ES80 3187 0812 8610 9501 7123</v>
          </cell>
          <cell r="D7">
            <v>803.49</v>
          </cell>
          <cell r="E7">
            <v>803.49</v>
          </cell>
        </row>
        <row r="8">
          <cell r="C8" t="str">
            <v>ES02 0049 1861 1122 1035 6430</v>
          </cell>
          <cell r="D8">
            <v>11952.28</v>
          </cell>
          <cell r="E8">
            <v>11952.28</v>
          </cell>
        </row>
        <row r="9">
          <cell r="C9" t="str">
            <v>ES39 0019 0030 6240 1020 1941</v>
          </cell>
          <cell r="D9">
            <v>389414.27</v>
          </cell>
          <cell r="E9">
            <v>327431.67</v>
          </cell>
        </row>
        <row r="10">
          <cell r="C10" t="str">
            <v>ES14 2100 4427 4502 0007 5271</v>
          </cell>
          <cell r="D10">
            <v>0</v>
          </cell>
          <cell r="E10">
            <v>0</v>
          </cell>
        </row>
        <row r="11">
          <cell r="C11" t="str">
            <v>ES44 0138 0004 5600 1057 9741</v>
          </cell>
          <cell r="D11">
            <v>5924.91</v>
          </cell>
          <cell r="E11">
            <v>5924.91</v>
          </cell>
        </row>
        <row r="12">
          <cell r="C12" t="str">
            <v>ES70 0108 0030 2300 3006 7392</v>
          </cell>
          <cell r="D12">
            <v>0</v>
          </cell>
          <cell r="E12">
            <v>0</v>
          </cell>
        </row>
        <row r="13">
          <cell r="C13" t="str">
            <v>ES69 0030 1542 5600 0106 8271</v>
          </cell>
          <cell r="D13">
            <v>0</v>
          </cell>
          <cell r="E13">
            <v>0</v>
          </cell>
        </row>
        <row r="14">
          <cell r="C14" t="str">
            <v>ES09 0075 1058 8306 0016 1923</v>
          </cell>
          <cell r="D14">
            <v>0</v>
          </cell>
          <cell r="E14">
            <v>0</v>
          </cell>
        </row>
        <row r="15">
          <cell r="C15" t="str">
            <v>ES62 0216 1083 0306 0028 3131</v>
          </cell>
          <cell r="D15">
            <v>745.2</v>
          </cell>
          <cell r="E15">
            <v>745.2</v>
          </cell>
        </row>
        <row r="17">
          <cell r="C17" t="str">
            <v>ES39 0019 0030 6240 1020 1941</v>
          </cell>
          <cell r="D17">
            <v>0</v>
          </cell>
          <cell r="E17">
            <v>0</v>
          </cell>
        </row>
        <row r="18">
          <cell r="D18">
            <v>813484.2300000001</v>
          </cell>
          <cell r="E18">
            <v>751501.63</v>
          </cell>
          <cell r="F18">
            <v>300000</v>
          </cell>
        </row>
        <row r="22">
          <cell r="C22" t="str">
            <v>ES66 0049 1861 1921 1034 0223</v>
          </cell>
          <cell r="D22">
            <v>1981.32</v>
          </cell>
          <cell r="E22">
            <v>1981.32</v>
          </cell>
        </row>
        <row r="23">
          <cell r="C23" t="str">
            <v>ES59 2100 4427 4102 0000 5787</v>
          </cell>
          <cell r="D23">
            <v>0</v>
          </cell>
          <cell r="E23">
            <v>0</v>
          </cell>
        </row>
        <row r="24">
          <cell r="C24" t="str">
            <v>ES38 0128 7683 8001 0637 4335</v>
          </cell>
          <cell r="D24">
            <v>2449.46</v>
          </cell>
          <cell r="E24">
            <v>2449.46</v>
          </cell>
        </row>
        <row r="25">
          <cell r="C25" t="str">
            <v>ES29 3023 0126 9154 0804 3007</v>
          </cell>
          <cell r="D25">
            <v>0</v>
          </cell>
          <cell r="E25">
            <v>0</v>
          </cell>
        </row>
        <row r="26">
          <cell r="C26" t="str">
            <v xml:space="preserve">ES06 0019 0030 6440 1020 1952 </v>
          </cell>
          <cell r="D26">
            <v>31768.84</v>
          </cell>
          <cell r="E26">
            <v>31768.84</v>
          </cell>
        </row>
        <row r="27">
          <cell r="D27">
            <v>36199.620000000003</v>
          </cell>
          <cell r="E27">
            <v>36199.620000000003</v>
          </cell>
          <cell r="F27">
            <v>0</v>
          </cell>
        </row>
        <row r="31">
          <cell r="C31" t="str">
            <v>ES37 0019 0030 6840 1020 1974</v>
          </cell>
          <cell r="D31">
            <v>3937.79</v>
          </cell>
          <cell r="E31">
            <v>3937.79</v>
          </cell>
        </row>
        <row r="32">
          <cell r="D32">
            <v>3937.79</v>
          </cell>
          <cell r="E32">
            <v>3937.79</v>
          </cell>
          <cell r="F32">
            <v>0</v>
          </cell>
        </row>
        <row r="36">
          <cell r="C36" t="str">
            <v>ES70 0019 0030 6640 1020 1963</v>
          </cell>
          <cell r="D36">
            <v>10630.48</v>
          </cell>
          <cell r="E36">
            <v>10630.48</v>
          </cell>
        </row>
        <row r="37">
          <cell r="C37" t="str">
            <v>ES14 0030 1542 5900 0097 0271</v>
          </cell>
          <cell r="D37">
            <v>461.55</v>
          </cell>
          <cell r="E37">
            <v>461.55</v>
          </cell>
        </row>
        <row r="38">
          <cell r="C38" t="str">
            <v>ES50 3023 0174 6957 2639 5501</v>
          </cell>
          <cell r="D38">
            <v>9789.8700000000008</v>
          </cell>
          <cell r="E38">
            <v>9789.8700000000008</v>
          </cell>
        </row>
        <row r="39">
          <cell r="D39">
            <v>20881.900000000001</v>
          </cell>
          <cell r="E39">
            <v>20881.900000000001</v>
          </cell>
          <cell r="F39">
            <v>0</v>
          </cell>
        </row>
        <row r="43">
          <cell r="C43" t="str">
            <v>ES92 0128 7683 8201 0003 0144</v>
          </cell>
          <cell r="D43">
            <v>6229.25</v>
          </cell>
          <cell r="E43">
            <v>6229.25</v>
          </cell>
        </row>
        <row r="44">
          <cell r="C44" t="str">
            <v>ES29 0019 0030 6940 1021 8074</v>
          </cell>
          <cell r="D44">
            <v>86185.37</v>
          </cell>
          <cell r="E44">
            <v>29611</v>
          </cell>
        </row>
        <row r="45">
          <cell r="C45" t="str">
            <v>ES82 3023 0126 9961 4888 4205</v>
          </cell>
          <cell r="D45">
            <v>955.12</v>
          </cell>
          <cell r="E45">
            <v>955.12</v>
          </cell>
        </row>
        <row r="46">
          <cell r="D46">
            <v>93369.739999999991</v>
          </cell>
          <cell r="E46">
            <v>36795.370000000003</v>
          </cell>
          <cell r="F46">
            <v>0</v>
          </cell>
        </row>
        <row r="49">
          <cell r="D49">
            <v>967873.28000000014</v>
          </cell>
          <cell r="E49">
            <v>849316.31</v>
          </cell>
          <cell r="F49">
            <v>300000</v>
          </cell>
        </row>
      </sheetData>
      <sheetData sheetId="3">
        <row r="2">
          <cell r="I2" t="str">
            <v>CH46 0483 5073 7962 6100 0</v>
          </cell>
          <cell r="J2" t="str">
            <v>N</v>
          </cell>
          <cell r="K2" t="str">
            <v>CHF</v>
          </cell>
          <cell r="L2" t="str">
            <v>C/C</v>
          </cell>
          <cell r="M2">
            <v>244265.1</v>
          </cell>
        </row>
        <row r="3">
          <cell r="I3" t="str">
            <v>Fermé au 31.10.2015</v>
          </cell>
          <cell r="J3" t="str">
            <v>N</v>
          </cell>
          <cell r="K3" t="str">
            <v>CHF</v>
          </cell>
          <cell r="L3" t="str">
            <v>C/C</v>
          </cell>
          <cell r="M3">
            <v>0</v>
          </cell>
        </row>
        <row r="4">
          <cell r="I4" t="str">
            <v>Fermé au 20.11.2015</v>
          </cell>
          <cell r="J4" t="str">
            <v>N</v>
          </cell>
          <cell r="K4" t="str">
            <v>CHF</v>
          </cell>
          <cell r="L4" t="str">
            <v>C/C</v>
          </cell>
          <cell r="M4">
            <v>0</v>
          </cell>
        </row>
      </sheetData>
      <sheetData sheetId="4">
        <row r="2">
          <cell r="I2">
            <v>1011400375</v>
          </cell>
          <cell r="J2" t="str">
            <v>N</v>
          </cell>
          <cell r="K2" t="str">
            <v>USD</v>
          </cell>
          <cell r="L2" t="str">
            <v>C/C</v>
          </cell>
          <cell r="M2">
            <v>968874.24</v>
          </cell>
        </row>
        <row r="3">
          <cell r="I3">
            <v>1011400758</v>
          </cell>
          <cell r="J3" t="str">
            <v>N</v>
          </cell>
          <cell r="K3" t="str">
            <v>USD</v>
          </cell>
          <cell r="L3" t="str">
            <v>c/garantie</v>
          </cell>
          <cell r="M3">
            <v>0</v>
          </cell>
        </row>
        <row r="4">
          <cell r="I4">
            <v>1011193108</v>
          </cell>
          <cell r="J4" t="str">
            <v>N</v>
          </cell>
          <cell r="K4" t="str">
            <v>USD</v>
          </cell>
          <cell r="L4" t="str">
            <v>C/C</v>
          </cell>
          <cell r="M4">
            <v>0</v>
          </cell>
        </row>
        <row r="5">
          <cell r="I5">
            <v>1011454408</v>
          </cell>
          <cell r="J5" t="str">
            <v>N</v>
          </cell>
          <cell r="K5" t="str">
            <v>USD</v>
          </cell>
          <cell r="L5" t="str">
            <v>C/C</v>
          </cell>
          <cell r="M5">
            <v>85376.91</v>
          </cell>
        </row>
        <row r="6">
          <cell r="I6">
            <v>1011545837</v>
          </cell>
          <cell r="J6" t="str">
            <v>N</v>
          </cell>
          <cell r="K6" t="str">
            <v>USD</v>
          </cell>
          <cell r="L6" t="str">
            <v>C/C</v>
          </cell>
          <cell r="M6">
            <v>15216264.390000001</v>
          </cell>
        </row>
        <row r="7">
          <cell r="I7">
            <v>1011596938</v>
          </cell>
          <cell r="J7" t="str">
            <v>N</v>
          </cell>
          <cell r="K7" t="str">
            <v>USD</v>
          </cell>
          <cell r="L7" t="str">
            <v>C/C</v>
          </cell>
          <cell r="M7">
            <v>3419937.28</v>
          </cell>
        </row>
        <row r="8">
          <cell r="I8">
            <v>1011596989</v>
          </cell>
          <cell r="J8" t="str">
            <v>N</v>
          </cell>
          <cell r="K8" t="str">
            <v>USD</v>
          </cell>
          <cell r="L8" t="str">
            <v>C/C</v>
          </cell>
          <cell r="M8">
            <v>65311.96</v>
          </cell>
        </row>
        <row r="9">
          <cell r="I9">
            <v>1011597527</v>
          </cell>
          <cell r="J9" t="str">
            <v>N</v>
          </cell>
          <cell r="K9" t="str">
            <v>USD</v>
          </cell>
          <cell r="L9" t="str">
            <v>C/C</v>
          </cell>
          <cell r="M9">
            <v>80042</v>
          </cell>
        </row>
        <row r="10">
          <cell r="I10">
            <v>1011067757</v>
          </cell>
          <cell r="J10" t="str">
            <v>N</v>
          </cell>
          <cell r="K10" t="str">
            <v>USD</v>
          </cell>
          <cell r="L10" t="str">
            <v>C/C</v>
          </cell>
          <cell r="M10">
            <v>899339.73</v>
          </cell>
        </row>
        <row r="11">
          <cell r="I11">
            <v>1011067781</v>
          </cell>
          <cell r="J11" t="str">
            <v>N</v>
          </cell>
          <cell r="K11" t="str">
            <v>USD</v>
          </cell>
          <cell r="L11" t="str">
            <v>C/C</v>
          </cell>
          <cell r="M11">
            <v>0</v>
          </cell>
        </row>
        <row r="12">
          <cell r="I12">
            <v>1011067803</v>
          </cell>
          <cell r="J12" t="str">
            <v>N</v>
          </cell>
          <cell r="K12" t="str">
            <v>USD</v>
          </cell>
          <cell r="L12" t="str">
            <v>C/C</v>
          </cell>
          <cell r="M12">
            <v>143808.28</v>
          </cell>
        </row>
        <row r="13">
          <cell r="I13">
            <v>1375369</v>
          </cell>
          <cell r="J13" t="str">
            <v>N</v>
          </cell>
          <cell r="K13" t="str">
            <v>USD</v>
          </cell>
          <cell r="L13" t="str">
            <v>C/C</v>
          </cell>
          <cell r="M13">
            <v>67213.33</v>
          </cell>
        </row>
        <row r="14">
          <cell r="I14">
            <v>37907846</v>
          </cell>
          <cell r="J14" t="str">
            <v>N</v>
          </cell>
          <cell r="K14" t="str">
            <v>USD</v>
          </cell>
          <cell r="L14" t="str">
            <v>C/C</v>
          </cell>
          <cell r="M14">
            <v>176990.59</v>
          </cell>
        </row>
        <row r="15">
          <cell r="I15" t="str">
            <v>0005295865301</v>
          </cell>
          <cell r="J15" t="str">
            <v>N</v>
          </cell>
          <cell r="K15" t="str">
            <v>USD</v>
          </cell>
          <cell r="L15" t="str">
            <v>C/C</v>
          </cell>
          <cell r="M15">
            <v>80245.62</v>
          </cell>
        </row>
        <row r="16">
          <cell r="I16">
            <v>1700016652</v>
          </cell>
          <cell r="J16" t="str">
            <v>N</v>
          </cell>
          <cell r="K16" t="str">
            <v>USD</v>
          </cell>
          <cell r="L16" t="str">
            <v>C/C</v>
          </cell>
          <cell r="M16">
            <v>30606.559999999998</v>
          </cell>
        </row>
        <row r="17">
          <cell r="I17">
            <v>850017892</v>
          </cell>
          <cell r="J17" t="str">
            <v>N</v>
          </cell>
          <cell r="K17" t="str">
            <v>USD</v>
          </cell>
          <cell r="L17" t="str">
            <v>C/C</v>
          </cell>
          <cell r="M17">
            <v>0</v>
          </cell>
        </row>
        <row r="19">
          <cell r="I19" t="str">
            <v>00006223733-1</v>
          </cell>
          <cell r="J19" t="str">
            <v>N</v>
          </cell>
          <cell r="K19" t="str">
            <v>USD</v>
          </cell>
          <cell r="L19" t="str">
            <v>operating credit</v>
          </cell>
          <cell r="M19">
            <v>37900000</v>
          </cell>
        </row>
        <row r="20">
          <cell r="I20" t="str">
            <v>00006223733-2</v>
          </cell>
          <cell r="J20" t="str">
            <v>N</v>
          </cell>
          <cell r="K20" t="str">
            <v>USD</v>
          </cell>
          <cell r="L20" t="str">
            <v>operating credit</v>
          </cell>
          <cell r="M20">
            <v>-2386622</v>
          </cell>
        </row>
        <row r="21">
          <cell r="I21" t="str">
            <v>00006223733-3</v>
          </cell>
          <cell r="J21" t="str">
            <v>N</v>
          </cell>
          <cell r="K21" t="str">
            <v>USD</v>
          </cell>
          <cell r="L21" t="str">
            <v>operating credit</v>
          </cell>
          <cell r="M21">
            <v>-6378742</v>
          </cell>
        </row>
        <row r="23">
          <cell r="I23" t="str">
            <v>00006223733-4</v>
          </cell>
          <cell r="J23" t="str">
            <v>N</v>
          </cell>
          <cell r="K23" t="str">
            <v>USD</v>
          </cell>
          <cell r="L23" t="str">
            <v>operating credit</v>
          </cell>
          <cell r="M23">
            <v>-26464081.109999999</v>
          </cell>
        </row>
        <row r="24">
          <cell r="I24" t="str">
            <v>00006223733-5</v>
          </cell>
          <cell r="J24" t="str">
            <v>N</v>
          </cell>
          <cell r="K24" t="str">
            <v>USD</v>
          </cell>
          <cell r="L24" t="str">
            <v>operating credit</v>
          </cell>
          <cell r="M24">
            <v>2670554.8900000006</v>
          </cell>
        </row>
        <row r="27">
          <cell r="I27" t="str">
            <v>00006223733-6</v>
          </cell>
          <cell r="J27" t="str">
            <v>N</v>
          </cell>
          <cell r="K27" t="str">
            <v>USD</v>
          </cell>
          <cell r="L27" t="str">
            <v>operating credit</v>
          </cell>
          <cell r="M27">
            <v>29134636</v>
          </cell>
        </row>
      </sheetData>
      <sheetData sheetId="5">
        <row r="3">
          <cell r="I3">
            <v>7435501139</v>
          </cell>
          <cell r="J3" t="str">
            <v>N</v>
          </cell>
          <cell r="K3" t="str">
            <v>EUR</v>
          </cell>
          <cell r="L3" t="str">
            <v>c/c</v>
          </cell>
          <cell r="M3">
            <v>474709.68</v>
          </cell>
        </row>
        <row r="4">
          <cell r="I4">
            <v>7435501146</v>
          </cell>
          <cell r="J4" t="str">
            <v>N</v>
          </cell>
          <cell r="K4" t="str">
            <v>EUR</v>
          </cell>
          <cell r="L4" t="str">
            <v>c/c</v>
          </cell>
          <cell r="M4">
            <v>0</v>
          </cell>
        </row>
        <row r="5">
          <cell r="I5">
            <v>7441126474</v>
          </cell>
          <cell r="J5" t="str">
            <v>N</v>
          </cell>
          <cell r="K5" t="str">
            <v>EUR</v>
          </cell>
          <cell r="L5" t="str">
            <v>Compte rémunéré</v>
          </cell>
          <cell r="M5">
            <v>883000</v>
          </cell>
        </row>
        <row r="6">
          <cell r="I6" t="str">
            <v>7435501139 - 1</v>
          </cell>
          <cell r="J6" t="str">
            <v>N</v>
          </cell>
          <cell r="K6" t="str">
            <v>EUR</v>
          </cell>
          <cell r="L6" t="str">
            <v>Ligne C/C</v>
          </cell>
          <cell r="M6">
            <v>50000</v>
          </cell>
        </row>
        <row r="8">
          <cell r="M8">
            <v>1407709.68</v>
          </cell>
        </row>
      </sheetData>
      <sheetData sheetId="6">
        <row r="4">
          <cell r="I4">
            <v>11896658</v>
          </cell>
          <cell r="J4" t="str">
            <v>N</v>
          </cell>
          <cell r="K4" t="str">
            <v>EUR</v>
          </cell>
          <cell r="L4" t="str">
            <v>C/C</v>
          </cell>
          <cell r="M4">
            <v>968402.48</v>
          </cell>
          <cell r="N4">
            <v>250000</v>
          </cell>
        </row>
        <row r="5">
          <cell r="I5">
            <v>41742350</v>
          </cell>
          <cell r="J5" t="str">
            <v>N</v>
          </cell>
          <cell r="K5" t="str">
            <v>EUR</v>
          </cell>
          <cell r="L5" t="str">
            <v>C/C</v>
          </cell>
          <cell r="M5">
            <v>10044.34</v>
          </cell>
          <cell r="N5" t="str">
            <v xml:space="preserve"> </v>
          </cell>
        </row>
        <row r="6">
          <cell r="I6">
            <v>57215950</v>
          </cell>
          <cell r="J6" t="str">
            <v>N</v>
          </cell>
          <cell r="K6" t="str">
            <v>EUR</v>
          </cell>
          <cell r="L6" t="str">
            <v>C/rem</v>
          </cell>
          <cell r="M6">
            <v>103750.01</v>
          </cell>
        </row>
        <row r="7">
          <cell r="I7">
            <v>96730605</v>
          </cell>
          <cell r="J7" t="str">
            <v>N</v>
          </cell>
          <cell r="K7" t="str">
            <v>EUR</v>
          </cell>
          <cell r="L7" t="str">
            <v>C/rem</v>
          </cell>
          <cell r="M7">
            <v>0</v>
          </cell>
        </row>
        <row r="8">
          <cell r="I8">
            <v>33851979</v>
          </cell>
          <cell r="J8" t="str">
            <v>N</v>
          </cell>
          <cell r="K8" t="str">
            <v>EUR</v>
          </cell>
          <cell r="L8" t="str">
            <v>C/rem</v>
          </cell>
          <cell r="M8">
            <v>0</v>
          </cell>
        </row>
        <row r="9">
          <cell r="I9">
            <v>35413905</v>
          </cell>
          <cell r="J9" t="str">
            <v>N</v>
          </cell>
          <cell r="K9" t="str">
            <v>EUR</v>
          </cell>
          <cell r="L9" t="str">
            <v>C/C</v>
          </cell>
          <cell r="M9">
            <v>83545.67</v>
          </cell>
          <cell r="N9">
            <v>50000</v>
          </cell>
        </row>
        <row r="10">
          <cell r="I10">
            <v>32707705</v>
          </cell>
          <cell r="J10" t="str">
            <v>N</v>
          </cell>
          <cell r="K10" t="str">
            <v>EUR</v>
          </cell>
          <cell r="L10" t="str">
            <v>C/C</v>
          </cell>
          <cell r="M10">
            <v>0</v>
          </cell>
        </row>
        <row r="11">
          <cell r="I11">
            <v>32707706</v>
          </cell>
          <cell r="J11" t="str">
            <v>N</v>
          </cell>
          <cell r="K11" t="str">
            <v>EUR</v>
          </cell>
          <cell r="L11" t="str">
            <v>C/C</v>
          </cell>
          <cell r="M11">
            <v>0</v>
          </cell>
        </row>
        <row r="12">
          <cell r="I12">
            <v>89521557</v>
          </cell>
          <cell r="J12" t="str">
            <v>N</v>
          </cell>
          <cell r="K12" t="str">
            <v>GBP</v>
          </cell>
          <cell r="L12" t="str">
            <v>C/C</v>
          </cell>
          <cell r="M12">
            <v>2605.0500000000002</v>
          </cell>
        </row>
        <row r="13">
          <cell r="I13">
            <v>11861468</v>
          </cell>
          <cell r="J13" t="str">
            <v>N</v>
          </cell>
          <cell r="K13" t="str">
            <v>GBP</v>
          </cell>
          <cell r="L13" t="str">
            <v>C/C</v>
          </cell>
          <cell r="M13">
            <v>72.25</v>
          </cell>
        </row>
        <row r="14">
          <cell r="I14">
            <v>52058073</v>
          </cell>
          <cell r="J14" t="str">
            <v>N</v>
          </cell>
          <cell r="K14" t="str">
            <v>GBP</v>
          </cell>
          <cell r="L14" t="str">
            <v>C/C</v>
          </cell>
          <cell r="M14">
            <v>226705</v>
          </cell>
        </row>
      </sheetData>
      <sheetData sheetId="7">
        <row r="3">
          <cell r="I3" t="str">
            <v>30008031100006202130138</v>
          </cell>
          <cell r="J3" t="str">
            <v>EUR</v>
          </cell>
          <cell r="K3" t="str">
            <v>C/C</v>
          </cell>
          <cell r="L3">
            <v>270729.33100000001</v>
          </cell>
        </row>
        <row r="4">
          <cell r="I4" t="str">
            <v>30008031100006202130138 DAT</v>
          </cell>
          <cell r="J4" t="str">
            <v>EUR</v>
          </cell>
          <cell r="K4" t="str">
            <v>C/REM</v>
          </cell>
          <cell r="L4">
            <v>712332.00300000003</v>
          </cell>
        </row>
        <row r="5">
          <cell r="I5" t="str">
            <v>30011000202022879300082 BZV</v>
          </cell>
          <cell r="J5" t="str">
            <v>EUR</v>
          </cell>
          <cell r="K5" t="str">
            <v>C/C</v>
          </cell>
          <cell r="L5">
            <v>613200.76</v>
          </cell>
        </row>
        <row r="6">
          <cell r="I6" t="str">
            <v>30011000102022879300038 PNR</v>
          </cell>
          <cell r="J6" t="str">
            <v>EUR</v>
          </cell>
          <cell r="K6" t="str">
            <v>C/C</v>
          </cell>
          <cell r="L6">
            <v>0</v>
          </cell>
        </row>
        <row r="7">
          <cell r="I7" t="str">
            <v>30014000010120316760112 BZV</v>
          </cell>
          <cell r="J7" t="str">
            <v>EUR</v>
          </cell>
          <cell r="K7" t="str">
            <v>C/C</v>
          </cell>
          <cell r="L7">
            <v>379650.15700000001</v>
          </cell>
        </row>
        <row r="8">
          <cell r="I8" t="str">
            <v>30018001000060007170164 BZV</v>
          </cell>
          <cell r="J8" t="str">
            <v>EUR</v>
          </cell>
          <cell r="K8" t="str">
            <v>C/C</v>
          </cell>
          <cell r="L8">
            <v>166296.14600000001</v>
          </cell>
        </row>
        <row r="9">
          <cell r="I9" t="str">
            <v>30018001000060007170164 BZV - CB</v>
          </cell>
          <cell r="J9" t="str">
            <v>EUR</v>
          </cell>
          <cell r="K9" t="str">
            <v>C/C</v>
          </cell>
          <cell r="L9" t="str">
            <v xml:space="preserve"> - </v>
          </cell>
        </row>
        <row r="10">
          <cell r="I10" t="str">
            <v>30018002000060007170216 PNR</v>
          </cell>
          <cell r="J10" t="str">
            <v>EUR</v>
          </cell>
          <cell r="K10" t="str">
            <v>C/C</v>
          </cell>
          <cell r="L10">
            <v>224631.85500000001</v>
          </cell>
        </row>
      </sheetData>
      <sheetData sheetId="8"/>
      <sheetData sheetId="9">
        <row r="2">
          <cell r="I2">
            <v>788145928</v>
          </cell>
          <cell r="J2" t="str">
            <v>N</v>
          </cell>
          <cell r="K2" t="str">
            <v>USD</v>
          </cell>
          <cell r="L2">
            <v>51821.67</v>
          </cell>
        </row>
        <row r="3">
          <cell r="I3">
            <v>788145977</v>
          </cell>
          <cell r="J3" t="str">
            <v>N</v>
          </cell>
          <cell r="K3" t="str">
            <v>DOP</v>
          </cell>
          <cell r="L3">
            <v>-1022.41</v>
          </cell>
        </row>
      </sheetData>
      <sheetData sheetId="10">
        <row r="3">
          <cell r="I3" t="str">
            <v>022 780 000 096 00 050656 80 74</v>
          </cell>
          <cell r="J3" t="str">
            <v>N</v>
          </cell>
          <cell r="K3" t="str">
            <v>MAD</v>
          </cell>
          <cell r="L3">
            <v>-1834444.9</v>
          </cell>
        </row>
        <row r="4">
          <cell r="I4" t="str">
            <v>022 780 000 140 00 050640 09 74</v>
          </cell>
          <cell r="J4" t="str">
            <v>N</v>
          </cell>
          <cell r="K4" t="str">
            <v>MAD</v>
          </cell>
          <cell r="L4">
            <v>-4712487.17</v>
          </cell>
        </row>
        <row r="5">
          <cell r="I5" t="str">
            <v xml:space="preserve">022 780 000 140 00 050640 09 74 -1 </v>
          </cell>
          <cell r="J5" t="str">
            <v>N</v>
          </cell>
          <cell r="K5" t="str">
            <v>MAD</v>
          </cell>
          <cell r="L5">
            <v>15000000</v>
          </cell>
        </row>
        <row r="6">
          <cell r="I6" t="str">
            <v>021 780 0000 181 030043635 36</v>
          </cell>
          <cell r="J6" t="str">
            <v>N</v>
          </cell>
          <cell r="K6" t="str">
            <v>MAD</v>
          </cell>
          <cell r="L6">
            <v>-11834115.08</v>
          </cell>
        </row>
        <row r="7">
          <cell r="I7" t="str">
            <v>021 780 0000 181 030043635 36 - 1</v>
          </cell>
          <cell r="J7" t="str">
            <v>N</v>
          </cell>
          <cell r="K7" t="str">
            <v>MAD</v>
          </cell>
          <cell r="L7">
            <v>14000000</v>
          </cell>
        </row>
        <row r="8">
          <cell r="I8" t="str">
            <v>021 780 0000 181 030075474 64</v>
          </cell>
          <cell r="J8" t="str">
            <v>N</v>
          </cell>
          <cell r="K8" t="str">
            <v>MAD</v>
          </cell>
          <cell r="L8">
            <v>-196813.9</v>
          </cell>
        </row>
        <row r="9">
          <cell r="I9" t="str">
            <v>021 780 0000 181 030075474 64 - 1</v>
          </cell>
          <cell r="J9" t="str">
            <v>N</v>
          </cell>
          <cell r="K9" t="str">
            <v>MAD</v>
          </cell>
          <cell r="L9">
            <v>5000000</v>
          </cell>
        </row>
        <row r="10">
          <cell r="I10" t="str">
            <v>022 780 000 096 00 050784 84 74</v>
          </cell>
          <cell r="J10" t="str">
            <v>N</v>
          </cell>
          <cell r="K10" t="str">
            <v>MAD</v>
          </cell>
          <cell r="L10">
            <v>-1862496</v>
          </cell>
        </row>
        <row r="11">
          <cell r="I11" t="str">
            <v>022 780 000 096 00 050784 84 74 - 1</v>
          </cell>
          <cell r="J11" t="str">
            <v>N</v>
          </cell>
          <cell r="K11" t="str">
            <v>MAD</v>
          </cell>
          <cell r="L11">
            <v>3000000</v>
          </cell>
        </row>
        <row r="14">
          <cell r="K14" t="str">
            <v>Total</v>
          </cell>
          <cell r="L14">
            <v>16559642.949999999</v>
          </cell>
        </row>
      </sheetData>
      <sheetData sheetId="11">
        <row r="1">
          <cell r="I1" t="str">
            <v>Comptes</v>
          </cell>
          <cell r="J1" t="str">
            <v>Cash pool</v>
          </cell>
          <cell r="K1" t="str">
            <v>DEVISE</v>
          </cell>
          <cell r="L1" t="str">
            <v>Montant</v>
          </cell>
        </row>
        <row r="2">
          <cell r="I2">
            <v>6010400384</v>
          </cell>
          <cell r="J2" t="str">
            <v>N</v>
          </cell>
          <cell r="K2" t="str">
            <v>LEONE</v>
          </cell>
          <cell r="L2">
            <v>296326051.73000002</v>
          </cell>
        </row>
        <row r="3">
          <cell r="I3">
            <v>4070400400</v>
          </cell>
          <cell r="J3" t="str">
            <v>N</v>
          </cell>
          <cell r="K3" t="str">
            <v>USD</v>
          </cell>
          <cell r="L3">
            <v>261067.99</v>
          </cell>
        </row>
        <row r="4">
          <cell r="I4">
            <v>4080400101</v>
          </cell>
          <cell r="J4" t="str">
            <v>N</v>
          </cell>
          <cell r="K4" t="str">
            <v>EURO</v>
          </cell>
          <cell r="L4">
            <v>1975.57</v>
          </cell>
        </row>
        <row r="10">
          <cell r="L10">
            <v>296589095.29000002</v>
          </cell>
        </row>
      </sheetData>
      <sheetData sheetId="12">
        <row r="1">
          <cell r="I1" t="str">
            <v>Comptes</v>
          </cell>
          <cell r="J1" t="str">
            <v>Cash pool</v>
          </cell>
          <cell r="K1" t="str">
            <v>DEVISE</v>
          </cell>
          <cell r="L1" t="str">
            <v>Montant</v>
          </cell>
        </row>
        <row r="2">
          <cell r="I2" t="str">
            <v>12026000005100016135</v>
          </cell>
          <cell r="J2" t="str">
            <v>N</v>
          </cell>
          <cell r="K2" t="str">
            <v>TDN</v>
          </cell>
          <cell r="L2">
            <v>77654.437999999995</v>
          </cell>
        </row>
        <row r="3">
          <cell r="I3" t="str">
            <v>12026000005100016135 - 1</v>
          </cell>
          <cell r="J3" t="str">
            <v>N</v>
          </cell>
          <cell r="K3" t="str">
            <v>TDN</v>
          </cell>
          <cell r="L3">
            <v>90000</v>
          </cell>
        </row>
        <row r="4">
          <cell r="I4" t="str">
            <v>12026000003300202281</v>
          </cell>
          <cell r="J4" t="str">
            <v>N</v>
          </cell>
          <cell r="K4" t="str">
            <v>TDN</v>
          </cell>
          <cell r="L4">
            <v>925313.59699999995</v>
          </cell>
        </row>
        <row r="5">
          <cell r="I5" t="str">
            <v>12026000003300202281 - 1</v>
          </cell>
          <cell r="J5" t="str">
            <v>N</v>
          </cell>
          <cell r="K5" t="str">
            <v>TDN</v>
          </cell>
          <cell r="L5">
            <v>90000</v>
          </cell>
        </row>
        <row r="7">
          <cell r="K7" t="str">
            <v>TOTAL</v>
          </cell>
          <cell r="L7">
            <v>1182968.0349999999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49.508980208331" createdVersion="5" refreshedVersion="5" recordCount="60">
  <cacheSource type="worksheet">
    <worksheetSource name="Tableau1"/>
  </cacheSource>
  <cacheFields count="4">
    <cacheField name="Date" numFmtId="14">
      <sharedItems containsSemiMixedTypes="0" containsNonDate="0" containsDate="1" containsString="0" minDate="2015-12-10T00:00:00" maxDate="2015-12-11T00:00:00" count="1">
        <d v="2015-12-10T00:00:00"/>
      </sharedItems>
      <fieldGroup par="3" base="0">
        <rangePr groupBy="months" startDate="2015-12-10T00:00:00" endDate="2015-12-11T00:00:00"/>
        <groupItems count="14">
          <s v="&lt;10/12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12/2015"/>
        </groupItems>
      </fieldGroup>
    </cacheField>
    <cacheField name="Sté" numFmtId="0">
      <sharedItems count="22">
        <s v="GROUPE MARTIN"/>
        <s v="DUPONT"/>
        <s v="JACQUES"/>
        <s v="DUPONT CENTER"/>
        <s v="VOLANTS"/>
        <s v="EMMY"/>
        <s v="JIMMY"/>
        <s v="COMPAGNONS"/>
        <s v="DUPONT IMMOBILIER"/>
        <s v="JOHN"/>
        <s v="SCI RIGAUD P"/>
        <s v="EDOM"/>
        <s v="DUPONT INTERIM"/>
        <s v="GEH"/>
        <s v="PCA"/>
        <s v="AH"/>
        <s v="OCA"/>
        <s v="ORA"/>
        <s v="TOA"/>
        <s v="RTO"/>
        <s v="EH"/>
        <s v="XXX" u="1"/>
      </sharedItems>
    </cacheField>
    <cacheField name="Montant" numFmtId="164">
      <sharedItems containsSemiMixedTypes="0" containsString="0" containsNumber="1" minValue="-15926223.76" maxValue="13914567.470000001"/>
    </cacheField>
    <cacheField name="Années" numFmtId="0" databaseField="0">
      <fieldGroup base="0">
        <rangePr groupBy="years" startDate="2015-12-10T00:00:00" endDate="2015-12-11T00:00:00"/>
        <groupItems count="3">
          <s v="&lt;10/12/2015"/>
          <s v="2015"/>
          <s v="&gt;11/12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n v="10134.178"/>
  </r>
  <r>
    <x v="0"/>
    <x v="1"/>
    <n v="-6273849.46"/>
  </r>
  <r>
    <x v="0"/>
    <x v="2"/>
    <n v="-556626.29"/>
  </r>
  <r>
    <x v="0"/>
    <x v="3"/>
    <n v="-2622604.11"/>
  </r>
  <r>
    <x v="0"/>
    <x v="0"/>
    <n v="-3580953.24"/>
  </r>
  <r>
    <x v="0"/>
    <x v="4"/>
    <n v="3350703.28"/>
  </r>
  <r>
    <x v="0"/>
    <x v="5"/>
    <n v="-886578"/>
  </r>
  <r>
    <x v="0"/>
    <x v="6"/>
    <n v="-709727.58"/>
  </r>
  <r>
    <x v="0"/>
    <x v="7"/>
    <n v="6779555.5099999998"/>
  </r>
  <r>
    <x v="0"/>
    <x v="8"/>
    <n v="47622.82"/>
  </r>
  <r>
    <x v="0"/>
    <x v="9"/>
    <n v="1523195.36"/>
  </r>
  <r>
    <x v="0"/>
    <x v="10"/>
    <n v="122076.93"/>
  </r>
  <r>
    <x v="0"/>
    <x v="11"/>
    <n v="35351.89"/>
  </r>
  <r>
    <x v="0"/>
    <x v="12"/>
    <n v="2469551.23"/>
  </r>
  <r>
    <x v="0"/>
    <x v="1"/>
    <n v="2799512.5"/>
  </r>
  <r>
    <x v="0"/>
    <x v="0"/>
    <n v="-3211790.52"/>
  </r>
  <r>
    <x v="0"/>
    <x v="0"/>
    <n v="9948000"/>
  </r>
  <r>
    <x v="0"/>
    <x v="6"/>
    <n v="-744516.14"/>
  </r>
  <r>
    <x v="0"/>
    <x v="13"/>
    <n v="-5954.23"/>
  </r>
  <r>
    <x v="0"/>
    <x v="1"/>
    <n v="321818.81"/>
  </r>
  <r>
    <x v="0"/>
    <x v="1"/>
    <n v="34075.08"/>
  </r>
  <r>
    <x v="0"/>
    <x v="1"/>
    <n v="83900.18"/>
  </r>
  <r>
    <x v="0"/>
    <x v="1"/>
    <n v="75997.8"/>
  </r>
  <r>
    <x v="0"/>
    <x v="1"/>
    <n v="5786.61"/>
  </r>
  <r>
    <x v="0"/>
    <x v="0"/>
    <n v="11150000"/>
  </r>
  <r>
    <x v="0"/>
    <x v="0"/>
    <n v="740.88"/>
  </r>
  <r>
    <x v="0"/>
    <x v="1"/>
    <n v="3729.62"/>
  </r>
  <r>
    <x v="0"/>
    <x v="1"/>
    <n v="275723.25"/>
  </r>
  <r>
    <x v="0"/>
    <x v="0"/>
    <n v="2573.41"/>
  </r>
  <r>
    <x v="0"/>
    <x v="1"/>
    <n v="-781.15"/>
  </r>
  <r>
    <x v="0"/>
    <x v="1"/>
    <n v="38709.99"/>
  </r>
  <r>
    <x v="0"/>
    <x v="1"/>
    <n v="11415.42"/>
  </r>
  <r>
    <x v="0"/>
    <x v="1"/>
    <n v="6584.56"/>
  </r>
  <r>
    <x v="0"/>
    <x v="1"/>
    <n v="330327.23"/>
  </r>
  <r>
    <x v="0"/>
    <x v="1"/>
    <n v="13914567.470000001"/>
  </r>
  <r>
    <x v="0"/>
    <x v="3"/>
    <n v="643.52"/>
  </r>
  <r>
    <x v="0"/>
    <x v="0"/>
    <n v="-15926223.76"/>
  </r>
  <r>
    <x v="0"/>
    <x v="5"/>
    <n v="-2267798.11"/>
  </r>
  <r>
    <x v="0"/>
    <x v="5"/>
    <n v="370638.11200000002"/>
  </r>
  <r>
    <x v="0"/>
    <x v="6"/>
    <n v="-1780579.82"/>
  </r>
  <r>
    <x v="0"/>
    <x v="6"/>
    <n v="111.303"/>
  </r>
  <r>
    <x v="0"/>
    <x v="7"/>
    <n v="3456865.83"/>
  </r>
  <r>
    <x v="0"/>
    <x v="7"/>
    <n v="24085.55"/>
  </r>
  <r>
    <x v="0"/>
    <x v="9"/>
    <n v="40982.44"/>
  </r>
  <r>
    <x v="0"/>
    <x v="9"/>
    <n v="13312.06"/>
  </r>
  <r>
    <x v="0"/>
    <x v="14"/>
    <n v="2252894.58"/>
  </r>
  <r>
    <x v="0"/>
    <x v="15"/>
    <n v="-2590.83"/>
  </r>
  <r>
    <x v="0"/>
    <x v="16"/>
    <n v="617159.57999999996"/>
  </r>
  <r>
    <x v="0"/>
    <x v="17"/>
    <n v="82630.69"/>
  </r>
  <r>
    <x v="0"/>
    <x v="18"/>
    <n v="303986.75"/>
  </r>
  <r>
    <x v="0"/>
    <x v="19"/>
    <n v="1898461.94"/>
  </r>
  <r>
    <x v="0"/>
    <x v="13"/>
    <n v="1785662.78"/>
  </r>
  <r>
    <x v="0"/>
    <x v="20"/>
    <n v="-2394167.3199999998"/>
  </r>
  <r>
    <x v="0"/>
    <x v="1"/>
    <n v="-1693.28"/>
  </r>
  <r>
    <x v="0"/>
    <x v="0"/>
    <n v="-2703788.9"/>
  </r>
  <r>
    <x v="0"/>
    <x v="13"/>
    <n v="4036798.62"/>
  </r>
  <r>
    <x v="0"/>
    <x v="1"/>
    <n v="10586.65"/>
  </r>
  <r>
    <x v="0"/>
    <x v="1"/>
    <n v="2954.99"/>
  </r>
  <r>
    <x v="0"/>
    <x v="0"/>
    <n v="-1569582.5"/>
  </r>
  <r>
    <x v="0"/>
    <x v="1"/>
    <n v="29112.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9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D3:G27" firstHeaderRow="2" firstDataRow="2" firstDataCol="3"/>
  <pivotFields count="4">
    <pivotField axis="axisRow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ubtotalTop="0" showAll="0" includeNewItemsInFilter="1">
      <items count="23">
        <item x="15"/>
        <item x="7"/>
        <item x="1"/>
        <item x="3"/>
        <item x="8"/>
        <item x="12"/>
        <item x="11"/>
        <item x="20"/>
        <item x="5"/>
        <item x="13"/>
        <item x="0"/>
        <item x="2"/>
        <item x="6"/>
        <item x="9"/>
        <item x="16"/>
        <item x="17"/>
        <item x="14"/>
        <item x="19"/>
        <item x="10"/>
        <item x="18"/>
        <item x="4"/>
        <item m="1" x="21"/>
        <item t="default"/>
      </items>
    </pivotField>
    <pivotField dataField="1" compact="0" numFmtId="164" outline="0" subtotalTop="0" showAll="0" includeNewItemsInFilter="1"/>
    <pivotField axis="axisRow" compact="0" outline="0" showAll="0" defaultSubtotal="0">
      <items count="3">
        <item x="0"/>
        <item x="1"/>
        <item x="2"/>
      </items>
    </pivotField>
  </pivotFields>
  <rowFields count="3">
    <field x="3"/>
    <field x="0"/>
    <field x="1"/>
  </rowFields>
  <rowItems count="23">
    <i>
      <x v="1"/>
      <x v="12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t="default" r="1">
      <x v="12"/>
    </i>
    <i t="grand">
      <x/>
    </i>
  </rowItems>
  <colItems count="1">
    <i/>
  </colItems>
  <dataFields count="1">
    <dataField name="Total Montant" fld="2" baseField="1" baseItem="0" numFmtId="164"/>
  </dataFields>
  <pivotTableStyleInfo name="PivotStyleMedium2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29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3:B26" firstHeaderRow="2" firstDataRow="2" firstDataCol="1"/>
  <pivotFields count="4">
    <pivotField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ubtotalTop="0" showAll="0" includeNewItemsInFilter="1">
      <items count="23">
        <item x="15"/>
        <item x="7"/>
        <item x="1"/>
        <item x="3"/>
        <item x="8"/>
        <item x="12"/>
        <item x="11"/>
        <item x="20"/>
        <item x="5"/>
        <item x="13"/>
        <item x="0"/>
        <item x="2"/>
        <item x="6"/>
        <item x="9"/>
        <item x="16"/>
        <item x="17"/>
        <item x="14"/>
        <item x="19"/>
        <item x="10"/>
        <item x="18"/>
        <item x="4"/>
        <item m="1" x="21"/>
        <item t="default"/>
      </items>
    </pivotField>
    <pivotField dataField="1" compact="0" numFmtId="164" outline="0" subtotalTop="0" showAll="0" includeNewItemsInFilter="1"/>
    <pivotField compact="0" outline="0" showAll="0" defaultSubtotal="0">
      <items count="3">
        <item x="0"/>
        <item x="1"/>
        <item x="2"/>
      </items>
    </pivotField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Total Montant" fld="2" baseField="1" baseItem="0" numFmtId="164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61" totalsRowShown="0">
  <autoFilter ref="A1:C61"/>
  <tableColumns count="3">
    <tableColumn id="1" name="Date" dataDxfId="2">
      <calculatedColumnFormula>WORKDAY(TODAY(),-1)</calculatedColumnFormula>
    </tableColumn>
    <tableColumn id="2" name="Sté"/>
    <tableColumn id="3" name="Montant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1"/>
  <sheetViews>
    <sheetView showGridLines="0" topLeftCell="A41" workbookViewId="0">
      <selection activeCell="E57" sqref="E57"/>
    </sheetView>
  </sheetViews>
  <sheetFormatPr baseColWidth="10" defaultColWidth="11.42578125" defaultRowHeight="15" x14ac:dyDescent="0.25"/>
  <cols>
    <col min="1" max="1" width="11.42578125" style="1" customWidth="1"/>
    <col min="2" max="2" width="27.140625" style="1" customWidth="1"/>
    <col min="3" max="3" width="13.5703125" style="1" bestFit="1" customWidth="1"/>
    <col min="4" max="16384" width="11.42578125" style="1"/>
  </cols>
  <sheetData>
    <row r="1" spans="1:3" x14ac:dyDescent="0.25">
      <c r="A1" s="1" t="s">
        <v>0</v>
      </c>
      <c r="B1" s="1" t="s">
        <v>1</v>
      </c>
      <c r="C1" s="1" t="s">
        <v>14</v>
      </c>
    </row>
    <row r="2" spans="1:3" x14ac:dyDescent="0.25">
      <c r="A2" s="2">
        <f ca="1">WORKDAY(TODAY(),-1)</f>
        <v>42348</v>
      </c>
      <c r="B2" s="1" t="s">
        <v>15</v>
      </c>
      <c r="C2" s="3">
        <v>10134.178</v>
      </c>
    </row>
    <row r="3" spans="1:3" x14ac:dyDescent="0.25">
      <c r="A3" s="2">
        <f t="shared" ref="A3:A52" ca="1" si="0">WORKDAY(TODAY(),-1)</f>
        <v>42348</v>
      </c>
      <c r="B3" s="1" t="s">
        <v>16</v>
      </c>
      <c r="C3" s="3">
        <v>-6273849.46</v>
      </c>
    </row>
    <row r="4" spans="1:3" x14ac:dyDescent="0.25">
      <c r="A4" s="2">
        <f t="shared" ca="1" si="0"/>
        <v>42348</v>
      </c>
      <c r="B4" s="1" t="s">
        <v>20</v>
      </c>
      <c r="C4" s="3">
        <v>-556626.29</v>
      </c>
    </row>
    <row r="5" spans="1:3" x14ac:dyDescent="0.25">
      <c r="A5" s="2">
        <f t="shared" ca="1" si="0"/>
        <v>42348</v>
      </c>
      <c r="B5" s="1" t="s">
        <v>17</v>
      </c>
      <c r="C5" s="3">
        <v>-2622604.11</v>
      </c>
    </row>
    <row r="6" spans="1:3" x14ac:dyDescent="0.25">
      <c r="A6" s="2">
        <f t="shared" ca="1" si="0"/>
        <v>42348</v>
      </c>
      <c r="B6" s="1" t="s">
        <v>15</v>
      </c>
      <c r="C6" s="3">
        <v>-3580953.24</v>
      </c>
    </row>
    <row r="7" spans="1:3" x14ac:dyDescent="0.25">
      <c r="A7" s="2">
        <f t="shared" ca="1" si="0"/>
        <v>42348</v>
      </c>
      <c r="B7" s="1" t="s">
        <v>2</v>
      </c>
      <c r="C7" s="3">
        <v>3350703.28</v>
      </c>
    </row>
    <row r="8" spans="1:3" x14ac:dyDescent="0.25">
      <c r="A8" s="2">
        <f t="shared" ca="1" si="0"/>
        <v>42348</v>
      </c>
      <c r="B8" s="1" t="s">
        <v>21</v>
      </c>
      <c r="C8" s="3">
        <v>-886578</v>
      </c>
    </row>
    <row r="9" spans="1:3" x14ac:dyDescent="0.25">
      <c r="A9" s="2">
        <f t="shared" ca="1" si="0"/>
        <v>42348</v>
      </c>
      <c r="B9" s="1" t="s">
        <v>22</v>
      </c>
      <c r="C9" s="3">
        <v>-709727.58</v>
      </c>
    </row>
    <row r="10" spans="1:3" x14ac:dyDescent="0.25">
      <c r="A10" s="2">
        <f t="shared" ca="1" si="0"/>
        <v>42348</v>
      </c>
      <c r="B10" s="1" t="s">
        <v>3</v>
      </c>
      <c r="C10" s="3">
        <v>6779555.5099999998</v>
      </c>
    </row>
    <row r="11" spans="1:3" x14ac:dyDescent="0.25">
      <c r="A11" s="2">
        <f t="shared" ca="1" si="0"/>
        <v>42348</v>
      </c>
      <c r="B11" s="1" t="s">
        <v>18</v>
      </c>
      <c r="C11" s="3">
        <v>47622.82</v>
      </c>
    </row>
    <row r="12" spans="1:3" x14ac:dyDescent="0.25">
      <c r="A12" s="2">
        <f t="shared" ca="1" si="0"/>
        <v>42348</v>
      </c>
      <c r="B12" s="1" t="s">
        <v>23</v>
      </c>
      <c r="C12" s="3">
        <v>1523195.36</v>
      </c>
    </row>
    <row r="13" spans="1:3" x14ac:dyDescent="0.25">
      <c r="A13" s="2">
        <f t="shared" ca="1" si="0"/>
        <v>42348</v>
      </c>
      <c r="B13" s="1" t="s">
        <v>4</v>
      </c>
      <c r="C13" s="3">
        <v>122076.93</v>
      </c>
    </row>
    <row r="14" spans="1:3" x14ac:dyDescent="0.25">
      <c r="A14" s="2">
        <f t="shared" ca="1" si="0"/>
        <v>42348</v>
      </c>
      <c r="B14" s="1" t="s">
        <v>5</v>
      </c>
      <c r="C14" s="3">
        <v>35351.89</v>
      </c>
    </row>
    <row r="15" spans="1:3" x14ac:dyDescent="0.25">
      <c r="A15" s="2">
        <f t="shared" ca="1" si="0"/>
        <v>42348</v>
      </c>
      <c r="B15" s="1" t="s">
        <v>19</v>
      </c>
      <c r="C15" s="3">
        <v>2469551.23</v>
      </c>
    </row>
    <row r="16" spans="1:3" x14ac:dyDescent="0.25">
      <c r="A16" s="2">
        <f t="shared" ca="1" si="0"/>
        <v>42348</v>
      </c>
      <c r="B16" s="1" t="s">
        <v>16</v>
      </c>
      <c r="C16" s="3">
        <v>2799512.5</v>
      </c>
    </row>
    <row r="17" spans="1:3" x14ac:dyDescent="0.25">
      <c r="A17" s="2">
        <f t="shared" ca="1" si="0"/>
        <v>42348</v>
      </c>
      <c r="B17" s="1" t="s">
        <v>15</v>
      </c>
      <c r="C17" s="3">
        <v>-3211790.52</v>
      </c>
    </row>
    <row r="18" spans="1:3" x14ac:dyDescent="0.25">
      <c r="A18" s="2">
        <f t="shared" ca="1" si="0"/>
        <v>42348</v>
      </c>
      <c r="B18" s="1" t="s">
        <v>15</v>
      </c>
      <c r="C18" s="3">
        <v>9948000</v>
      </c>
    </row>
    <row r="19" spans="1:3" x14ac:dyDescent="0.25">
      <c r="A19" s="2">
        <f t="shared" ca="1" si="0"/>
        <v>42348</v>
      </c>
      <c r="B19" s="1" t="s">
        <v>22</v>
      </c>
      <c r="C19" s="3">
        <v>-744516.14</v>
      </c>
    </row>
    <row r="20" spans="1:3" x14ac:dyDescent="0.25">
      <c r="A20" s="2">
        <f t="shared" ca="1" si="0"/>
        <v>42348</v>
      </c>
      <c r="B20" s="1" t="s">
        <v>6</v>
      </c>
      <c r="C20" s="3">
        <v>-5954.23</v>
      </c>
    </row>
    <row r="21" spans="1:3" x14ac:dyDescent="0.25">
      <c r="A21" s="2">
        <f t="shared" ca="1" si="0"/>
        <v>42348</v>
      </c>
      <c r="B21" s="1" t="s">
        <v>16</v>
      </c>
      <c r="C21" s="3">
        <v>321818.81</v>
      </c>
    </row>
    <row r="22" spans="1:3" x14ac:dyDescent="0.25">
      <c r="A22" s="2">
        <f t="shared" ca="1" si="0"/>
        <v>42348</v>
      </c>
      <c r="B22" s="1" t="s">
        <v>16</v>
      </c>
      <c r="C22" s="3">
        <v>34075.08</v>
      </c>
    </row>
    <row r="23" spans="1:3" x14ac:dyDescent="0.25">
      <c r="A23" s="2">
        <f t="shared" ca="1" si="0"/>
        <v>42348</v>
      </c>
      <c r="B23" s="1" t="s">
        <v>16</v>
      </c>
      <c r="C23" s="3">
        <v>83900.18</v>
      </c>
    </row>
    <row r="24" spans="1:3" x14ac:dyDescent="0.25">
      <c r="A24" s="2">
        <f t="shared" ca="1" si="0"/>
        <v>42348</v>
      </c>
      <c r="B24" s="1" t="s">
        <v>16</v>
      </c>
      <c r="C24" s="3">
        <v>75997.8</v>
      </c>
    </row>
    <row r="25" spans="1:3" x14ac:dyDescent="0.25">
      <c r="A25" s="2">
        <f t="shared" ca="1" si="0"/>
        <v>42348</v>
      </c>
      <c r="B25" s="1" t="s">
        <v>16</v>
      </c>
      <c r="C25" s="3">
        <v>5786.61</v>
      </c>
    </row>
    <row r="26" spans="1:3" x14ac:dyDescent="0.25">
      <c r="A26" s="2">
        <f t="shared" ca="1" si="0"/>
        <v>42348</v>
      </c>
      <c r="B26" s="1" t="s">
        <v>15</v>
      </c>
      <c r="C26" s="3">
        <v>11150000</v>
      </c>
    </row>
    <row r="27" spans="1:3" x14ac:dyDescent="0.25">
      <c r="A27" s="2">
        <f t="shared" ca="1" si="0"/>
        <v>42348</v>
      </c>
      <c r="B27" s="1" t="s">
        <v>15</v>
      </c>
      <c r="C27" s="3">
        <v>740.88</v>
      </c>
    </row>
    <row r="28" spans="1:3" x14ac:dyDescent="0.25">
      <c r="A28" s="2">
        <f t="shared" ca="1" si="0"/>
        <v>42348</v>
      </c>
      <c r="B28" s="1" t="s">
        <v>16</v>
      </c>
      <c r="C28" s="3">
        <v>3729.62</v>
      </c>
    </row>
    <row r="29" spans="1:3" x14ac:dyDescent="0.25">
      <c r="A29" s="2">
        <f t="shared" ca="1" si="0"/>
        <v>42348</v>
      </c>
      <c r="B29" s="1" t="s">
        <v>16</v>
      </c>
      <c r="C29" s="3">
        <v>275723.25</v>
      </c>
    </row>
    <row r="30" spans="1:3" x14ac:dyDescent="0.25">
      <c r="A30" s="2">
        <f t="shared" ca="1" si="0"/>
        <v>42348</v>
      </c>
      <c r="B30" s="1" t="s">
        <v>15</v>
      </c>
      <c r="C30" s="3">
        <v>2573.41</v>
      </c>
    </row>
    <row r="31" spans="1:3" x14ac:dyDescent="0.25">
      <c r="A31" s="2">
        <f t="shared" ca="1" si="0"/>
        <v>42348</v>
      </c>
      <c r="B31" s="1" t="s">
        <v>16</v>
      </c>
      <c r="C31" s="3">
        <v>-781.15</v>
      </c>
    </row>
    <row r="32" spans="1:3" x14ac:dyDescent="0.25">
      <c r="A32" s="2">
        <f t="shared" ca="1" si="0"/>
        <v>42348</v>
      </c>
      <c r="B32" s="1" t="s">
        <v>16</v>
      </c>
      <c r="C32" s="3">
        <v>38709.99</v>
      </c>
    </row>
    <row r="33" spans="1:3" x14ac:dyDescent="0.25">
      <c r="A33" s="2">
        <f t="shared" ca="1" si="0"/>
        <v>42348</v>
      </c>
      <c r="B33" s="1" t="s">
        <v>16</v>
      </c>
      <c r="C33" s="3">
        <v>11415.42</v>
      </c>
    </row>
    <row r="34" spans="1:3" x14ac:dyDescent="0.25">
      <c r="A34" s="2">
        <f t="shared" ca="1" si="0"/>
        <v>42348</v>
      </c>
      <c r="B34" s="1" t="s">
        <v>16</v>
      </c>
      <c r="C34" s="3">
        <v>6584.56</v>
      </c>
    </row>
    <row r="35" spans="1:3" x14ac:dyDescent="0.25">
      <c r="A35" s="2">
        <f t="shared" ca="1" si="0"/>
        <v>42348</v>
      </c>
      <c r="B35" s="1" t="s">
        <v>16</v>
      </c>
      <c r="C35" s="3">
        <v>330327.23</v>
      </c>
    </row>
    <row r="36" spans="1:3" x14ac:dyDescent="0.25">
      <c r="A36" s="2">
        <f t="shared" ca="1" si="0"/>
        <v>42348</v>
      </c>
      <c r="B36" s="1" t="s">
        <v>16</v>
      </c>
      <c r="C36" s="3">
        <v>13914567.470000001</v>
      </c>
    </row>
    <row r="37" spans="1:3" x14ac:dyDescent="0.25">
      <c r="A37" s="2">
        <f t="shared" ca="1" si="0"/>
        <v>42348</v>
      </c>
      <c r="B37" s="1" t="s">
        <v>17</v>
      </c>
      <c r="C37" s="3">
        <v>643.52</v>
      </c>
    </row>
    <row r="38" spans="1:3" x14ac:dyDescent="0.25">
      <c r="A38" s="2">
        <f t="shared" ca="1" si="0"/>
        <v>42348</v>
      </c>
      <c r="B38" s="1" t="s">
        <v>15</v>
      </c>
      <c r="C38" s="3">
        <v>-15926223.76</v>
      </c>
    </row>
    <row r="39" spans="1:3" x14ac:dyDescent="0.25">
      <c r="A39" s="2">
        <f t="shared" ca="1" si="0"/>
        <v>42348</v>
      </c>
      <c r="B39" s="1" t="s">
        <v>21</v>
      </c>
      <c r="C39" s="3">
        <v>-2267798.11</v>
      </c>
    </row>
    <row r="40" spans="1:3" x14ac:dyDescent="0.25">
      <c r="A40" s="2">
        <f t="shared" ca="1" si="0"/>
        <v>42348</v>
      </c>
      <c r="B40" s="1" t="s">
        <v>21</v>
      </c>
      <c r="C40" s="3">
        <v>370638.11200000002</v>
      </c>
    </row>
    <row r="41" spans="1:3" x14ac:dyDescent="0.25">
      <c r="A41" s="2">
        <f t="shared" ca="1" si="0"/>
        <v>42348</v>
      </c>
      <c r="B41" s="1" t="s">
        <v>22</v>
      </c>
      <c r="C41" s="3">
        <v>-1780579.82</v>
      </c>
    </row>
    <row r="42" spans="1:3" x14ac:dyDescent="0.25">
      <c r="A42" s="2">
        <f t="shared" ca="1" si="0"/>
        <v>42348</v>
      </c>
      <c r="B42" s="1" t="s">
        <v>22</v>
      </c>
      <c r="C42" s="3">
        <v>111.303</v>
      </c>
    </row>
    <row r="43" spans="1:3" x14ac:dyDescent="0.25">
      <c r="A43" s="2">
        <f t="shared" ca="1" si="0"/>
        <v>42348</v>
      </c>
      <c r="B43" s="1" t="s">
        <v>3</v>
      </c>
      <c r="C43" s="3">
        <v>3456865.83</v>
      </c>
    </row>
    <row r="44" spans="1:3" x14ac:dyDescent="0.25">
      <c r="A44" s="2">
        <f t="shared" ca="1" si="0"/>
        <v>42348</v>
      </c>
      <c r="B44" s="1" t="s">
        <v>3</v>
      </c>
      <c r="C44" s="3">
        <v>24085.55</v>
      </c>
    </row>
    <row r="45" spans="1:3" x14ac:dyDescent="0.25">
      <c r="A45" s="2">
        <f t="shared" ca="1" si="0"/>
        <v>42348</v>
      </c>
      <c r="B45" s="1" t="s">
        <v>23</v>
      </c>
      <c r="C45" s="3">
        <v>40982.44</v>
      </c>
    </row>
    <row r="46" spans="1:3" x14ac:dyDescent="0.25">
      <c r="A46" s="2">
        <f t="shared" ca="1" si="0"/>
        <v>42348</v>
      </c>
      <c r="B46" s="1" t="s">
        <v>23</v>
      </c>
      <c r="C46" s="3">
        <v>13312.06</v>
      </c>
    </row>
    <row r="47" spans="1:3" x14ac:dyDescent="0.25">
      <c r="A47" s="2">
        <f t="shared" ca="1" si="0"/>
        <v>42348</v>
      </c>
      <c r="B47" s="1" t="s">
        <v>7</v>
      </c>
      <c r="C47" s="3">
        <v>2252894.58</v>
      </c>
    </row>
    <row r="48" spans="1:3" x14ac:dyDescent="0.25">
      <c r="A48" s="2">
        <f t="shared" ca="1" si="0"/>
        <v>42348</v>
      </c>
      <c r="B48" s="1" t="s">
        <v>8</v>
      </c>
      <c r="C48" s="3">
        <v>-2590.83</v>
      </c>
    </row>
    <row r="49" spans="1:3" x14ac:dyDescent="0.25">
      <c r="A49" s="2">
        <f t="shared" ca="1" si="0"/>
        <v>42348</v>
      </c>
      <c r="B49" s="1" t="s">
        <v>9</v>
      </c>
      <c r="C49" s="3">
        <v>617159.57999999996</v>
      </c>
    </row>
    <row r="50" spans="1:3" x14ac:dyDescent="0.25">
      <c r="A50" s="2">
        <f t="shared" ca="1" si="0"/>
        <v>42348</v>
      </c>
      <c r="B50" s="1" t="s">
        <v>10</v>
      </c>
      <c r="C50" s="3">
        <v>82630.69</v>
      </c>
    </row>
    <row r="51" spans="1:3" x14ac:dyDescent="0.25">
      <c r="A51" s="2">
        <f t="shared" ca="1" si="0"/>
        <v>42348</v>
      </c>
      <c r="B51" s="1" t="s">
        <v>11</v>
      </c>
      <c r="C51" s="3">
        <v>303986.75</v>
      </c>
    </row>
    <row r="52" spans="1:3" x14ac:dyDescent="0.25">
      <c r="A52" s="2">
        <f t="shared" ca="1" si="0"/>
        <v>42348</v>
      </c>
      <c r="B52" s="1" t="s">
        <v>12</v>
      </c>
      <c r="C52" s="3">
        <v>1898461.94</v>
      </c>
    </row>
    <row r="53" spans="1:3" x14ac:dyDescent="0.25">
      <c r="A53" s="2">
        <f t="shared" ref="A53:A60" ca="1" si="1">WORKDAY(TODAY(),-1)</f>
        <v>42348</v>
      </c>
      <c r="B53" s="1" t="s">
        <v>6</v>
      </c>
      <c r="C53" s="3">
        <v>1785662.78</v>
      </c>
    </row>
    <row r="54" spans="1:3" x14ac:dyDescent="0.25">
      <c r="A54" s="2">
        <f t="shared" ca="1" si="1"/>
        <v>42348</v>
      </c>
      <c r="B54" s="1" t="s">
        <v>13</v>
      </c>
      <c r="C54" s="3">
        <v>-2394167.3199999998</v>
      </c>
    </row>
    <row r="55" spans="1:3" x14ac:dyDescent="0.25">
      <c r="A55" s="2">
        <f t="shared" ca="1" si="1"/>
        <v>42348</v>
      </c>
      <c r="B55" s="1" t="s">
        <v>16</v>
      </c>
      <c r="C55" s="3">
        <v>-1693.28</v>
      </c>
    </row>
    <row r="56" spans="1:3" x14ac:dyDescent="0.25">
      <c r="A56" s="2">
        <f t="shared" ca="1" si="1"/>
        <v>42348</v>
      </c>
      <c r="B56" s="1" t="s">
        <v>15</v>
      </c>
      <c r="C56" s="3">
        <v>-2703788.9</v>
      </c>
    </row>
    <row r="57" spans="1:3" x14ac:dyDescent="0.25">
      <c r="A57" s="2">
        <f t="shared" ca="1" si="1"/>
        <v>42348</v>
      </c>
      <c r="B57" s="1" t="s">
        <v>6</v>
      </c>
      <c r="C57" s="3">
        <v>4036798.62</v>
      </c>
    </row>
    <row r="58" spans="1:3" x14ac:dyDescent="0.25">
      <c r="A58" s="2">
        <f t="shared" ca="1" si="1"/>
        <v>42348</v>
      </c>
      <c r="B58" s="1" t="s">
        <v>16</v>
      </c>
      <c r="C58" s="3">
        <v>10586.65</v>
      </c>
    </row>
    <row r="59" spans="1:3" x14ac:dyDescent="0.25">
      <c r="A59" s="2">
        <f t="shared" ca="1" si="1"/>
        <v>42348</v>
      </c>
      <c r="B59" s="1" t="s">
        <v>16</v>
      </c>
      <c r="C59" s="3">
        <v>2954.99</v>
      </c>
    </row>
    <row r="60" spans="1:3" x14ac:dyDescent="0.25">
      <c r="A60" s="2">
        <f t="shared" ca="1" si="1"/>
        <v>42348</v>
      </c>
      <c r="B60" s="1" t="s">
        <v>15</v>
      </c>
      <c r="C60" s="3">
        <v>-1569582.5</v>
      </c>
    </row>
    <row r="61" spans="1:3" x14ac:dyDescent="0.25">
      <c r="A61" s="2">
        <f ca="1">WORKDAY(TODAY(),-1)</f>
        <v>42348</v>
      </c>
      <c r="B61" s="1" t="s">
        <v>16</v>
      </c>
      <c r="C61" s="3">
        <v>29112.48</v>
      </c>
    </row>
  </sheetData>
  <conditionalFormatting sqref="C1:C61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27"/>
  <sheetViews>
    <sheetView showGridLines="0" tabSelected="1" workbookViewId="0">
      <selection activeCell="L3" sqref="L3"/>
    </sheetView>
  </sheetViews>
  <sheetFormatPr baseColWidth="10" defaultRowHeight="15" x14ac:dyDescent="0.25"/>
  <cols>
    <col min="1" max="1" width="19.85546875" bestFit="1" customWidth="1"/>
    <col min="2" max="2" width="12.85546875" bestFit="1" customWidth="1"/>
    <col min="4" max="6" width="19.85546875" bestFit="1" customWidth="1"/>
    <col min="7" max="7" width="12.85546875" bestFit="1" customWidth="1"/>
  </cols>
  <sheetData>
    <row r="3" spans="1:12" x14ac:dyDescent="0.25">
      <c r="A3" s="4" t="s">
        <v>26</v>
      </c>
      <c r="D3" s="4" t="s">
        <v>26</v>
      </c>
      <c r="L3" s="6" t="s">
        <v>31</v>
      </c>
    </row>
    <row r="4" spans="1:12" x14ac:dyDescent="0.25">
      <c r="A4" s="4" t="s">
        <v>1</v>
      </c>
      <c r="B4" t="s">
        <v>25</v>
      </c>
      <c r="D4" s="4" t="s">
        <v>27</v>
      </c>
      <c r="E4" s="4" t="s">
        <v>0</v>
      </c>
      <c r="F4" s="4" t="s">
        <v>1</v>
      </c>
      <c r="G4" t="s">
        <v>25</v>
      </c>
      <c r="L4" s="5" t="s">
        <v>32</v>
      </c>
    </row>
    <row r="5" spans="1:12" x14ac:dyDescent="0.25">
      <c r="A5" s="1" t="s">
        <v>8</v>
      </c>
      <c r="B5" s="3">
        <v>-2590.83</v>
      </c>
      <c r="D5" s="1" t="s">
        <v>28</v>
      </c>
      <c r="E5" s="2" t="s">
        <v>29</v>
      </c>
      <c r="F5" s="1" t="s">
        <v>8</v>
      </c>
      <c r="G5" s="3">
        <v>-2590.83</v>
      </c>
    </row>
    <row r="6" spans="1:12" x14ac:dyDescent="0.25">
      <c r="A6" s="1" t="s">
        <v>3</v>
      </c>
      <c r="B6" s="3">
        <v>10260506.890000001</v>
      </c>
      <c r="F6" s="1" t="s">
        <v>3</v>
      </c>
      <c r="G6" s="3">
        <v>10260506.890000001</v>
      </c>
    </row>
    <row r="7" spans="1:12" x14ac:dyDescent="0.25">
      <c r="A7" s="1" t="s">
        <v>16</v>
      </c>
      <c r="B7" s="3">
        <v>11668478.750000002</v>
      </c>
      <c r="F7" s="1" t="s">
        <v>16</v>
      </c>
      <c r="G7" s="3">
        <v>11668478.750000002</v>
      </c>
    </row>
    <row r="8" spans="1:12" x14ac:dyDescent="0.25">
      <c r="A8" s="1" t="s">
        <v>17</v>
      </c>
      <c r="B8" s="3">
        <v>-2621960.59</v>
      </c>
      <c r="F8" s="1" t="s">
        <v>17</v>
      </c>
      <c r="G8" s="3">
        <v>-2621960.59</v>
      </c>
    </row>
    <row r="9" spans="1:12" x14ac:dyDescent="0.25">
      <c r="A9" s="1" t="s">
        <v>18</v>
      </c>
      <c r="B9" s="3">
        <v>47622.82</v>
      </c>
      <c r="F9" s="1" t="s">
        <v>18</v>
      </c>
      <c r="G9" s="3">
        <v>47622.82</v>
      </c>
    </row>
    <row r="10" spans="1:12" x14ac:dyDescent="0.25">
      <c r="A10" s="1" t="s">
        <v>19</v>
      </c>
      <c r="B10" s="3">
        <v>2469551.23</v>
      </c>
      <c r="F10" s="1" t="s">
        <v>19</v>
      </c>
      <c r="G10" s="3">
        <v>2469551.23</v>
      </c>
    </row>
    <row r="11" spans="1:12" x14ac:dyDescent="0.25">
      <c r="A11" s="1" t="s">
        <v>5</v>
      </c>
      <c r="B11" s="3">
        <v>35351.89</v>
      </c>
      <c r="F11" s="1" t="s">
        <v>5</v>
      </c>
      <c r="G11" s="3">
        <v>35351.89</v>
      </c>
    </row>
    <row r="12" spans="1:12" x14ac:dyDescent="0.25">
      <c r="A12" s="1" t="s">
        <v>13</v>
      </c>
      <c r="B12" s="3">
        <v>-2394167.3199999998</v>
      </c>
      <c r="F12" s="1" t="s">
        <v>13</v>
      </c>
      <c r="G12" s="3">
        <v>-2394167.3199999998</v>
      </c>
    </row>
    <row r="13" spans="1:12" x14ac:dyDescent="0.25">
      <c r="A13" s="1" t="s">
        <v>21</v>
      </c>
      <c r="B13" s="3">
        <v>-2783737.9979999997</v>
      </c>
      <c r="F13" s="1" t="s">
        <v>21</v>
      </c>
      <c r="G13" s="3">
        <v>-2783737.9979999997</v>
      </c>
    </row>
    <row r="14" spans="1:12" x14ac:dyDescent="0.25">
      <c r="A14" s="1" t="s">
        <v>6</v>
      </c>
      <c r="B14" s="3">
        <v>5816507.1699999999</v>
      </c>
      <c r="F14" s="1" t="s">
        <v>6</v>
      </c>
      <c r="G14" s="3">
        <v>5816507.1699999999</v>
      </c>
    </row>
    <row r="15" spans="1:12" x14ac:dyDescent="0.25">
      <c r="A15" s="1" t="s">
        <v>15</v>
      </c>
      <c r="B15" s="3">
        <v>-5880890.4519999996</v>
      </c>
      <c r="F15" s="1" t="s">
        <v>15</v>
      </c>
      <c r="G15" s="3">
        <v>-5880890.4519999996</v>
      </c>
    </row>
    <row r="16" spans="1:12" x14ac:dyDescent="0.25">
      <c r="A16" s="1" t="s">
        <v>20</v>
      </c>
      <c r="B16" s="3">
        <v>-556626.29</v>
      </c>
      <c r="F16" s="1" t="s">
        <v>20</v>
      </c>
      <c r="G16" s="3">
        <v>-556626.29</v>
      </c>
    </row>
    <row r="17" spans="1:7" x14ac:dyDescent="0.25">
      <c r="A17" s="1" t="s">
        <v>22</v>
      </c>
      <c r="B17" s="3">
        <v>-3234712.2370000002</v>
      </c>
      <c r="F17" s="1" t="s">
        <v>22</v>
      </c>
      <c r="G17" s="3">
        <v>-3234712.2370000002</v>
      </c>
    </row>
    <row r="18" spans="1:7" x14ac:dyDescent="0.25">
      <c r="A18" s="1" t="s">
        <v>23</v>
      </c>
      <c r="B18" s="3">
        <v>1577489.86</v>
      </c>
      <c r="F18" s="1" t="s">
        <v>23</v>
      </c>
      <c r="G18" s="3">
        <v>1577489.86</v>
      </c>
    </row>
    <row r="19" spans="1:7" x14ac:dyDescent="0.25">
      <c r="A19" s="1" t="s">
        <v>9</v>
      </c>
      <c r="B19" s="3">
        <v>617159.57999999996</v>
      </c>
      <c r="F19" s="1" t="s">
        <v>9</v>
      </c>
      <c r="G19" s="3">
        <v>617159.57999999996</v>
      </c>
    </row>
    <row r="20" spans="1:7" x14ac:dyDescent="0.25">
      <c r="A20" s="1" t="s">
        <v>10</v>
      </c>
      <c r="B20" s="3">
        <v>82630.69</v>
      </c>
      <c r="F20" s="1" t="s">
        <v>10</v>
      </c>
      <c r="G20" s="3">
        <v>82630.69</v>
      </c>
    </row>
    <row r="21" spans="1:7" x14ac:dyDescent="0.25">
      <c r="A21" s="1" t="s">
        <v>7</v>
      </c>
      <c r="B21" s="3">
        <v>2252894.58</v>
      </c>
      <c r="F21" s="1" t="s">
        <v>7</v>
      </c>
      <c r="G21" s="3">
        <v>2252894.58</v>
      </c>
    </row>
    <row r="22" spans="1:7" x14ac:dyDescent="0.25">
      <c r="A22" s="1" t="s">
        <v>12</v>
      </c>
      <c r="B22" s="3">
        <v>1898461.94</v>
      </c>
      <c r="F22" s="1" t="s">
        <v>12</v>
      </c>
      <c r="G22" s="3">
        <v>1898461.94</v>
      </c>
    </row>
    <row r="23" spans="1:7" x14ac:dyDescent="0.25">
      <c r="A23" s="1" t="s">
        <v>4</v>
      </c>
      <c r="B23" s="3">
        <v>122076.93</v>
      </c>
      <c r="F23" s="1" t="s">
        <v>4</v>
      </c>
      <c r="G23" s="3">
        <v>122076.93</v>
      </c>
    </row>
    <row r="24" spans="1:7" x14ac:dyDescent="0.25">
      <c r="A24" s="1" t="s">
        <v>11</v>
      </c>
      <c r="B24" s="3">
        <v>303986.75</v>
      </c>
      <c r="F24" s="1" t="s">
        <v>11</v>
      </c>
      <c r="G24" s="3">
        <v>303986.75</v>
      </c>
    </row>
    <row r="25" spans="1:7" x14ac:dyDescent="0.25">
      <c r="A25" s="1" t="s">
        <v>2</v>
      </c>
      <c r="B25" s="3">
        <v>3350703.28</v>
      </c>
      <c r="F25" s="1" t="s">
        <v>2</v>
      </c>
      <c r="G25" s="3">
        <v>3350703.28</v>
      </c>
    </row>
    <row r="26" spans="1:7" x14ac:dyDescent="0.25">
      <c r="A26" s="1" t="s">
        <v>24</v>
      </c>
      <c r="B26" s="3">
        <v>23028736.643000003</v>
      </c>
      <c r="E26" s="2" t="s">
        <v>30</v>
      </c>
      <c r="F26" s="1"/>
      <c r="G26" s="3">
        <v>23028736.643000003</v>
      </c>
    </row>
    <row r="27" spans="1:7" x14ac:dyDescent="0.25">
      <c r="D27" s="1" t="s">
        <v>24</v>
      </c>
      <c r="G27" s="3">
        <v>23028736.643000003</v>
      </c>
    </row>
  </sheetData>
  <pageMargins left="0.7" right="0.7" top="0.75" bottom="0.75" header="0.3" footer="0.3"/>
  <pageSetup paperSize="9" orientation="portrait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TCDs</vt:lpstr>
    </vt:vector>
  </TitlesOfParts>
  <Company>Crit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Jean-Eric Pelouas</cp:lastModifiedBy>
  <dcterms:created xsi:type="dcterms:W3CDTF">2015-12-10T15:36:25Z</dcterms:created>
  <dcterms:modified xsi:type="dcterms:W3CDTF">2015-12-11T11:15:44Z</dcterms:modified>
</cp:coreProperties>
</file>