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240" yWindow="120" windowWidth="14940" windowHeight="9225" activeTab="2"/>
  </bookViews>
  <sheets>
    <sheet name="Info" sheetId="8" r:id="rId1"/>
    <sheet name="Répartition" sheetId="10" r:id="rId2"/>
    <sheet name="Feuil4" sheetId="16" r:id="rId3"/>
  </sheets>
  <definedNames>
    <definedName name="_xlnm.Extract" localSheetId="1">Répartition!$A$1:$AD$1</definedName>
  </definedNames>
  <calcPr calcId="145621"/>
  <pivotCaches>
    <pivotCache cacheId="25" r:id="rId4"/>
  </pivotCaches>
</workbook>
</file>

<file path=xl/calcChain.xml><?xml version="1.0" encoding="utf-8"?>
<calcChain xmlns="http://schemas.openxmlformats.org/spreadsheetml/2006/main">
  <c r="AE3" i="10" l="1"/>
  <c r="AF3" i="10"/>
  <c r="AE4" i="10"/>
  <c r="AF4" i="10"/>
  <c r="AE5" i="10"/>
  <c r="AF5" i="10"/>
  <c r="AE6" i="10"/>
  <c r="AF6" i="10"/>
  <c r="AE7" i="10"/>
  <c r="AF7" i="10"/>
  <c r="AE8" i="10"/>
  <c r="AF8" i="10"/>
  <c r="AE9" i="10"/>
  <c r="AF9" i="10"/>
  <c r="AE10" i="10"/>
  <c r="AF10" i="10"/>
  <c r="AE11" i="10"/>
  <c r="AF11" i="10"/>
  <c r="AE12" i="10"/>
  <c r="AF12" i="10"/>
  <c r="AE13" i="10"/>
  <c r="AF13" i="10"/>
  <c r="AE14" i="10"/>
  <c r="AF14" i="10"/>
  <c r="AE15" i="10"/>
  <c r="AF15" i="10"/>
  <c r="AE16" i="10"/>
  <c r="AF16" i="10"/>
  <c r="AE17" i="10"/>
  <c r="AF17" i="10"/>
  <c r="AE18" i="10"/>
  <c r="AF18" i="10"/>
  <c r="AE19" i="10"/>
  <c r="AF19" i="10"/>
  <c r="AE20" i="10"/>
  <c r="AF20" i="10"/>
  <c r="AE21" i="10"/>
  <c r="AF21" i="10"/>
  <c r="AE22" i="10"/>
  <c r="AF22" i="10"/>
  <c r="AE23" i="10"/>
  <c r="AF23" i="10"/>
  <c r="AE24" i="10"/>
  <c r="AF24" i="10"/>
  <c r="AE25" i="10"/>
  <c r="AF25" i="10"/>
  <c r="AE26" i="10"/>
  <c r="AF26" i="10"/>
  <c r="AE27" i="10"/>
  <c r="AF27" i="10"/>
  <c r="AE28" i="10"/>
  <c r="AF28" i="10"/>
  <c r="AE29" i="10"/>
  <c r="AF29" i="10"/>
  <c r="AE30" i="10"/>
  <c r="AF30" i="10"/>
  <c r="AE31" i="10"/>
  <c r="AF31" i="10"/>
  <c r="AE32" i="10"/>
  <c r="AF32" i="10"/>
  <c r="AE33" i="10"/>
  <c r="AF33" i="10"/>
  <c r="AE34" i="10"/>
  <c r="AF34" i="10"/>
  <c r="AE35" i="10"/>
  <c r="AF35" i="10"/>
  <c r="AE36" i="10"/>
  <c r="AF36" i="10"/>
  <c r="AE37" i="10"/>
  <c r="AF37" i="10"/>
  <c r="AE38" i="10"/>
  <c r="AF38" i="10"/>
  <c r="AE39" i="10"/>
  <c r="AF39" i="10"/>
  <c r="AE40" i="10"/>
  <c r="AF40" i="10"/>
  <c r="AE41" i="10"/>
  <c r="AF41" i="10"/>
  <c r="AE42" i="10"/>
  <c r="AF42" i="10"/>
  <c r="AE43" i="10"/>
  <c r="AF43" i="10"/>
  <c r="AE44" i="10"/>
  <c r="AF44" i="10"/>
  <c r="AE45" i="10"/>
  <c r="AF45" i="10"/>
  <c r="AE46" i="10"/>
  <c r="AF46" i="10"/>
  <c r="AE47" i="10"/>
  <c r="AF47" i="10"/>
  <c r="AE48" i="10"/>
  <c r="AF48" i="10"/>
  <c r="AE49" i="10"/>
  <c r="AF49" i="10"/>
  <c r="AE50" i="10"/>
  <c r="AF50" i="10"/>
  <c r="AE51" i="10"/>
  <c r="AF51" i="10"/>
  <c r="AE52" i="10"/>
  <c r="AF52" i="10"/>
  <c r="AE53" i="10"/>
  <c r="AF53" i="10"/>
  <c r="AE54" i="10"/>
  <c r="AF54" i="10"/>
  <c r="AE55" i="10"/>
  <c r="AF55" i="10"/>
  <c r="AE56" i="10"/>
  <c r="AF56" i="10"/>
  <c r="AE57" i="10"/>
  <c r="AF57" i="10"/>
  <c r="AE58" i="10"/>
  <c r="AF58" i="10"/>
  <c r="AE59" i="10"/>
  <c r="AF59" i="10"/>
  <c r="AE60" i="10"/>
  <c r="AF60" i="10"/>
  <c r="AE61" i="10"/>
  <c r="AF61" i="10"/>
  <c r="AE62" i="10"/>
  <c r="AF62" i="10"/>
  <c r="AE63" i="10"/>
  <c r="AF63" i="10"/>
  <c r="AE64" i="10"/>
  <c r="AF64" i="10"/>
  <c r="AE65" i="10"/>
  <c r="AF65" i="10"/>
  <c r="AE66" i="10"/>
  <c r="AF66" i="10"/>
  <c r="AE2" i="10"/>
  <c r="AF2" i="10"/>
</calcChain>
</file>

<file path=xl/sharedStrings.xml><?xml version="1.0" encoding="utf-8"?>
<sst xmlns="http://schemas.openxmlformats.org/spreadsheetml/2006/main" count="628" uniqueCount="115">
  <si>
    <t/>
  </si>
  <si>
    <t>VARIETE</t>
  </si>
  <si>
    <t>MARQUE</t>
  </si>
  <si>
    <t>PRODUIT</t>
  </si>
  <si>
    <t>VERSION</t>
  </si>
  <si>
    <t>MEDIA</t>
  </si>
  <si>
    <t>CATEGORIE</t>
  </si>
  <si>
    <t>PERIODICITE</t>
  </si>
  <si>
    <t>SUPPORT</t>
  </si>
  <si>
    <t>JOURS</t>
  </si>
  <si>
    <t>Total</t>
  </si>
  <si>
    <t>QUOTIDIENNE</t>
  </si>
  <si>
    <t>25/12/2009</t>
  </si>
  <si>
    <t>31/05/2010</t>
  </si>
  <si>
    <t>MENSUEL</t>
  </si>
  <si>
    <t>23/04/2009</t>
  </si>
  <si>
    <t>29/05/2009</t>
  </si>
  <si>
    <t>29/04/2009</t>
  </si>
  <si>
    <t>HEBDOMADAIRE</t>
  </si>
  <si>
    <t>30/04/2009</t>
  </si>
  <si>
    <t>02/05/2009</t>
  </si>
  <si>
    <t>07/05/2009</t>
  </si>
  <si>
    <t>27/05/2009</t>
  </si>
  <si>
    <t>28/05/2009</t>
  </si>
  <si>
    <t>13/05/2009</t>
  </si>
  <si>
    <t>03/06/2009</t>
  </si>
  <si>
    <t>14/05/2009</t>
  </si>
  <si>
    <t>16/05/2009</t>
  </si>
  <si>
    <t>18/05/2009</t>
  </si>
  <si>
    <t>21/05/2009</t>
  </si>
  <si>
    <t>01/06/2009</t>
  </si>
  <si>
    <t>30/05/2009</t>
  </si>
  <si>
    <t>20/06/2009</t>
  </si>
  <si>
    <t>06/06/2009</t>
  </si>
  <si>
    <t>08/06/2009</t>
  </si>
  <si>
    <t>10/06/2009</t>
  </si>
  <si>
    <t>11/06/2009</t>
  </si>
  <si>
    <t>12/06/2009</t>
  </si>
  <si>
    <t>18/06/2009</t>
  </si>
  <si>
    <t>22/06/2009</t>
  </si>
  <si>
    <t>06/05/2010</t>
  </si>
  <si>
    <t>14/06/2010</t>
  </si>
  <si>
    <t>24/06/2010</t>
  </si>
  <si>
    <t>29/06/2010</t>
  </si>
  <si>
    <t>04/06/2010</t>
  </si>
  <si>
    <t>19/05/2010</t>
  </si>
  <si>
    <t>03/06/2010</t>
  </si>
  <si>
    <t>17/06/2010</t>
  </si>
  <si>
    <t>15/07/2010</t>
  </si>
  <si>
    <t>26/05/2010</t>
  </si>
  <si>
    <t>07/06/2010</t>
  </si>
  <si>
    <t>12/07/2010</t>
  </si>
  <si>
    <t>07/07/2010</t>
  </si>
  <si>
    <t>21/07/2010</t>
  </si>
  <si>
    <t>17/05/2010</t>
  </si>
  <si>
    <t>26/04/2010</t>
  </si>
  <si>
    <t>19/06/2010</t>
  </si>
  <si>
    <t>05/06/2010</t>
  </si>
  <si>
    <t>27/05/2010</t>
  </si>
  <si>
    <t>07/05/2010</t>
  </si>
  <si>
    <t>HORS SERIE</t>
  </si>
  <si>
    <t>BIMENSUEL</t>
  </si>
  <si>
    <t>BIMESTRIEL</t>
  </si>
  <si>
    <t>SUPPLEMENT</t>
  </si>
  <si>
    <t>Total général</t>
  </si>
  <si>
    <t>TRIMESTRIEL</t>
  </si>
  <si>
    <t>3ème étape : Tableau croisé dynamique (Somme des investissements par semaine par marque) (onglet TCD)</t>
  </si>
  <si>
    <t>F</t>
  </si>
  <si>
    <t>G</t>
  </si>
  <si>
    <t>h</t>
  </si>
  <si>
    <t>N</t>
  </si>
  <si>
    <t>I</t>
  </si>
  <si>
    <t>B</t>
  </si>
  <si>
    <t>J</t>
  </si>
  <si>
    <t>V</t>
  </si>
  <si>
    <t>K</t>
  </si>
  <si>
    <t>A</t>
  </si>
  <si>
    <t>L</t>
  </si>
  <si>
    <t>H</t>
  </si>
  <si>
    <t>Z</t>
  </si>
  <si>
    <t>M</t>
  </si>
  <si>
    <t>E</t>
  </si>
  <si>
    <t>R</t>
  </si>
  <si>
    <t>W</t>
  </si>
  <si>
    <t>T</t>
  </si>
  <si>
    <t>Y</t>
  </si>
  <si>
    <t>C</t>
  </si>
  <si>
    <t>D</t>
  </si>
  <si>
    <t>S</t>
  </si>
  <si>
    <t>Q</t>
  </si>
  <si>
    <t>O</t>
  </si>
  <si>
    <t>U</t>
  </si>
  <si>
    <t>1/2009</t>
  </si>
  <si>
    <t>2/2009</t>
  </si>
  <si>
    <t>3/2009</t>
  </si>
  <si>
    <t>4/2009</t>
  </si>
  <si>
    <t>5/2009</t>
  </si>
  <si>
    <t>6/2009</t>
  </si>
  <si>
    <t>7/2009</t>
  </si>
  <si>
    <t>8/2009</t>
  </si>
  <si>
    <t>9/2009</t>
  </si>
  <si>
    <t>10/2009</t>
  </si>
  <si>
    <t>11/2009</t>
  </si>
  <si>
    <t>12/2009</t>
  </si>
  <si>
    <t>13/2009</t>
  </si>
  <si>
    <t>14/2009</t>
  </si>
  <si>
    <t>15/2009</t>
  </si>
  <si>
    <t>16/2009</t>
  </si>
  <si>
    <t>17/2009</t>
  </si>
  <si>
    <t>18/2009</t>
  </si>
  <si>
    <t>19/2009</t>
  </si>
  <si>
    <t>20/2009</t>
  </si>
  <si>
    <t>SEMAINE</t>
  </si>
  <si>
    <t>TOTAL REVISE</t>
  </si>
  <si>
    <t>Somme de TOTAL REVISE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</si>
</sst>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1"/>
      <name val="Arial"/>
      <family val="2"/>
    </font>
    <font>
      <b/>
      <sz val="10"/>
      <color indexed="12"/>
      <name val="Arial"/>
      <family val="2"/>
    </font>
    <font>
      <sz val="10"/>
      <color indexed="60"/>
      <name val="Arial"/>
      <family val="2"/>
    </font>
    <font>
      <b/>
      <sz val="10"/>
      <color indexed="8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7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3" fontId="1" fillId="0" borderId="0" xfId="0" applyNumberFormat="1" applyFont="1" applyFill="1" applyAlignment="1">
      <alignment horizontal="right" vertical="center"/>
    </xf>
    <xf numFmtId="49" fontId="1" fillId="0" borderId="1" xfId="0" applyNumberFormat="1" applyFont="1" applyFill="1" applyBorder="1" applyAlignment="1">
      <alignment horizontal="centerContinuous" vertical="center"/>
    </xf>
    <xf numFmtId="49" fontId="1" fillId="0" borderId="2" xfId="0" applyNumberFormat="1" applyFont="1" applyFill="1" applyBorder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7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0" fontId="0" fillId="2" borderId="9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6" xfId="0" applyFill="1" applyBorder="1">
      <alignment vertical="center"/>
    </xf>
    <xf numFmtId="0" fontId="0" fillId="0" borderId="0" xfId="0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Continuous" vertical="center"/>
    </xf>
    <xf numFmtId="49" fontId="10" fillId="0" borderId="0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Alignment="1">
      <alignment horizontal="right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9" fillId="2" borderId="3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11" fontId="0" fillId="4" borderId="0" xfId="0" applyNumberFormat="1" applyFill="1">
      <alignment vertical="center"/>
    </xf>
    <xf numFmtId="49" fontId="1" fillId="4" borderId="0" xfId="0" applyNumberFormat="1" applyFont="1" applyFill="1" applyBorder="1" applyAlignment="1">
      <alignment horizontal="centerContinuous" vertical="center"/>
    </xf>
    <xf numFmtId="0" fontId="0" fillId="4" borderId="0" xfId="0" applyFill="1">
      <alignment vertical="center"/>
    </xf>
    <xf numFmtId="3" fontId="0" fillId="4" borderId="0" xfId="0" applyNumberFormat="1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8080FF"/>
      <rgbColor rgb="00FF80FF"/>
      <rgbColor rgb="00FF8000"/>
      <rgbColor rgb="00FF64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142875</xdr:rowOff>
        </xdr:from>
        <xdr:to>
          <xdr:col>6</xdr:col>
          <xdr:colOff>161925</xdr:colOff>
          <xdr:row>3</xdr:row>
          <xdr:rowOff>66675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le 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08.460803703703" createdVersion="4" refreshedVersion="4" minRefreshableVersion="3" recordCount="65">
  <cacheSource type="worksheet">
    <worksheetSource ref="A1:AF66" sheet="Répartition"/>
  </cacheSource>
  <cacheFields count="32">
    <cacheField name="VARIETE" numFmtId="49">
      <sharedItems/>
    </cacheField>
    <cacheField name="MARQUE" numFmtId="49">
      <sharedItems count="7">
        <s v="G"/>
        <s v="I"/>
        <s v="K"/>
        <s v="M"/>
        <s v="h"/>
        <s v="J"/>
        <s v="L"/>
      </sharedItems>
    </cacheField>
    <cacheField name="PRODUIT" numFmtId="49">
      <sharedItems/>
    </cacheField>
    <cacheField name="VERSION" numFmtId="49">
      <sharedItems/>
    </cacheField>
    <cacheField name="MEDIA" numFmtId="49">
      <sharedItems/>
    </cacheField>
    <cacheField name="CATEGORIE" numFmtId="49">
      <sharedItems/>
    </cacheField>
    <cacheField name="SUPPORT" numFmtId="49">
      <sharedItems/>
    </cacheField>
    <cacheField name="JOURS" numFmtId="49">
      <sharedItems/>
    </cacheField>
    <cacheField name="PERIODICITE" numFmtId="0">
      <sharedItems/>
    </cacheField>
    <cacheField name="Total" numFmtId="3">
      <sharedItems containsSemiMixedTypes="0" containsString="0" containsNumber="1" minValue="4.3049999999999997" maxValue="134"/>
    </cacheField>
    <cacheField name="1/2009" numFmtId="3">
      <sharedItems containsSemiMixedTypes="0" containsString="0" containsNumber="1" containsInteger="1" minValue="0" maxValue="0"/>
    </cacheField>
    <cacheField name="2/2009" numFmtId="3">
      <sharedItems containsSemiMixedTypes="0" containsString="0" containsNumber="1" containsInteger="1" minValue="0" maxValue="0"/>
    </cacheField>
    <cacheField name="3/2009" numFmtId="3">
      <sharedItems containsSemiMixedTypes="0" containsString="0" containsNumber="1" containsInteger="1" minValue="0" maxValue="0"/>
    </cacheField>
    <cacheField name="4/2009" numFmtId="3">
      <sharedItems containsSemiMixedTypes="0" containsString="0" containsNumber="1" containsInteger="1" minValue="0" maxValue="0"/>
    </cacheField>
    <cacheField name="5/2009" numFmtId="3">
      <sharedItems containsSemiMixedTypes="0" containsString="0" containsNumber="1" containsInteger="1" minValue="0" maxValue="0"/>
    </cacheField>
    <cacheField name="6/2009" numFmtId="3">
      <sharedItems containsSemiMixedTypes="0" containsString="0" containsNumber="1" containsInteger="1" minValue="0" maxValue="0"/>
    </cacheField>
    <cacheField name="7/2009" numFmtId="3">
      <sharedItems containsSemiMixedTypes="0" containsString="0" containsNumber="1" containsInteger="1" minValue="0" maxValue="0"/>
    </cacheField>
    <cacheField name="8/2009" numFmtId="3">
      <sharedItems containsSemiMixedTypes="0" containsString="0" containsNumber="1" containsInteger="1" minValue="0" maxValue="0"/>
    </cacheField>
    <cacheField name="9/2009" numFmtId="3">
      <sharedItems containsSemiMixedTypes="0" containsString="0" containsNumber="1" containsInteger="1" minValue="0" maxValue="0"/>
    </cacheField>
    <cacheField name="10/2009" numFmtId="3">
      <sharedItems containsSemiMixedTypes="0" containsString="0" containsNumber="1" containsInteger="1" minValue="0" maxValue="0"/>
    </cacheField>
    <cacheField name="11/2009" numFmtId="3">
      <sharedItems containsSemiMixedTypes="0" containsString="0" containsNumber="1" containsInteger="1" minValue="0" maxValue="0"/>
    </cacheField>
    <cacheField name="12/2009" numFmtId="3">
      <sharedItems containsSemiMixedTypes="0" containsString="0" containsNumber="1" containsInteger="1" minValue="0" maxValue="0"/>
    </cacheField>
    <cacheField name="13/2009" numFmtId="3">
      <sharedItems containsSemiMixedTypes="0" containsString="0" containsNumber="1" containsInteger="1" minValue="0" maxValue="0"/>
    </cacheField>
    <cacheField name="14/2009" numFmtId="3">
      <sharedItems containsSemiMixedTypes="0" containsString="0" containsNumber="1" containsInteger="1" minValue="0" maxValue="0"/>
    </cacheField>
    <cacheField name="15/2009" numFmtId="3">
      <sharedItems containsSemiMixedTypes="0" containsString="0" containsNumber="1" containsInteger="1" minValue="0" maxValue="0"/>
    </cacheField>
    <cacheField name="16/2009" numFmtId="3">
      <sharedItems containsSemiMixedTypes="0" containsString="0" containsNumber="1" containsInteger="1" minValue="0" maxValue="0"/>
    </cacheField>
    <cacheField name="17/2009" numFmtId="3">
      <sharedItems containsSemiMixedTypes="0" containsString="0" containsNumber="1" minValue="0" maxValue="9.9"/>
    </cacheField>
    <cacheField name="18/2009" numFmtId="3">
      <sharedItems containsSemiMixedTypes="0" containsString="0" containsNumber="1" minValue="0" maxValue="26.5"/>
    </cacheField>
    <cacheField name="19/2009" numFmtId="3">
      <sharedItems containsSemiMixedTypes="0" containsString="0" containsNumber="1" minValue="0" maxValue="21.8"/>
    </cacheField>
    <cacheField name="20/2009" numFmtId="3">
      <sharedItems containsSemiMixedTypes="0" containsString="0" containsNumber="1" minValue="0" maxValue="23"/>
    </cacheField>
    <cacheField name="SEMAINE" numFmtId="0">
      <sharedItems containsSemiMixedTypes="0" containsString="0" containsNumber="1" containsInteger="1" minValue="17" maxValue="52" count="14">
        <n v="52"/>
        <n v="22"/>
        <n v="17"/>
        <n v="18"/>
        <n v="19"/>
        <n v="20"/>
        <n v="23"/>
        <n v="21"/>
        <n v="25"/>
        <n v="24"/>
        <n v="26"/>
        <n v="28"/>
        <n v="27"/>
        <n v="29"/>
      </sharedItems>
    </cacheField>
    <cacheField name="TOTAL REVISE" numFmtId="3">
      <sharedItems containsSemiMixedTypes="0" containsString="0" containsNumber="1" minValue="0" maxValue="45.011000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">
  <r>
    <s v="F"/>
    <x v="0"/>
    <s v="L"/>
    <s v=""/>
    <s v="G"/>
    <s v="R"/>
    <s v="B"/>
    <s v="25/12/2009"/>
    <s v="BIMESTRIEL"/>
    <n v="1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0"/>
    <n v="0"/>
  </r>
  <r>
    <s v="F"/>
    <x v="0"/>
    <s v="L"/>
    <s v="W"/>
    <s v="G"/>
    <s v="Z"/>
    <s v="C"/>
    <s v="31/05/2010"/>
    <s v="BIMENSUEL"/>
    <n v="5.35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1"/>
    <s v="B"/>
    <s v="W"/>
    <s v="G"/>
    <s v="R"/>
    <s v="W"/>
    <s v="31/05/2010"/>
    <s v="HEBDOMADAIRE"/>
    <n v="4.3049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2"/>
    <s v="F"/>
    <s v="W"/>
    <s v="G"/>
    <s v="Y"/>
    <s v="L"/>
    <s v="31/05/2010"/>
    <s v="HORS SERIE"/>
    <n v="10.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3"/>
    <s v="G"/>
    <s v="W"/>
    <s v="G"/>
    <s v="Z"/>
    <s v="J"/>
    <s v="31/05/2010"/>
    <s v="TRIMESTRIEL"/>
    <n v="11.234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4"/>
    <s v="N"/>
    <s v="W"/>
    <s v="G"/>
    <s v="R"/>
    <s v="G"/>
    <s v="31/05/2010"/>
    <s v="BIMENSUEL"/>
    <n v="10.6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5"/>
    <s v="V"/>
    <s v="W"/>
    <s v="G"/>
    <s v="Y"/>
    <s v="D"/>
    <s v="31/05/2010"/>
    <s v="QUOTIDIENNE"/>
    <n v="5.56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6"/>
    <s v="H"/>
    <s v="W"/>
    <s v="G"/>
    <s v="Z"/>
    <s v="Q"/>
    <s v="31/05/2010"/>
    <s v="BIMESTRIEL"/>
    <n v="4.8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0"/>
    <s v="L"/>
    <s v="W"/>
    <s v="G"/>
    <s v="R"/>
    <s v="O"/>
    <s v="31/05/2010"/>
    <s v="MENSUEL"/>
    <n v="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3"/>
    <s v="G"/>
    <s v="W"/>
    <s v="G"/>
    <s v="R"/>
    <s v="U"/>
    <s v="23/04/2009"/>
    <s v="BIMESTRIEL"/>
    <n v="19.8"/>
    <n v="0"/>
    <n v="0"/>
    <n v="0"/>
    <n v="0"/>
    <n v="0"/>
    <n v="0"/>
    <n v="0"/>
    <n v="0"/>
    <n v="0"/>
    <n v="0"/>
    <n v="0"/>
    <n v="0"/>
    <n v="0"/>
    <n v="0"/>
    <n v="0"/>
    <n v="0"/>
    <n v="9.9"/>
    <n v="5.94"/>
    <n v="2.97"/>
    <n v="0.99"/>
    <x v="2"/>
    <n v="19.799999999999997"/>
  </r>
  <r>
    <s v="F"/>
    <x v="6"/>
    <s v="H"/>
    <s v="W"/>
    <s v="G"/>
    <s v="R"/>
    <s v="T"/>
    <s v="29/05/2009"/>
    <s v="SUPPLEMENT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0"/>
    <s v="L"/>
    <s v="W"/>
    <s v="G"/>
    <s v="Y"/>
    <s v="B"/>
    <s v="29/04/2009"/>
    <s v="QUOTIDIENNE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26.5"/>
    <n v="0"/>
    <n v="0"/>
    <x v="3"/>
    <n v="26.5"/>
  </r>
  <r>
    <s v="F"/>
    <x v="3"/>
    <s v="G"/>
    <s v="W"/>
    <s v="G"/>
    <s v="R"/>
    <s v="L"/>
    <s v="30/04/2009"/>
    <s v="SUPPLEMENT"/>
    <n v="30.6"/>
    <n v="0"/>
    <n v="0"/>
    <n v="0"/>
    <n v="0"/>
    <n v="0"/>
    <n v="0"/>
    <n v="0"/>
    <n v="0"/>
    <n v="0"/>
    <n v="0"/>
    <n v="0"/>
    <n v="0"/>
    <n v="0"/>
    <n v="0"/>
    <n v="0"/>
    <n v="0"/>
    <n v="0"/>
    <n v="15.3"/>
    <n v="9.18"/>
    <n v="4.59"/>
    <x v="3"/>
    <n v="29.07"/>
  </r>
  <r>
    <s v="F"/>
    <x v="6"/>
    <s v="H"/>
    <s v="W"/>
    <s v="G"/>
    <s v="R"/>
    <s v="D"/>
    <s v="30/04/2009"/>
    <s v="MENSUEL"/>
    <n v="47.38"/>
    <n v="0"/>
    <n v="0"/>
    <n v="0"/>
    <n v="0"/>
    <n v="0"/>
    <n v="0"/>
    <n v="0"/>
    <n v="0"/>
    <n v="0"/>
    <n v="0"/>
    <n v="0"/>
    <n v="0"/>
    <n v="0"/>
    <n v="0"/>
    <n v="0"/>
    <n v="0"/>
    <n v="0"/>
    <n v="23.69"/>
    <n v="14.214"/>
    <n v="7.1070000000000002"/>
    <x v="3"/>
    <n v="45.011000000000003"/>
  </r>
  <r>
    <s v="F"/>
    <x v="2"/>
    <s v="F"/>
    <s v="W"/>
    <s v="G"/>
    <s v="R"/>
    <s v="U"/>
    <s v="02/05/2009"/>
    <s v="SUPPLEMENT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14.55"/>
    <n v="8.73"/>
    <n v="4.3650000000000002"/>
    <x v="3"/>
    <n v="27.645000000000003"/>
  </r>
  <r>
    <s v="F"/>
    <x v="3"/>
    <s v="G"/>
    <s v="W"/>
    <s v="G"/>
    <s v="Y"/>
    <s v="T"/>
    <s v="07/05/2009"/>
    <s v="QUOTIDIENNE"/>
    <n v="2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8"/>
    <n v="0"/>
    <x v="4"/>
    <n v="21.8"/>
  </r>
  <r>
    <s v="F"/>
    <x v="6"/>
    <s v="H"/>
    <s v="W"/>
    <s v="G"/>
    <s v="R"/>
    <s v="B"/>
    <s v="07/05/2009"/>
    <s v="SUPPLEMENT"/>
    <n v="3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75"/>
    <n v="10.65"/>
    <x v="4"/>
    <n v="28.4"/>
  </r>
  <r>
    <s v="F"/>
    <x v="2"/>
    <s v="F"/>
    <s v="W"/>
    <s v="G"/>
    <s v="R"/>
    <s v="L"/>
    <s v="07/05/2009"/>
    <s v="MENSUEL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3"/>
    <x v="4"/>
    <n v="32.799999999999997"/>
  </r>
  <r>
    <s v="F"/>
    <x v="5"/>
    <s v="V"/>
    <s v="W"/>
    <s v="G"/>
    <s v="R"/>
    <s v="D"/>
    <s v="07/05/2009"/>
    <s v="SUPPLEMENT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.5"/>
    <n v="11.1"/>
    <x v="4"/>
    <n v="29.6"/>
  </r>
  <r>
    <s v="F"/>
    <x v="6"/>
    <s v="H"/>
    <s v="W"/>
    <s v="G"/>
    <s v="Y"/>
    <s v="Q"/>
    <s v="27/05/2009"/>
    <s v="QUOTIDIENNE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4"/>
    <s v="N"/>
    <s v="W"/>
    <s v="G"/>
    <s v="E"/>
    <s v="I"/>
    <s v="28/05/2009"/>
    <s v="HORS SERIE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0"/>
    <s v="L"/>
    <s v="W"/>
    <s v="G"/>
    <s v="E"/>
    <s v="B"/>
    <s v="13/05/2009"/>
    <s v="QUOTIDIENNE"/>
    <n v="16.7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79"/>
    <x v="5"/>
    <n v="16.79"/>
  </r>
  <r>
    <s v="F"/>
    <x v="3"/>
    <s v="G"/>
    <s v="W"/>
    <s v="G"/>
    <s v="E"/>
    <s v="L"/>
    <s v="13/05/2009"/>
    <s v="SUPPLEMENT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3"/>
    <x v="5"/>
    <n v="23"/>
  </r>
  <r>
    <s v="F"/>
    <x v="0"/>
    <s v="L"/>
    <s v="W"/>
    <s v="G"/>
    <s v="R"/>
    <s v="K"/>
    <s v="03/06/2009"/>
    <s v="BIMENSUEL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6"/>
    <n v="0"/>
  </r>
  <r>
    <s v="F"/>
    <x v="3"/>
    <s v="G"/>
    <s v="W"/>
    <s v="G"/>
    <s v="R"/>
    <s v="S"/>
    <s v="14/05/2009"/>
    <s v="HEBDOMADAIRE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x v="5"/>
    <n v="20.5"/>
  </r>
  <r>
    <s v="F"/>
    <x v="6"/>
    <s v="H"/>
    <s v="W"/>
    <s v="G"/>
    <s v="Z"/>
    <s v="Y"/>
    <s v="16/05/2009"/>
    <s v="BIMENSUEL"/>
    <n v="18.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818000000000001"/>
    <x v="5"/>
    <n v="10.818000000000001"/>
  </r>
  <r>
    <s v="F"/>
    <x v="2"/>
    <s v="F"/>
    <s v="W"/>
    <s v="G"/>
    <s v="Z"/>
    <s v="B"/>
    <s v="18/05/2009"/>
    <s v="QUOTIDIENNE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7"/>
    <n v="0"/>
  </r>
  <r>
    <s v="F"/>
    <x v="5"/>
    <s v="V"/>
    <s v="W"/>
    <s v="G"/>
    <s v="Z"/>
    <s v="L"/>
    <s v="21/05/2009"/>
    <s v="SUPPLEMENT"/>
    <n v="4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7"/>
    <n v="0"/>
  </r>
  <r>
    <s v="F"/>
    <x v="6"/>
    <s v="H"/>
    <s v="W"/>
    <s v="G"/>
    <s v="Y"/>
    <s v="J"/>
    <s v="28/05/2009"/>
    <s v="QUOTIDIENNE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2"/>
    <s v="F"/>
    <s v="W"/>
    <s v="G"/>
    <s v="R"/>
    <s v="Q"/>
    <s v="27/05/2009"/>
    <s v="SUPPLEMENT"/>
    <n v="19.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5"/>
    <s v="V"/>
    <s v="W"/>
    <s v="G"/>
    <s v="R"/>
    <s v="T"/>
    <s v="27/05/2009"/>
    <s v="MENSUEL"/>
    <n v="22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3"/>
    <s v="G"/>
    <s v="W"/>
    <s v="G"/>
    <s v="A"/>
    <s v="B"/>
    <s v="28/05/2009"/>
    <s v="BIMENSUEL"/>
    <n v="37.7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6"/>
    <s v="H"/>
    <s v="W"/>
    <s v="G"/>
    <s v="A"/>
    <s v="L"/>
    <s v="01/06/2009"/>
    <s v="HEBDOMADAIRE"/>
    <n v="4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6"/>
    <n v="0"/>
  </r>
  <r>
    <s v="F"/>
    <x v="2"/>
    <s v="F"/>
    <s v="W"/>
    <s v="G"/>
    <s v="E"/>
    <s v="D"/>
    <s v="30/05/2009"/>
    <s v="BIMENSUEL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6"/>
    <s v="H"/>
    <s v="W"/>
    <s v="G"/>
    <s v="R"/>
    <s v="S"/>
    <s v="20/06/2009"/>
    <s v="BIMENSUEL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8"/>
    <n v="0"/>
  </r>
  <r>
    <s v="F"/>
    <x v="2"/>
    <s v="F"/>
    <s v="W"/>
    <s v="G"/>
    <s v="Y"/>
    <s v="Y"/>
    <s v="06/06/2009"/>
    <s v="TRIMESTRIEL"/>
    <n v="18.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6"/>
    <n v="0"/>
  </r>
  <r>
    <s v="F"/>
    <x v="5"/>
    <s v="V"/>
    <s v="W"/>
    <s v="G"/>
    <s v="Z"/>
    <s v="B"/>
    <s v="08/06/2009"/>
    <s v="SUPPLEMENT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1"/>
    <s v="B"/>
    <s v="W"/>
    <s v="G"/>
    <s v="R"/>
    <s v="L"/>
    <s v="10/06/2009"/>
    <s v="MENSUEL"/>
    <n v="16.7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4"/>
    <s v="N"/>
    <s v="W"/>
    <s v="G"/>
    <s v="R"/>
    <s v="D"/>
    <s v="11/06/2009"/>
    <s v="SUPPLEMENT"/>
    <n v="4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0"/>
    <s v="L"/>
    <s v="W"/>
    <s v="G"/>
    <s v="Z"/>
    <s v="U"/>
    <s v="12/06/2009"/>
    <s v="MENSUEL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3"/>
    <s v="G"/>
    <s v="W"/>
    <s v="G"/>
    <s v="Z"/>
    <s v="B"/>
    <s v="18/06/2009"/>
    <s v="SUPPLEMENT"/>
    <n v="37.7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8"/>
    <n v="0"/>
  </r>
  <r>
    <s v="F"/>
    <x v="6"/>
    <s v="H"/>
    <s v="W"/>
    <s v="G"/>
    <s v="Y"/>
    <s v="L"/>
    <s v="22/06/2009"/>
    <s v="MENSUEL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0"/>
    <n v="0"/>
  </r>
  <r>
    <s v="F"/>
    <x v="2"/>
    <s v="F"/>
    <s v="W"/>
    <s v="G"/>
    <s v="Z"/>
    <s v="D"/>
    <s v="20/06/2009"/>
    <s v="SUPPLEMENT"/>
    <n v="17.51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8"/>
    <n v="0"/>
  </r>
  <r>
    <s v="F"/>
    <x v="5"/>
    <s v="V"/>
    <s v="W"/>
    <s v="G"/>
    <s v="Z"/>
    <s v="U"/>
    <s v="06/05/2010"/>
    <s v="MENSUEL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3"/>
    <n v="0"/>
  </r>
  <r>
    <s v="F"/>
    <x v="6"/>
    <s v="H"/>
    <s v="W"/>
    <s v="G"/>
    <s v="Y"/>
    <s v="T"/>
    <s v="14/06/2010"/>
    <s v="SUPPLEMENT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0"/>
    <s v="L"/>
    <s v="W"/>
    <s v="G"/>
    <s v="Z"/>
    <s v="B"/>
    <s v="24/06/2010"/>
    <s v="MENSUEL"/>
    <n v="22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8"/>
    <n v="0"/>
  </r>
  <r>
    <s v="F"/>
    <x v="1"/>
    <s v="B"/>
    <s v="W"/>
    <s v="G"/>
    <s v="Y"/>
    <s v="C"/>
    <s v="29/06/2010"/>
    <s v="QUOTIDIENNE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0"/>
    <n v="0"/>
  </r>
  <r>
    <s v="F"/>
    <x v="2"/>
    <s v="F"/>
    <s v="W"/>
    <s v="G"/>
    <s v="Z"/>
    <s v="W"/>
    <s v="04/06/2010"/>
    <s v="MENSUEL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0"/>
    <s v="L"/>
    <s v="W"/>
    <s v="G"/>
    <s v="A"/>
    <s v="K"/>
    <s v="19/05/2010"/>
    <s v="QUOTIDIENNE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5"/>
    <n v="0"/>
  </r>
  <r>
    <s v="F"/>
    <x v="1"/>
    <s v="B"/>
    <s v="W"/>
    <s v="G"/>
    <s v="E"/>
    <s v="H"/>
    <s v="03/06/2010"/>
    <s v="QUOTIDIENNE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2"/>
    <s v="F"/>
    <s v="W"/>
    <s v="G"/>
    <s v="A"/>
    <s v="F"/>
    <s v="17/06/2010"/>
    <s v="QUOTIDIENNE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6"/>
    <s v="H"/>
    <s v="W"/>
    <s v="G"/>
    <s v="Z"/>
    <s v="D"/>
    <s v="15/07/2010"/>
    <s v="SUPPLEMENT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1"/>
    <n v="0"/>
  </r>
  <r>
    <s v="F"/>
    <x v="0"/>
    <s v="L"/>
    <s v="W"/>
    <s v="G"/>
    <s v="R"/>
    <s v="Q"/>
    <s v="26/05/2010"/>
    <s v="SUPPLEMENT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7"/>
    <n v="0"/>
  </r>
  <r>
    <s v="F"/>
    <x v="1"/>
    <s v="B"/>
    <s v="W"/>
    <s v="G"/>
    <s v="Y"/>
    <s v="O"/>
    <s v="07/06/2010"/>
    <s v="HORS SERIE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6"/>
    <n v="0"/>
  </r>
  <r>
    <s v="F"/>
    <x v="5"/>
    <s v="V"/>
    <s v="W"/>
    <s v="G"/>
    <s v="A"/>
    <s v="I"/>
    <s v="12/07/2010"/>
    <s v="QUOTIDIENNE"/>
    <n v="48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1"/>
    <n v="0"/>
  </r>
  <r>
    <s v="F"/>
    <x v="6"/>
    <s v="H"/>
    <s v="W"/>
    <s v="G"/>
    <s v="T"/>
    <s v="Y"/>
    <s v="31/05/2010"/>
    <s v="BIMENSUEL"/>
    <n v="33.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0"/>
    <s v="L"/>
    <s v="W"/>
    <s v="G"/>
    <s v="A"/>
    <s v="N"/>
    <s v="07/07/2010"/>
    <s v="SUPPLEMENT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2"/>
    <n v="0"/>
  </r>
  <r>
    <s v="F"/>
    <x v="4"/>
    <s v="N"/>
    <s v="W"/>
    <s v="G"/>
    <s v="R"/>
    <s v="B"/>
    <s v="21/07/2010"/>
    <s v="QUOTIDIENNE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3"/>
    <n v="0"/>
  </r>
  <r>
    <s v="F"/>
    <x v="5"/>
    <s v="V"/>
    <s v="W"/>
    <s v="G"/>
    <s v="Z"/>
    <s v="C"/>
    <s v="17/05/2010"/>
    <s v="QUOTIDIENNE"/>
    <n v="36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5"/>
    <n v="0"/>
  </r>
  <r>
    <s v="F"/>
    <x v="6"/>
    <s v="H"/>
    <s v="W"/>
    <s v="G"/>
    <s v="R"/>
    <s v="W"/>
    <s v="26/04/2010"/>
    <s v="QUOTIDIENNE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2"/>
    <n v="0"/>
  </r>
  <r>
    <s v="F"/>
    <x v="0"/>
    <s v="L"/>
    <s v="W"/>
    <s v="G"/>
    <s v="R"/>
    <s v="L"/>
    <s v="19/06/2010"/>
    <s v="QUOTIDIENNE"/>
    <n v="19.3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9"/>
    <n v="0"/>
  </r>
  <r>
    <s v="F"/>
    <x v="1"/>
    <s v="B"/>
    <s v="W"/>
    <s v="G"/>
    <s v="Y"/>
    <s v="J"/>
    <s v="05/06/2010"/>
    <s v="BIMENSUEL"/>
    <n v="21.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  <n v="0"/>
  </r>
  <r>
    <s v="F"/>
    <x v="4"/>
    <s v="N"/>
    <s v="W"/>
    <s v="G"/>
    <s v="Z"/>
    <s v="Q"/>
    <s v="26/05/2010"/>
    <s v="SUPPLEMENT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7"/>
    <n v="0"/>
  </r>
  <r>
    <s v="F"/>
    <x v="5"/>
    <s v="V"/>
    <s v="W"/>
    <s v="G"/>
    <s v="R"/>
    <s v="O"/>
    <s v="27/05/2010"/>
    <s v="SUPPLEMENT"/>
    <n v="4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7"/>
    <n v="0"/>
  </r>
  <r>
    <s v="F"/>
    <x v="6"/>
    <s v="H"/>
    <s v="W"/>
    <s v="G"/>
    <s v="Z"/>
    <s v="U"/>
    <s v="07/05/2010"/>
    <s v="HEBDOMADAIRE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1:I17" firstHeaderRow="1" firstDataRow="2" firstDataCol="1"/>
  <pivotFields count="32">
    <pivotField showAll="0"/>
    <pivotField axis="axisCol" showAll="0">
      <items count="8">
        <item x="0"/>
        <item x="4"/>
        <item x="1"/>
        <item x="5"/>
        <item x="2"/>
        <item x="6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axis="axisRow" showAll="0">
      <items count="15">
        <item x="2"/>
        <item x="3"/>
        <item x="4"/>
        <item x="5"/>
        <item x="7"/>
        <item x="1"/>
        <item x="6"/>
        <item x="9"/>
        <item x="8"/>
        <item x="10"/>
        <item x="12"/>
        <item x="11"/>
        <item x="13"/>
        <item x="0"/>
        <item t="default"/>
      </items>
    </pivotField>
    <pivotField dataField="1" numFmtId="3" showAll="0"/>
  </pivotFields>
  <rowFields count="1">
    <field x="3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OTAL REVISE" fld="3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20"/>
  <sheetViews>
    <sheetView showGridLines="0" workbookViewId="0">
      <selection activeCell="G9" sqref="G9"/>
    </sheetView>
  </sheetViews>
  <sheetFormatPr baseColWidth="10" defaultRowHeight="12.75" x14ac:dyDescent="0.2"/>
  <cols>
    <col min="1" max="1" width="46.28515625" bestFit="1" customWidth="1"/>
    <col min="2" max="2" width="20" customWidth="1"/>
    <col min="3" max="3" width="17.42578125" customWidth="1"/>
    <col min="4" max="4" width="23.140625" hidden="1" customWidth="1"/>
    <col min="5" max="5" width="15.85546875" bestFit="1" customWidth="1"/>
    <col min="7" max="7" width="13.28515625" bestFit="1" customWidth="1"/>
    <col min="8" max="8" width="13.5703125" bestFit="1" customWidth="1"/>
  </cols>
  <sheetData>
    <row r="1" spans="1:10" x14ac:dyDescent="0.2">
      <c r="A1" s="27" t="s">
        <v>66</v>
      </c>
      <c r="B1" s="28"/>
      <c r="C1" s="28"/>
      <c r="D1" s="28"/>
      <c r="E1" s="11"/>
      <c r="F1" s="11"/>
      <c r="G1" s="12"/>
      <c r="H1" s="17"/>
    </row>
    <row r="2" spans="1:10" x14ac:dyDescent="0.2">
      <c r="A2" s="29"/>
      <c r="B2" s="30"/>
      <c r="C2" s="30"/>
      <c r="D2" s="30"/>
      <c r="E2" s="13"/>
      <c r="F2" s="13"/>
      <c r="G2" s="14"/>
      <c r="H2" s="19"/>
    </row>
    <row r="3" spans="1:10" x14ac:dyDescent="0.2">
      <c r="A3" s="29"/>
      <c r="B3" s="30"/>
      <c r="C3" s="30"/>
      <c r="D3" s="30"/>
      <c r="E3" s="13"/>
      <c r="F3" s="13"/>
      <c r="G3" s="14"/>
      <c r="H3" s="17"/>
    </row>
    <row r="4" spans="1:10" x14ac:dyDescent="0.2">
      <c r="A4" s="31"/>
      <c r="B4" s="32"/>
      <c r="C4" s="32"/>
      <c r="D4" s="32"/>
      <c r="E4" s="15"/>
      <c r="F4" s="15"/>
      <c r="G4" s="16"/>
      <c r="H4" s="17"/>
    </row>
    <row r="5" spans="1:10" x14ac:dyDescent="0.2">
      <c r="A5" s="19"/>
      <c r="B5" s="19"/>
      <c r="C5" s="19"/>
      <c r="D5" s="17"/>
      <c r="E5" s="22"/>
      <c r="F5" s="19"/>
      <c r="G5" s="19"/>
      <c r="H5" s="19"/>
    </row>
    <row r="6" spans="1:10" x14ac:dyDescent="0.2">
      <c r="A6" s="20"/>
      <c r="B6" s="20"/>
      <c r="C6" s="20"/>
      <c r="D6" s="17"/>
      <c r="E6" s="17"/>
      <c r="F6" s="17"/>
      <c r="G6" s="17"/>
      <c r="H6" s="17"/>
    </row>
    <row r="15" spans="1:10" x14ac:dyDescent="0.2">
      <c r="I15" s="17"/>
      <c r="J15" s="17"/>
    </row>
    <row r="16" spans="1:10" x14ac:dyDescent="0.2">
      <c r="I16" s="17"/>
      <c r="J16" s="17"/>
    </row>
    <row r="17" spans="9:10" x14ac:dyDescent="0.2">
      <c r="I17" s="17"/>
      <c r="J17" s="17"/>
    </row>
    <row r="18" spans="9:10" x14ac:dyDescent="0.2">
      <c r="I18" s="17"/>
      <c r="J18" s="17"/>
    </row>
    <row r="19" spans="9:10" x14ac:dyDescent="0.2">
      <c r="I19" s="17"/>
      <c r="J19" s="17"/>
    </row>
    <row r="20" spans="9:10" x14ac:dyDescent="0.2">
      <c r="I20" s="17"/>
      <c r="J20" s="17"/>
    </row>
  </sheetData>
  <mergeCells count="1">
    <mergeCell ref="A1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8" r:id="rId4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561975</xdr:colOff>
                    <xdr:row>0</xdr:row>
                    <xdr:rowOff>142875</xdr:rowOff>
                  </from>
                  <to>
                    <xdr:col>6</xdr:col>
                    <xdr:colOff>161925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66"/>
  <sheetViews>
    <sheetView workbookViewId="0">
      <selection sqref="A1:AF66"/>
    </sheetView>
  </sheetViews>
  <sheetFormatPr baseColWidth="10" defaultRowHeight="12.75" x14ac:dyDescent="0.2"/>
  <cols>
    <col min="9" max="9" width="15.85546875" bestFit="1" customWidth="1"/>
    <col min="11" max="19" width="6.5703125" bestFit="1" customWidth="1"/>
    <col min="20" max="30" width="7.5703125" bestFit="1" customWidth="1"/>
    <col min="32" max="32" width="14.140625" bestFit="1" customWidth="1"/>
  </cols>
  <sheetData>
    <row r="1" spans="1:32" x14ac:dyDescent="0.2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8</v>
      </c>
      <c r="H1" s="3" t="s">
        <v>9</v>
      </c>
      <c r="I1" s="3" t="s">
        <v>7</v>
      </c>
      <c r="J1" s="3" t="s">
        <v>10</v>
      </c>
      <c r="K1" s="3" t="s">
        <v>92</v>
      </c>
      <c r="L1" s="3" t="s">
        <v>93</v>
      </c>
      <c r="M1" s="3" t="s">
        <v>94</v>
      </c>
      <c r="N1" s="3" t="s">
        <v>95</v>
      </c>
      <c r="O1" s="3" t="s">
        <v>96</v>
      </c>
      <c r="P1" s="3" t="s">
        <v>97</v>
      </c>
      <c r="Q1" s="3" t="s">
        <v>98</v>
      </c>
      <c r="R1" s="3" t="s">
        <v>99</v>
      </c>
      <c r="S1" s="3" t="s">
        <v>100</v>
      </c>
      <c r="T1" s="3" t="s">
        <v>101</v>
      </c>
      <c r="U1" s="3" t="s">
        <v>102</v>
      </c>
      <c r="V1" s="3" t="s">
        <v>103</v>
      </c>
      <c r="W1" s="3" t="s">
        <v>104</v>
      </c>
      <c r="X1" s="3" t="s">
        <v>105</v>
      </c>
      <c r="Y1" s="3" t="s">
        <v>106</v>
      </c>
      <c r="Z1" s="3" t="s">
        <v>107</v>
      </c>
      <c r="AA1" s="3" t="s">
        <v>108</v>
      </c>
      <c r="AB1" s="3" t="s">
        <v>109</v>
      </c>
      <c r="AC1" s="3" t="s">
        <v>110</v>
      </c>
      <c r="AD1" s="3" t="s">
        <v>111</v>
      </c>
      <c r="AE1" s="33" t="s">
        <v>112</v>
      </c>
      <c r="AF1" s="34" t="s">
        <v>113</v>
      </c>
    </row>
    <row r="2" spans="1:32" x14ac:dyDescent="0.2">
      <c r="A2" s="21" t="s">
        <v>67</v>
      </c>
      <c r="B2" s="4" t="s">
        <v>68</v>
      </c>
      <c r="C2" s="10" t="s">
        <v>77</v>
      </c>
      <c r="D2" s="10" t="s">
        <v>0</v>
      </c>
      <c r="E2" s="7" t="s">
        <v>68</v>
      </c>
      <c r="F2" s="8" t="s">
        <v>82</v>
      </c>
      <c r="G2" s="10" t="s">
        <v>72</v>
      </c>
      <c r="H2" s="10" t="s">
        <v>12</v>
      </c>
      <c r="I2" s="19" t="s">
        <v>62</v>
      </c>
      <c r="J2" s="1">
        <v>134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35">
        <f>INT(MOD(INT((H2-2)/7)+0.6,52+5/28))+1</f>
        <v>52</v>
      </c>
      <c r="AF2" s="36">
        <f>SUM(K2:AD2)</f>
        <v>0</v>
      </c>
    </row>
    <row r="3" spans="1:32" x14ac:dyDescent="0.2">
      <c r="A3" s="21" t="s">
        <v>67</v>
      </c>
      <c r="B3" s="4" t="s">
        <v>68</v>
      </c>
      <c r="C3" s="10" t="s">
        <v>77</v>
      </c>
      <c r="D3" s="6" t="s">
        <v>83</v>
      </c>
      <c r="E3" s="7" t="s">
        <v>68</v>
      </c>
      <c r="F3" s="8" t="s">
        <v>79</v>
      </c>
      <c r="G3" s="10" t="s">
        <v>86</v>
      </c>
      <c r="H3" s="10" t="s">
        <v>13</v>
      </c>
      <c r="I3" s="20" t="s">
        <v>61</v>
      </c>
      <c r="J3" s="1">
        <v>5.3550000000000004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35">
        <f t="shared" ref="AE3:AE66" si="0">INT(MOD(INT((H3-2)/7)+0.6,52+5/28))+1</f>
        <v>22</v>
      </c>
      <c r="AF3" s="36">
        <f t="shared" ref="AF3:AF66" si="1">SUM(K3:AD3)</f>
        <v>0</v>
      </c>
    </row>
    <row r="4" spans="1:32" x14ac:dyDescent="0.2">
      <c r="A4" s="21" t="s">
        <v>67</v>
      </c>
      <c r="B4" s="6" t="s">
        <v>71</v>
      </c>
      <c r="C4" s="6" t="s">
        <v>72</v>
      </c>
      <c r="D4" s="6" t="s">
        <v>83</v>
      </c>
      <c r="E4" s="7" t="s">
        <v>68</v>
      </c>
      <c r="F4" s="8" t="s">
        <v>82</v>
      </c>
      <c r="G4" s="10" t="s">
        <v>83</v>
      </c>
      <c r="H4" s="10" t="s">
        <v>13</v>
      </c>
      <c r="I4" s="18" t="s">
        <v>18</v>
      </c>
      <c r="J4" s="1">
        <v>4.3049999999999997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35">
        <f t="shared" si="0"/>
        <v>22</v>
      </c>
      <c r="AF4" s="36">
        <f t="shared" si="1"/>
        <v>0</v>
      </c>
    </row>
    <row r="5" spans="1:32" x14ac:dyDescent="0.2">
      <c r="A5" s="21" t="s">
        <v>67</v>
      </c>
      <c r="B5" s="8" t="s">
        <v>75</v>
      </c>
      <c r="C5" s="8" t="s">
        <v>67</v>
      </c>
      <c r="D5" s="6" t="s">
        <v>83</v>
      </c>
      <c r="E5" s="7" t="s">
        <v>68</v>
      </c>
      <c r="F5" s="8" t="s">
        <v>85</v>
      </c>
      <c r="G5" s="10" t="s">
        <v>77</v>
      </c>
      <c r="H5" s="10" t="s">
        <v>13</v>
      </c>
      <c r="I5" s="22" t="s">
        <v>60</v>
      </c>
      <c r="J5" s="1">
        <v>10.29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35">
        <f t="shared" si="0"/>
        <v>22</v>
      </c>
      <c r="AF5" s="36">
        <f t="shared" si="1"/>
        <v>0</v>
      </c>
    </row>
    <row r="6" spans="1:32" x14ac:dyDescent="0.2">
      <c r="A6" s="21" t="s">
        <v>67</v>
      </c>
      <c r="B6" s="10" t="s">
        <v>80</v>
      </c>
      <c r="C6" s="10" t="s">
        <v>68</v>
      </c>
      <c r="D6" s="6" t="s">
        <v>83</v>
      </c>
      <c r="E6" s="7" t="s">
        <v>68</v>
      </c>
      <c r="F6" s="8" t="s">
        <v>79</v>
      </c>
      <c r="G6" s="10" t="s">
        <v>73</v>
      </c>
      <c r="H6" s="10" t="s">
        <v>13</v>
      </c>
      <c r="I6" s="19" t="s">
        <v>65</v>
      </c>
      <c r="J6" s="1">
        <v>11.234999999999999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35">
        <f t="shared" si="0"/>
        <v>22</v>
      </c>
      <c r="AF6" s="36">
        <f t="shared" si="1"/>
        <v>0</v>
      </c>
    </row>
    <row r="7" spans="1:32" x14ac:dyDescent="0.2">
      <c r="A7" s="21" t="s">
        <v>67</v>
      </c>
      <c r="B7" s="5" t="s">
        <v>69</v>
      </c>
      <c r="C7" s="5" t="s">
        <v>70</v>
      </c>
      <c r="D7" s="6" t="s">
        <v>83</v>
      </c>
      <c r="E7" s="7" t="s">
        <v>68</v>
      </c>
      <c r="F7" s="8" t="s">
        <v>82</v>
      </c>
      <c r="G7" s="10" t="s">
        <v>68</v>
      </c>
      <c r="H7" s="10" t="s">
        <v>13</v>
      </c>
      <c r="I7" s="20" t="s">
        <v>61</v>
      </c>
      <c r="J7" s="1">
        <v>10.605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35">
        <f t="shared" si="0"/>
        <v>22</v>
      </c>
      <c r="AF7" s="36">
        <f t="shared" si="1"/>
        <v>0</v>
      </c>
    </row>
    <row r="8" spans="1:32" x14ac:dyDescent="0.2">
      <c r="A8" s="21" t="s">
        <v>67</v>
      </c>
      <c r="B8" s="7" t="s">
        <v>73</v>
      </c>
      <c r="C8" s="7" t="s">
        <v>74</v>
      </c>
      <c r="D8" s="6" t="s">
        <v>83</v>
      </c>
      <c r="E8" s="7" t="s">
        <v>68</v>
      </c>
      <c r="F8" s="8" t="s">
        <v>85</v>
      </c>
      <c r="G8" s="10" t="s">
        <v>87</v>
      </c>
      <c r="H8" s="10" t="s">
        <v>13</v>
      </c>
      <c r="I8" s="18" t="s">
        <v>11</v>
      </c>
      <c r="J8" s="1">
        <v>5.5650000000000004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35">
        <f t="shared" si="0"/>
        <v>22</v>
      </c>
      <c r="AF8" s="36">
        <f t="shared" si="1"/>
        <v>0</v>
      </c>
    </row>
    <row r="9" spans="1:32" x14ac:dyDescent="0.2">
      <c r="A9" s="21" t="s">
        <v>67</v>
      </c>
      <c r="B9" s="9" t="s">
        <v>77</v>
      </c>
      <c r="C9" s="9" t="s">
        <v>78</v>
      </c>
      <c r="D9" s="6" t="s">
        <v>83</v>
      </c>
      <c r="E9" s="7" t="s">
        <v>68</v>
      </c>
      <c r="F9" s="8" t="s">
        <v>79</v>
      </c>
      <c r="G9" s="10" t="s">
        <v>89</v>
      </c>
      <c r="H9" s="10" t="s">
        <v>13</v>
      </c>
      <c r="I9" s="19" t="s">
        <v>62</v>
      </c>
      <c r="J9" s="1">
        <v>4.83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35">
        <f t="shared" si="0"/>
        <v>22</v>
      </c>
      <c r="AF9" s="36">
        <f t="shared" si="1"/>
        <v>0</v>
      </c>
    </row>
    <row r="10" spans="1:32" x14ac:dyDescent="0.2">
      <c r="A10" s="21" t="s">
        <v>67</v>
      </c>
      <c r="B10" s="4" t="s">
        <v>68</v>
      </c>
      <c r="C10" s="10" t="s">
        <v>77</v>
      </c>
      <c r="D10" s="6" t="s">
        <v>83</v>
      </c>
      <c r="E10" s="7" t="s">
        <v>68</v>
      </c>
      <c r="F10" s="8" t="s">
        <v>82</v>
      </c>
      <c r="G10" s="10" t="s">
        <v>90</v>
      </c>
      <c r="H10" s="10" t="s">
        <v>13</v>
      </c>
      <c r="I10" s="19" t="s">
        <v>14</v>
      </c>
      <c r="J10" s="1">
        <v>5.5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35">
        <f t="shared" si="0"/>
        <v>22</v>
      </c>
      <c r="AF10" s="36">
        <f t="shared" si="1"/>
        <v>0</v>
      </c>
    </row>
    <row r="11" spans="1:32" x14ac:dyDescent="0.2">
      <c r="A11" s="21" t="s">
        <v>67</v>
      </c>
      <c r="B11" s="10" t="s">
        <v>80</v>
      </c>
      <c r="C11" s="10" t="s">
        <v>68</v>
      </c>
      <c r="D11" s="6" t="s">
        <v>83</v>
      </c>
      <c r="E11" s="7" t="s">
        <v>68</v>
      </c>
      <c r="F11" s="8" t="s">
        <v>82</v>
      </c>
      <c r="G11" s="10" t="s">
        <v>91</v>
      </c>
      <c r="H11" s="10" t="s">
        <v>15</v>
      </c>
      <c r="I11" s="19" t="s">
        <v>62</v>
      </c>
      <c r="J11" s="1">
        <v>19.8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23">
        <v>9.9</v>
      </c>
      <c r="AB11" s="23">
        <v>5.94</v>
      </c>
      <c r="AC11" s="23">
        <v>2.97</v>
      </c>
      <c r="AD11" s="23">
        <v>0.99</v>
      </c>
      <c r="AE11" s="35">
        <f t="shared" si="0"/>
        <v>17</v>
      </c>
      <c r="AF11" s="36">
        <f t="shared" si="1"/>
        <v>19.799999999999997</v>
      </c>
    </row>
    <row r="12" spans="1:32" x14ac:dyDescent="0.2">
      <c r="A12" s="21" t="s">
        <v>67</v>
      </c>
      <c r="B12" s="9" t="s">
        <v>77</v>
      </c>
      <c r="C12" s="9" t="s">
        <v>78</v>
      </c>
      <c r="D12" s="6" t="s">
        <v>83</v>
      </c>
      <c r="E12" s="7" t="s">
        <v>68</v>
      </c>
      <c r="F12" s="8" t="s">
        <v>82</v>
      </c>
      <c r="G12" s="10" t="s">
        <v>84</v>
      </c>
      <c r="H12" s="10" t="s">
        <v>16</v>
      </c>
      <c r="I12" s="19" t="s">
        <v>63</v>
      </c>
      <c r="J12" s="1">
        <v>41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35">
        <f t="shared" si="0"/>
        <v>22</v>
      </c>
      <c r="AF12" s="36">
        <f t="shared" si="1"/>
        <v>0</v>
      </c>
    </row>
    <row r="13" spans="1:32" x14ac:dyDescent="0.2">
      <c r="A13" s="21" t="s">
        <v>67</v>
      </c>
      <c r="B13" s="4" t="s">
        <v>68</v>
      </c>
      <c r="C13" s="10" t="s">
        <v>77</v>
      </c>
      <c r="D13" s="6" t="s">
        <v>83</v>
      </c>
      <c r="E13" s="7" t="s">
        <v>68</v>
      </c>
      <c r="F13" s="8" t="s">
        <v>85</v>
      </c>
      <c r="G13" s="10" t="s">
        <v>72</v>
      </c>
      <c r="H13" s="10" t="s">
        <v>17</v>
      </c>
      <c r="I13" s="18" t="s">
        <v>11</v>
      </c>
      <c r="J13" s="1">
        <v>26.5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23">
        <v>26.5</v>
      </c>
      <c r="AC13" s="1">
        <v>0</v>
      </c>
      <c r="AD13" s="1">
        <v>0</v>
      </c>
      <c r="AE13" s="35">
        <f t="shared" si="0"/>
        <v>18</v>
      </c>
      <c r="AF13" s="36">
        <f t="shared" si="1"/>
        <v>26.5</v>
      </c>
    </row>
    <row r="14" spans="1:32" x14ac:dyDescent="0.2">
      <c r="A14" s="21" t="s">
        <v>67</v>
      </c>
      <c r="B14" s="10" t="s">
        <v>80</v>
      </c>
      <c r="C14" s="10" t="s">
        <v>68</v>
      </c>
      <c r="D14" s="6" t="s">
        <v>83</v>
      </c>
      <c r="E14" s="7" t="s">
        <v>68</v>
      </c>
      <c r="F14" s="8" t="s">
        <v>82</v>
      </c>
      <c r="G14" s="10" t="s">
        <v>77</v>
      </c>
      <c r="H14" s="10" t="s">
        <v>19</v>
      </c>
      <c r="I14" s="19" t="s">
        <v>63</v>
      </c>
      <c r="J14" s="1">
        <v>30.6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23">
        <v>15.3</v>
      </c>
      <c r="AC14" s="23">
        <v>9.18</v>
      </c>
      <c r="AD14" s="23">
        <v>4.59</v>
      </c>
      <c r="AE14" s="35">
        <f t="shared" si="0"/>
        <v>18</v>
      </c>
      <c r="AF14" s="36">
        <f t="shared" si="1"/>
        <v>29.07</v>
      </c>
    </row>
    <row r="15" spans="1:32" x14ac:dyDescent="0.2">
      <c r="A15" s="21" t="s">
        <v>67</v>
      </c>
      <c r="B15" s="9" t="s">
        <v>77</v>
      </c>
      <c r="C15" s="9" t="s">
        <v>78</v>
      </c>
      <c r="D15" s="6" t="s">
        <v>83</v>
      </c>
      <c r="E15" s="7" t="s">
        <v>68</v>
      </c>
      <c r="F15" s="8" t="s">
        <v>82</v>
      </c>
      <c r="G15" s="10" t="s">
        <v>87</v>
      </c>
      <c r="H15" s="10" t="s">
        <v>19</v>
      </c>
      <c r="I15" s="19" t="s">
        <v>14</v>
      </c>
      <c r="J15" s="1">
        <v>47.38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23">
        <v>23.69</v>
      </c>
      <c r="AC15" s="23">
        <v>14.214</v>
      </c>
      <c r="AD15" s="23">
        <v>7.1070000000000002</v>
      </c>
      <c r="AE15" s="35">
        <f t="shared" si="0"/>
        <v>18</v>
      </c>
      <c r="AF15" s="36">
        <f t="shared" si="1"/>
        <v>45.011000000000003</v>
      </c>
    </row>
    <row r="16" spans="1:32" x14ac:dyDescent="0.2">
      <c r="A16" s="21" t="s">
        <v>67</v>
      </c>
      <c r="B16" s="8" t="s">
        <v>75</v>
      </c>
      <c r="C16" s="8" t="s">
        <v>67</v>
      </c>
      <c r="D16" s="6" t="s">
        <v>83</v>
      </c>
      <c r="E16" s="7" t="s">
        <v>68</v>
      </c>
      <c r="F16" s="8" t="s">
        <v>82</v>
      </c>
      <c r="G16" s="10" t="s">
        <v>91</v>
      </c>
      <c r="H16" s="10" t="s">
        <v>20</v>
      </c>
      <c r="I16" s="19" t="s">
        <v>63</v>
      </c>
      <c r="J16" s="1">
        <v>29.1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23">
        <v>14.55</v>
      </c>
      <c r="AC16" s="23">
        <v>8.73</v>
      </c>
      <c r="AD16" s="23">
        <v>4.3650000000000002</v>
      </c>
      <c r="AE16" s="35">
        <f t="shared" si="0"/>
        <v>18</v>
      </c>
      <c r="AF16" s="36">
        <f t="shared" si="1"/>
        <v>27.645000000000003</v>
      </c>
    </row>
    <row r="17" spans="1:32" x14ac:dyDescent="0.2">
      <c r="A17" s="21" t="s">
        <v>67</v>
      </c>
      <c r="B17" s="10" t="s">
        <v>80</v>
      </c>
      <c r="C17" s="10" t="s">
        <v>68</v>
      </c>
      <c r="D17" s="6" t="s">
        <v>83</v>
      </c>
      <c r="E17" s="7" t="s">
        <v>68</v>
      </c>
      <c r="F17" s="8" t="s">
        <v>85</v>
      </c>
      <c r="G17" s="10" t="s">
        <v>84</v>
      </c>
      <c r="H17" s="10" t="s">
        <v>21</v>
      </c>
      <c r="I17" s="18" t="s">
        <v>11</v>
      </c>
      <c r="J17" s="1">
        <v>21.8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23">
        <v>21.8</v>
      </c>
      <c r="AD17" s="1">
        <v>0</v>
      </c>
      <c r="AE17" s="35">
        <f t="shared" si="0"/>
        <v>19</v>
      </c>
      <c r="AF17" s="36">
        <f t="shared" si="1"/>
        <v>21.8</v>
      </c>
    </row>
    <row r="18" spans="1:32" x14ac:dyDescent="0.2">
      <c r="A18" s="21" t="s">
        <v>67</v>
      </c>
      <c r="B18" s="9" t="s">
        <v>77</v>
      </c>
      <c r="C18" s="9" t="s">
        <v>78</v>
      </c>
      <c r="D18" s="6" t="s">
        <v>83</v>
      </c>
      <c r="E18" s="7" t="s">
        <v>68</v>
      </c>
      <c r="F18" s="8" t="s">
        <v>82</v>
      </c>
      <c r="G18" s="10" t="s">
        <v>72</v>
      </c>
      <c r="H18" s="10" t="s">
        <v>21</v>
      </c>
      <c r="I18" s="19" t="s">
        <v>63</v>
      </c>
      <c r="J18" s="1">
        <v>35.5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23">
        <v>17.75</v>
      </c>
      <c r="AD18" s="23">
        <v>10.65</v>
      </c>
      <c r="AE18" s="35">
        <f t="shared" si="0"/>
        <v>19</v>
      </c>
      <c r="AF18" s="36">
        <f t="shared" si="1"/>
        <v>28.4</v>
      </c>
    </row>
    <row r="19" spans="1:32" x14ac:dyDescent="0.2">
      <c r="A19" s="21" t="s">
        <v>67</v>
      </c>
      <c r="B19" s="8" t="s">
        <v>75</v>
      </c>
      <c r="C19" s="8" t="s">
        <v>67</v>
      </c>
      <c r="D19" s="6" t="s">
        <v>83</v>
      </c>
      <c r="E19" s="7" t="s">
        <v>68</v>
      </c>
      <c r="F19" s="8" t="s">
        <v>82</v>
      </c>
      <c r="G19" s="10" t="s">
        <v>77</v>
      </c>
      <c r="H19" s="10" t="s">
        <v>21</v>
      </c>
      <c r="I19" s="19" t="s">
        <v>14</v>
      </c>
      <c r="J19" s="1">
        <v>41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23">
        <v>20.5</v>
      </c>
      <c r="AD19" s="23">
        <v>12.3</v>
      </c>
      <c r="AE19" s="35">
        <f t="shared" si="0"/>
        <v>19</v>
      </c>
      <c r="AF19" s="36">
        <f t="shared" si="1"/>
        <v>32.799999999999997</v>
      </c>
    </row>
    <row r="20" spans="1:32" x14ac:dyDescent="0.2">
      <c r="A20" s="21" t="s">
        <v>67</v>
      </c>
      <c r="B20" s="7" t="s">
        <v>73</v>
      </c>
      <c r="C20" s="7" t="s">
        <v>74</v>
      </c>
      <c r="D20" s="6" t="s">
        <v>83</v>
      </c>
      <c r="E20" s="7" t="s">
        <v>68</v>
      </c>
      <c r="F20" s="8" t="s">
        <v>82</v>
      </c>
      <c r="G20" s="10" t="s">
        <v>87</v>
      </c>
      <c r="H20" s="10" t="s">
        <v>21</v>
      </c>
      <c r="I20" s="19" t="s">
        <v>63</v>
      </c>
      <c r="J20" s="1">
        <v>37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23">
        <v>18.5</v>
      </c>
      <c r="AD20" s="23">
        <v>11.1</v>
      </c>
      <c r="AE20" s="35">
        <f t="shared" si="0"/>
        <v>19</v>
      </c>
      <c r="AF20" s="36">
        <f t="shared" si="1"/>
        <v>29.6</v>
      </c>
    </row>
    <row r="21" spans="1:32" x14ac:dyDescent="0.2">
      <c r="A21" s="21" t="s">
        <v>67</v>
      </c>
      <c r="B21" s="9" t="s">
        <v>77</v>
      </c>
      <c r="C21" s="9" t="s">
        <v>78</v>
      </c>
      <c r="D21" s="6" t="s">
        <v>83</v>
      </c>
      <c r="E21" s="7" t="s">
        <v>68</v>
      </c>
      <c r="F21" s="8" t="s">
        <v>85</v>
      </c>
      <c r="G21" s="10" t="s">
        <v>89</v>
      </c>
      <c r="H21" s="10" t="s">
        <v>22</v>
      </c>
      <c r="I21" s="18" t="s">
        <v>11</v>
      </c>
      <c r="J21" s="1">
        <v>26.5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35">
        <f t="shared" si="0"/>
        <v>22</v>
      </c>
      <c r="AF21" s="36">
        <f t="shared" si="1"/>
        <v>0</v>
      </c>
    </row>
    <row r="22" spans="1:32" x14ac:dyDescent="0.2">
      <c r="A22" s="21" t="s">
        <v>67</v>
      </c>
      <c r="B22" s="5" t="s">
        <v>69</v>
      </c>
      <c r="C22" s="5" t="s">
        <v>70</v>
      </c>
      <c r="D22" s="6" t="s">
        <v>83</v>
      </c>
      <c r="E22" s="7" t="s">
        <v>68</v>
      </c>
      <c r="F22" s="8" t="s">
        <v>81</v>
      </c>
      <c r="G22" s="10" t="s">
        <v>71</v>
      </c>
      <c r="H22" s="10" t="s">
        <v>23</v>
      </c>
      <c r="I22" s="22" t="s">
        <v>60</v>
      </c>
      <c r="J22" s="1">
        <v>23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35">
        <f t="shared" si="0"/>
        <v>22</v>
      </c>
      <c r="AF22" s="36">
        <f t="shared" si="1"/>
        <v>0</v>
      </c>
    </row>
    <row r="23" spans="1:32" x14ac:dyDescent="0.2">
      <c r="A23" s="21" t="s">
        <v>67</v>
      </c>
      <c r="B23" s="4" t="s">
        <v>68</v>
      </c>
      <c r="C23" s="10" t="s">
        <v>77</v>
      </c>
      <c r="D23" s="6" t="s">
        <v>83</v>
      </c>
      <c r="E23" s="7" t="s">
        <v>68</v>
      </c>
      <c r="F23" s="8" t="s">
        <v>81</v>
      </c>
      <c r="G23" s="10" t="s">
        <v>72</v>
      </c>
      <c r="H23" s="10" t="s">
        <v>24</v>
      </c>
      <c r="I23" s="18" t="s">
        <v>11</v>
      </c>
      <c r="J23" s="1">
        <v>16.79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23">
        <v>16.79</v>
      </c>
      <c r="AE23" s="35">
        <f t="shared" si="0"/>
        <v>20</v>
      </c>
      <c r="AF23" s="36">
        <f t="shared" si="1"/>
        <v>16.79</v>
      </c>
    </row>
    <row r="24" spans="1:32" x14ac:dyDescent="0.2">
      <c r="A24" s="21" t="s">
        <v>67</v>
      </c>
      <c r="B24" s="10" t="s">
        <v>80</v>
      </c>
      <c r="C24" s="10" t="s">
        <v>68</v>
      </c>
      <c r="D24" s="6" t="s">
        <v>83</v>
      </c>
      <c r="E24" s="7" t="s">
        <v>68</v>
      </c>
      <c r="F24" s="8" t="s">
        <v>81</v>
      </c>
      <c r="G24" s="10" t="s">
        <v>77</v>
      </c>
      <c r="H24" s="10" t="s">
        <v>24</v>
      </c>
      <c r="I24" s="19" t="s">
        <v>63</v>
      </c>
      <c r="J24" s="1">
        <v>46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23">
        <v>23</v>
      </c>
      <c r="AE24" s="35">
        <f t="shared" si="0"/>
        <v>20</v>
      </c>
      <c r="AF24" s="36">
        <f t="shared" si="1"/>
        <v>23</v>
      </c>
    </row>
    <row r="25" spans="1:32" x14ac:dyDescent="0.2">
      <c r="A25" s="21" t="s">
        <v>67</v>
      </c>
      <c r="B25" s="4" t="s">
        <v>68</v>
      </c>
      <c r="C25" s="10" t="s">
        <v>77</v>
      </c>
      <c r="D25" s="6" t="s">
        <v>83</v>
      </c>
      <c r="E25" s="7" t="s">
        <v>68</v>
      </c>
      <c r="F25" s="8" t="s">
        <v>82</v>
      </c>
      <c r="G25" s="10" t="s">
        <v>75</v>
      </c>
      <c r="H25" s="10" t="s">
        <v>25</v>
      </c>
      <c r="I25" s="20" t="s">
        <v>61</v>
      </c>
      <c r="J25" s="1">
        <v>46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35">
        <f t="shared" si="0"/>
        <v>23</v>
      </c>
      <c r="AF25" s="36">
        <f t="shared" si="1"/>
        <v>0</v>
      </c>
    </row>
    <row r="26" spans="1:32" x14ac:dyDescent="0.2">
      <c r="A26" s="21" t="s">
        <v>67</v>
      </c>
      <c r="B26" s="10" t="s">
        <v>80</v>
      </c>
      <c r="C26" s="10" t="s">
        <v>68</v>
      </c>
      <c r="D26" s="6" t="s">
        <v>83</v>
      </c>
      <c r="E26" s="7" t="s">
        <v>68</v>
      </c>
      <c r="F26" s="8" t="s">
        <v>82</v>
      </c>
      <c r="G26" s="10" t="s">
        <v>88</v>
      </c>
      <c r="H26" s="10" t="s">
        <v>26</v>
      </c>
      <c r="I26" s="18" t="s">
        <v>18</v>
      </c>
      <c r="J26" s="1">
        <v>20.5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23">
        <v>20.5</v>
      </c>
      <c r="AE26" s="35">
        <f t="shared" si="0"/>
        <v>20</v>
      </c>
      <c r="AF26" s="36">
        <f t="shared" si="1"/>
        <v>20.5</v>
      </c>
    </row>
    <row r="27" spans="1:32" x14ac:dyDescent="0.2">
      <c r="A27" s="21" t="s">
        <v>67</v>
      </c>
      <c r="B27" s="9" t="s">
        <v>77</v>
      </c>
      <c r="C27" s="9" t="s">
        <v>78</v>
      </c>
      <c r="D27" s="6" t="s">
        <v>83</v>
      </c>
      <c r="E27" s="7" t="s">
        <v>68</v>
      </c>
      <c r="F27" s="8" t="s">
        <v>79</v>
      </c>
      <c r="G27" s="10" t="s">
        <v>85</v>
      </c>
      <c r="H27" s="10" t="s">
        <v>27</v>
      </c>
      <c r="I27" s="20" t="s">
        <v>61</v>
      </c>
      <c r="J27" s="1">
        <v>18.03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23">
        <v>10.818000000000001</v>
      </c>
      <c r="AE27" s="35">
        <f t="shared" si="0"/>
        <v>20</v>
      </c>
      <c r="AF27" s="36">
        <f t="shared" si="1"/>
        <v>10.818000000000001</v>
      </c>
    </row>
    <row r="28" spans="1:32" x14ac:dyDescent="0.2">
      <c r="A28" s="21" t="s">
        <v>67</v>
      </c>
      <c r="B28" s="8" t="s">
        <v>75</v>
      </c>
      <c r="C28" s="8" t="s">
        <v>67</v>
      </c>
      <c r="D28" s="6" t="s">
        <v>83</v>
      </c>
      <c r="E28" s="7" t="s">
        <v>68</v>
      </c>
      <c r="F28" s="8" t="s">
        <v>79</v>
      </c>
      <c r="G28" s="10" t="s">
        <v>72</v>
      </c>
      <c r="H28" s="10" t="s">
        <v>28</v>
      </c>
      <c r="I28" s="18" t="s">
        <v>11</v>
      </c>
      <c r="J28" s="1">
        <v>45.3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35">
        <f t="shared" si="0"/>
        <v>21</v>
      </c>
      <c r="AF28" s="36">
        <f t="shared" si="1"/>
        <v>0</v>
      </c>
    </row>
    <row r="29" spans="1:32" x14ac:dyDescent="0.2">
      <c r="A29" s="21" t="s">
        <v>67</v>
      </c>
      <c r="B29" s="7" t="s">
        <v>73</v>
      </c>
      <c r="C29" s="7" t="s">
        <v>74</v>
      </c>
      <c r="D29" s="6" t="s">
        <v>83</v>
      </c>
      <c r="E29" s="7" t="s">
        <v>68</v>
      </c>
      <c r="F29" s="8" t="s">
        <v>79</v>
      </c>
      <c r="G29" s="10" t="s">
        <v>77</v>
      </c>
      <c r="H29" s="10" t="s">
        <v>29</v>
      </c>
      <c r="I29" s="19" t="s">
        <v>63</v>
      </c>
      <c r="J29" s="1">
        <v>42.1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35">
        <f t="shared" si="0"/>
        <v>21</v>
      </c>
      <c r="AF29" s="36">
        <f t="shared" si="1"/>
        <v>0</v>
      </c>
    </row>
    <row r="30" spans="1:32" x14ac:dyDescent="0.2">
      <c r="A30" s="21" t="s">
        <v>67</v>
      </c>
      <c r="B30" s="9" t="s">
        <v>77</v>
      </c>
      <c r="C30" s="9" t="s">
        <v>78</v>
      </c>
      <c r="D30" s="6" t="s">
        <v>83</v>
      </c>
      <c r="E30" s="7" t="s">
        <v>68</v>
      </c>
      <c r="F30" s="8" t="s">
        <v>85</v>
      </c>
      <c r="G30" s="10" t="s">
        <v>73</v>
      </c>
      <c r="H30" s="10" t="s">
        <v>23</v>
      </c>
      <c r="I30" s="18" t="s">
        <v>11</v>
      </c>
      <c r="J30" s="1">
        <v>41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35">
        <f t="shared" si="0"/>
        <v>22</v>
      </c>
      <c r="AF30" s="36">
        <f t="shared" si="1"/>
        <v>0</v>
      </c>
    </row>
    <row r="31" spans="1:32" x14ac:dyDescent="0.2">
      <c r="A31" s="21" t="s">
        <v>67</v>
      </c>
      <c r="B31" s="8" t="s">
        <v>75</v>
      </c>
      <c r="C31" s="8" t="s">
        <v>67</v>
      </c>
      <c r="D31" s="6" t="s">
        <v>83</v>
      </c>
      <c r="E31" s="7" t="s">
        <v>68</v>
      </c>
      <c r="F31" s="8" t="s">
        <v>82</v>
      </c>
      <c r="G31" s="10" t="s">
        <v>89</v>
      </c>
      <c r="H31" s="10" t="s">
        <v>22</v>
      </c>
      <c r="I31" s="19" t="s">
        <v>63</v>
      </c>
      <c r="J31" s="1">
        <v>19.57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35">
        <f t="shared" si="0"/>
        <v>22</v>
      </c>
      <c r="AF31" s="36">
        <f t="shared" si="1"/>
        <v>0</v>
      </c>
    </row>
    <row r="32" spans="1:32" x14ac:dyDescent="0.2">
      <c r="A32" s="21" t="s">
        <v>67</v>
      </c>
      <c r="B32" s="7" t="s">
        <v>73</v>
      </c>
      <c r="C32" s="7" t="s">
        <v>74</v>
      </c>
      <c r="D32" s="6" t="s">
        <v>83</v>
      </c>
      <c r="E32" s="7" t="s">
        <v>68</v>
      </c>
      <c r="F32" s="8" t="s">
        <v>82</v>
      </c>
      <c r="G32" s="10" t="s">
        <v>84</v>
      </c>
      <c r="H32" s="10" t="s">
        <v>22</v>
      </c>
      <c r="I32" s="19" t="s">
        <v>14</v>
      </c>
      <c r="J32" s="1">
        <v>22.2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35">
        <f t="shared" si="0"/>
        <v>22</v>
      </c>
      <c r="AF32" s="36">
        <f t="shared" si="1"/>
        <v>0</v>
      </c>
    </row>
    <row r="33" spans="1:32" x14ac:dyDescent="0.2">
      <c r="A33" s="21" t="s">
        <v>67</v>
      </c>
      <c r="B33" s="10" t="s">
        <v>80</v>
      </c>
      <c r="C33" s="10" t="s">
        <v>68</v>
      </c>
      <c r="D33" s="6" t="s">
        <v>83</v>
      </c>
      <c r="E33" s="7" t="s">
        <v>68</v>
      </c>
      <c r="F33" s="8" t="s">
        <v>76</v>
      </c>
      <c r="G33" s="10" t="s">
        <v>72</v>
      </c>
      <c r="H33" s="10" t="s">
        <v>23</v>
      </c>
      <c r="I33" s="20" t="s">
        <v>61</v>
      </c>
      <c r="J33" s="1">
        <v>37.700000000000003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35">
        <f t="shared" si="0"/>
        <v>22</v>
      </c>
      <c r="AF33" s="36">
        <f t="shared" si="1"/>
        <v>0</v>
      </c>
    </row>
    <row r="34" spans="1:32" x14ac:dyDescent="0.2">
      <c r="A34" s="21" t="s">
        <v>67</v>
      </c>
      <c r="B34" s="9" t="s">
        <v>77</v>
      </c>
      <c r="C34" s="9" t="s">
        <v>78</v>
      </c>
      <c r="D34" s="6" t="s">
        <v>83</v>
      </c>
      <c r="E34" s="7" t="s">
        <v>68</v>
      </c>
      <c r="F34" s="8" t="s">
        <v>76</v>
      </c>
      <c r="G34" s="10" t="s">
        <v>77</v>
      </c>
      <c r="H34" s="10" t="s">
        <v>30</v>
      </c>
      <c r="I34" s="18" t="s">
        <v>18</v>
      </c>
      <c r="J34" s="1">
        <v>44.3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35">
        <f t="shared" si="0"/>
        <v>23</v>
      </c>
      <c r="AF34" s="36">
        <f t="shared" si="1"/>
        <v>0</v>
      </c>
    </row>
    <row r="35" spans="1:32" x14ac:dyDescent="0.2">
      <c r="A35" s="21" t="s">
        <v>67</v>
      </c>
      <c r="B35" s="8" t="s">
        <v>75</v>
      </c>
      <c r="C35" s="8" t="s">
        <v>67</v>
      </c>
      <c r="D35" s="6" t="s">
        <v>83</v>
      </c>
      <c r="E35" s="7" t="s">
        <v>68</v>
      </c>
      <c r="F35" s="8" t="s">
        <v>81</v>
      </c>
      <c r="G35" s="10" t="s">
        <v>87</v>
      </c>
      <c r="H35" s="10" t="s">
        <v>31</v>
      </c>
      <c r="I35" s="20" t="s">
        <v>61</v>
      </c>
      <c r="J35" s="1">
        <v>29.1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35">
        <f t="shared" si="0"/>
        <v>22</v>
      </c>
      <c r="AF35" s="36">
        <f t="shared" si="1"/>
        <v>0</v>
      </c>
    </row>
    <row r="36" spans="1:32" x14ac:dyDescent="0.2">
      <c r="A36" s="21" t="s">
        <v>67</v>
      </c>
      <c r="B36" s="9" t="s">
        <v>77</v>
      </c>
      <c r="C36" s="9" t="s">
        <v>78</v>
      </c>
      <c r="D36" s="6" t="s">
        <v>83</v>
      </c>
      <c r="E36" s="7" t="s">
        <v>68</v>
      </c>
      <c r="F36" s="8" t="s">
        <v>82</v>
      </c>
      <c r="G36" s="10" t="s">
        <v>88</v>
      </c>
      <c r="H36" s="10" t="s">
        <v>32</v>
      </c>
      <c r="I36" s="20" t="s">
        <v>61</v>
      </c>
      <c r="J36" s="1">
        <v>29.1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35">
        <f t="shared" si="0"/>
        <v>25</v>
      </c>
      <c r="AF36" s="36">
        <f t="shared" si="1"/>
        <v>0</v>
      </c>
    </row>
    <row r="37" spans="1:32" x14ac:dyDescent="0.2">
      <c r="A37" s="21" t="s">
        <v>67</v>
      </c>
      <c r="B37" s="8" t="s">
        <v>75</v>
      </c>
      <c r="C37" s="8" t="s">
        <v>67</v>
      </c>
      <c r="D37" s="6" t="s">
        <v>83</v>
      </c>
      <c r="E37" s="7" t="s">
        <v>68</v>
      </c>
      <c r="F37" s="8" t="s">
        <v>85</v>
      </c>
      <c r="G37" s="10" t="s">
        <v>85</v>
      </c>
      <c r="H37" s="10" t="s">
        <v>33</v>
      </c>
      <c r="I37" s="19" t="s">
        <v>65</v>
      </c>
      <c r="J37" s="1">
        <v>18.03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35">
        <f t="shared" si="0"/>
        <v>23</v>
      </c>
      <c r="AF37" s="36">
        <f t="shared" si="1"/>
        <v>0</v>
      </c>
    </row>
    <row r="38" spans="1:32" x14ac:dyDescent="0.2">
      <c r="A38" s="21" t="s">
        <v>67</v>
      </c>
      <c r="B38" s="7" t="s">
        <v>73</v>
      </c>
      <c r="C38" s="7" t="s">
        <v>74</v>
      </c>
      <c r="D38" s="6" t="s">
        <v>83</v>
      </c>
      <c r="E38" s="7" t="s">
        <v>68</v>
      </c>
      <c r="F38" s="8" t="s">
        <v>79</v>
      </c>
      <c r="G38" s="10" t="s">
        <v>72</v>
      </c>
      <c r="H38" s="10" t="s">
        <v>34</v>
      </c>
      <c r="I38" s="19" t="s">
        <v>63</v>
      </c>
      <c r="J38" s="1">
        <v>37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35">
        <f t="shared" si="0"/>
        <v>24</v>
      </c>
      <c r="AF38" s="36">
        <f t="shared" si="1"/>
        <v>0</v>
      </c>
    </row>
    <row r="39" spans="1:32" x14ac:dyDescent="0.2">
      <c r="A39" s="21" t="s">
        <v>67</v>
      </c>
      <c r="B39" s="6" t="s">
        <v>71</v>
      </c>
      <c r="C39" s="6" t="s">
        <v>72</v>
      </c>
      <c r="D39" s="6" t="s">
        <v>83</v>
      </c>
      <c r="E39" s="7" t="s">
        <v>68</v>
      </c>
      <c r="F39" s="8" t="s">
        <v>82</v>
      </c>
      <c r="G39" s="10" t="s">
        <v>77</v>
      </c>
      <c r="H39" s="10" t="s">
        <v>35</v>
      </c>
      <c r="I39" s="19" t="s">
        <v>14</v>
      </c>
      <c r="J39" s="1">
        <v>16.79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35">
        <f t="shared" si="0"/>
        <v>24</v>
      </c>
      <c r="AF39" s="36">
        <f t="shared" si="1"/>
        <v>0</v>
      </c>
    </row>
    <row r="40" spans="1:32" x14ac:dyDescent="0.2">
      <c r="A40" s="21" t="s">
        <v>67</v>
      </c>
      <c r="B40" s="5" t="s">
        <v>69</v>
      </c>
      <c r="C40" s="5" t="s">
        <v>70</v>
      </c>
      <c r="D40" s="6" t="s">
        <v>83</v>
      </c>
      <c r="E40" s="7" t="s">
        <v>68</v>
      </c>
      <c r="F40" s="8" t="s">
        <v>82</v>
      </c>
      <c r="G40" s="10" t="s">
        <v>87</v>
      </c>
      <c r="H40" s="10" t="s">
        <v>36</v>
      </c>
      <c r="I40" s="19" t="s">
        <v>63</v>
      </c>
      <c r="J40" s="1">
        <v>42.1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35">
        <f t="shared" si="0"/>
        <v>24</v>
      </c>
      <c r="AF40" s="36">
        <f t="shared" si="1"/>
        <v>0</v>
      </c>
    </row>
    <row r="41" spans="1:32" x14ac:dyDescent="0.2">
      <c r="A41" s="21" t="s">
        <v>67</v>
      </c>
      <c r="B41" s="4" t="s">
        <v>68</v>
      </c>
      <c r="C41" s="10" t="s">
        <v>77</v>
      </c>
      <c r="D41" s="6" t="s">
        <v>83</v>
      </c>
      <c r="E41" s="7" t="s">
        <v>68</v>
      </c>
      <c r="F41" s="8" t="s">
        <v>79</v>
      </c>
      <c r="G41" s="10" t="s">
        <v>91</v>
      </c>
      <c r="H41" s="10" t="s">
        <v>37</v>
      </c>
      <c r="I41" s="19" t="s">
        <v>14</v>
      </c>
      <c r="J41" s="1">
        <v>20.5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35">
        <f t="shared" si="0"/>
        <v>24</v>
      </c>
      <c r="AF41" s="36">
        <f t="shared" si="1"/>
        <v>0</v>
      </c>
    </row>
    <row r="42" spans="1:32" x14ac:dyDescent="0.2">
      <c r="A42" s="21" t="s">
        <v>67</v>
      </c>
      <c r="B42" s="10" t="s">
        <v>80</v>
      </c>
      <c r="C42" s="10" t="s">
        <v>68</v>
      </c>
      <c r="D42" s="6" t="s">
        <v>83</v>
      </c>
      <c r="E42" s="7" t="s">
        <v>68</v>
      </c>
      <c r="F42" s="8" t="s">
        <v>79</v>
      </c>
      <c r="G42" s="10" t="s">
        <v>72</v>
      </c>
      <c r="H42" s="10" t="s">
        <v>38</v>
      </c>
      <c r="I42" s="19" t="s">
        <v>63</v>
      </c>
      <c r="J42" s="1">
        <v>37.700000000000003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35">
        <f t="shared" si="0"/>
        <v>25</v>
      </c>
      <c r="AF42" s="36">
        <f t="shared" si="1"/>
        <v>0</v>
      </c>
    </row>
    <row r="43" spans="1:32" x14ac:dyDescent="0.2">
      <c r="A43" s="21" t="s">
        <v>67</v>
      </c>
      <c r="B43" s="9" t="s">
        <v>77</v>
      </c>
      <c r="C43" s="9" t="s">
        <v>78</v>
      </c>
      <c r="D43" s="6" t="s">
        <v>83</v>
      </c>
      <c r="E43" s="7" t="s">
        <v>68</v>
      </c>
      <c r="F43" s="8" t="s">
        <v>85</v>
      </c>
      <c r="G43" s="10" t="s">
        <v>77</v>
      </c>
      <c r="H43" s="10" t="s">
        <v>39</v>
      </c>
      <c r="I43" s="19" t="s">
        <v>14</v>
      </c>
      <c r="J43" s="1">
        <v>43.25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35">
        <f t="shared" si="0"/>
        <v>26</v>
      </c>
      <c r="AF43" s="36">
        <f t="shared" si="1"/>
        <v>0</v>
      </c>
    </row>
    <row r="44" spans="1:32" x14ac:dyDescent="0.2">
      <c r="A44" s="21" t="s">
        <v>67</v>
      </c>
      <c r="B44" s="8" t="s">
        <v>75</v>
      </c>
      <c r="C44" s="8" t="s">
        <v>67</v>
      </c>
      <c r="D44" s="6" t="s">
        <v>83</v>
      </c>
      <c r="E44" s="7" t="s">
        <v>68</v>
      </c>
      <c r="F44" s="8" t="s">
        <v>79</v>
      </c>
      <c r="G44" s="10" t="s">
        <v>87</v>
      </c>
      <c r="H44" s="10" t="s">
        <v>32</v>
      </c>
      <c r="I44" s="19" t="s">
        <v>63</v>
      </c>
      <c r="J44" s="1">
        <v>17.510000000000002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35">
        <f t="shared" si="0"/>
        <v>25</v>
      </c>
      <c r="AF44" s="36">
        <f t="shared" si="1"/>
        <v>0</v>
      </c>
    </row>
    <row r="45" spans="1:32" x14ac:dyDescent="0.2">
      <c r="A45" s="21" t="s">
        <v>67</v>
      </c>
      <c r="B45" s="7" t="s">
        <v>73</v>
      </c>
      <c r="C45" s="7" t="s">
        <v>74</v>
      </c>
      <c r="D45" s="6" t="s">
        <v>83</v>
      </c>
      <c r="E45" s="7" t="s">
        <v>68</v>
      </c>
      <c r="F45" s="8" t="s">
        <v>79</v>
      </c>
      <c r="G45" s="10" t="s">
        <v>91</v>
      </c>
      <c r="H45" s="10" t="s">
        <v>40</v>
      </c>
      <c r="I45" s="19" t="s">
        <v>14</v>
      </c>
      <c r="J45" s="1">
        <v>38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35">
        <f t="shared" si="0"/>
        <v>18</v>
      </c>
      <c r="AF45" s="36">
        <f t="shared" si="1"/>
        <v>0</v>
      </c>
    </row>
    <row r="46" spans="1:32" x14ac:dyDescent="0.2">
      <c r="A46" s="21" t="s">
        <v>67</v>
      </c>
      <c r="B46" s="9" t="s">
        <v>77</v>
      </c>
      <c r="C46" s="9" t="s">
        <v>78</v>
      </c>
      <c r="D46" s="6" t="s">
        <v>83</v>
      </c>
      <c r="E46" s="7" t="s">
        <v>68</v>
      </c>
      <c r="F46" s="9" t="s">
        <v>85</v>
      </c>
      <c r="G46" s="10" t="s">
        <v>84</v>
      </c>
      <c r="H46" s="10" t="s">
        <v>41</v>
      </c>
      <c r="I46" s="19" t="s">
        <v>63</v>
      </c>
      <c r="J46" s="1">
        <v>25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35">
        <f t="shared" si="0"/>
        <v>24</v>
      </c>
      <c r="AF46" s="36">
        <f t="shared" si="1"/>
        <v>0</v>
      </c>
    </row>
    <row r="47" spans="1:32" x14ac:dyDescent="0.2">
      <c r="A47" s="21" t="s">
        <v>67</v>
      </c>
      <c r="B47" s="4" t="s">
        <v>68</v>
      </c>
      <c r="C47" s="10" t="s">
        <v>77</v>
      </c>
      <c r="D47" s="6" t="s">
        <v>83</v>
      </c>
      <c r="E47" s="7" t="s">
        <v>68</v>
      </c>
      <c r="F47" s="8" t="s">
        <v>79</v>
      </c>
      <c r="G47" s="10" t="s">
        <v>72</v>
      </c>
      <c r="H47" s="10" t="s">
        <v>42</v>
      </c>
      <c r="I47" s="19" t="s">
        <v>14</v>
      </c>
      <c r="J47" s="1">
        <v>22.2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35">
        <f t="shared" si="0"/>
        <v>25</v>
      </c>
      <c r="AF47" s="36">
        <f t="shared" si="1"/>
        <v>0</v>
      </c>
    </row>
    <row r="48" spans="1:32" x14ac:dyDescent="0.2">
      <c r="A48" s="21" t="s">
        <v>67</v>
      </c>
      <c r="B48" s="6" t="s">
        <v>71</v>
      </c>
      <c r="C48" s="6" t="s">
        <v>72</v>
      </c>
      <c r="D48" s="6" t="s">
        <v>83</v>
      </c>
      <c r="E48" s="7" t="s">
        <v>68</v>
      </c>
      <c r="F48" s="8" t="s">
        <v>85</v>
      </c>
      <c r="G48" s="10" t="s">
        <v>86</v>
      </c>
      <c r="H48" s="10" t="s">
        <v>43</v>
      </c>
      <c r="I48" s="18" t="s">
        <v>11</v>
      </c>
      <c r="J48" s="1">
        <v>34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35">
        <f t="shared" si="0"/>
        <v>26</v>
      </c>
      <c r="AF48" s="36">
        <f t="shared" si="1"/>
        <v>0</v>
      </c>
    </row>
    <row r="49" spans="1:32" x14ac:dyDescent="0.2">
      <c r="A49" s="21" t="s">
        <v>67</v>
      </c>
      <c r="B49" s="8" t="s">
        <v>75</v>
      </c>
      <c r="C49" s="8" t="s">
        <v>67</v>
      </c>
      <c r="D49" s="6" t="s">
        <v>83</v>
      </c>
      <c r="E49" s="7" t="s">
        <v>68</v>
      </c>
      <c r="F49" s="8" t="s">
        <v>79</v>
      </c>
      <c r="G49" s="10" t="s">
        <v>83</v>
      </c>
      <c r="H49" s="10" t="s">
        <v>44</v>
      </c>
      <c r="I49" s="19" t="s">
        <v>14</v>
      </c>
      <c r="J49" s="1">
        <v>26.5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35">
        <f t="shared" si="0"/>
        <v>22</v>
      </c>
      <c r="AF49" s="36">
        <f t="shared" si="1"/>
        <v>0</v>
      </c>
    </row>
    <row r="50" spans="1:32" x14ac:dyDescent="0.2">
      <c r="A50" s="21" t="s">
        <v>67</v>
      </c>
      <c r="B50" s="4" t="s">
        <v>68</v>
      </c>
      <c r="C50" s="10" t="s">
        <v>77</v>
      </c>
      <c r="D50" s="6" t="s">
        <v>83</v>
      </c>
      <c r="E50" s="7" t="s">
        <v>68</v>
      </c>
      <c r="F50" s="8" t="s">
        <v>76</v>
      </c>
      <c r="G50" s="10" t="s">
        <v>75</v>
      </c>
      <c r="H50" s="10" t="s">
        <v>45</v>
      </c>
      <c r="I50" s="18" t="s">
        <v>11</v>
      </c>
      <c r="J50" s="1">
        <v>39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35">
        <f t="shared" si="0"/>
        <v>20</v>
      </c>
      <c r="AF50" s="36">
        <f t="shared" si="1"/>
        <v>0</v>
      </c>
    </row>
    <row r="51" spans="1:32" x14ac:dyDescent="0.2">
      <c r="A51" s="21" t="s">
        <v>67</v>
      </c>
      <c r="B51" s="6" t="s">
        <v>71</v>
      </c>
      <c r="C51" s="6" t="s">
        <v>72</v>
      </c>
      <c r="D51" s="6" t="s">
        <v>83</v>
      </c>
      <c r="E51" s="7" t="s">
        <v>68</v>
      </c>
      <c r="F51" s="8" t="s">
        <v>81</v>
      </c>
      <c r="G51" s="10" t="s">
        <v>78</v>
      </c>
      <c r="H51" s="10" t="s">
        <v>46</v>
      </c>
      <c r="I51" s="18" t="s">
        <v>11</v>
      </c>
      <c r="J51" s="1">
        <v>38.5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35">
        <f t="shared" si="0"/>
        <v>22</v>
      </c>
      <c r="AF51" s="36">
        <f t="shared" si="1"/>
        <v>0</v>
      </c>
    </row>
    <row r="52" spans="1:32" x14ac:dyDescent="0.2">
      <c r="A52" s="21" t="s">
        <v>67</v>
      </c>
      <c r="B52" s="8" t="s">
        <v>75</v>
      </c>
      <c r="C52" s="8" t="s">
        <v>67</v>
      </c>
      <c r="D52" s="6" t="s">
        <v>83</v>
      </c>
      <c r="E52" s="7" t="s">
        <v>68</v>
      </c>
      <c r="F52" s="8" t="s">
        <v>76</v>
      </c>
      <c r="G52" s="10" t="s">
        <v>67</v>
      </c>
      <c r="H52" s="10" t="s">
        <v>47</v>
      </c>
      <c r="I52" s="18" t="s">
        <v>11</v>
      </c>
      <c r="J52" s="1">
        <v>41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35">
        <f t="shared" si="0"/>
        <v>24</v>
      </c>
      <c r="AF52" s="36">
        <f t="shared" si="1"/>
        <v>0</v>
      </c>
    </row>
    <row r="53" spans="1:32" x14ac:dyDescent="0.2">
      <c r="A53" s="21" t="s">
        <v>67</v>
      </c>
      <c r="B53" s="9" t="s">
        <v>77</v>
      </c>
      <c r="C53" s="9" t="s">
        <v>78</v>
      </c>
      <c r="D53" s="6" t="s">
        <v>83</v>
      </c>
      <c r="E53" s="7" t="s">
        <v>68</v>
      </c>
      <c r="F53" s="8" t="s">
        <v>79</v>
      </c>
      <c r="G53" s="10" t="s">
        <v>87</v>
      </c>
      <c r="H53" s="10" t="s">
        <v>48</v>
      </c>
      <c r="I53" s="19" t="s">
        <v>63</v>
      </c>
      <c r="J53" s="1">
        <v>41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35">
        <f t="shared" si="0"/>
        <v>28</v>
      </c>
      <c r="AF53" s="36">
        <f t="shared" si="1"/>
        <v>0</v>
      </c>
    </row>
    <row r="54" spans="1:32" x14ac:dyDescent="0.2">
      <c r="A54" s="21" t="s">
        <v>67</v>
      </c>
      <c r="B54" s="4" t="s">
        <v>68</v>
      </c>
      <c r="C54" s="10" t="s">
        <v>77</v>
      </c>
      <c r="D54" s="6" t="s">
        <v>83</v>
      </c>
      <c r="E54" s="7" t="s">
        <v>68</v>
      </c>
      <c r="F54" s="8" t="s">
        <v>82</v>
      </c>
      <c r="G54" s="10" t="s">
        <v>89</v>
      </c>
      <c r="H54" s="10" t="s">
        <v>49</v>
      </c>
      <c r="I54" s="19" t="s">
        <v>63</v>
      </c>
      <c r="J54" s="1">
        <v>37.950000000000003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35">
        <f t="shared" si="0"/>
        <v>21</v>
      </c>
      <c r="AF54" s="36">
        <f t="shared" si="1"/>
        <v>0</v>
      </c>
    </row>
    <row r="55" spans="1:32" x14ac:dyDescent="0.2">
      <c r="A55" s="21" t="s">
        <v>67</v>
      </c>
      <c r="B55" s="6" t="s">
        <v>71</v>
      </c>
      <c r="C55" s="6" t="s">
        <v>72</v>
      </c>
      <c r="D55" s="6" t="s">
        <v>83</v>
      </c>
      <c r="E55" s="7" t="s">
        <v>68</v>
      </c>
      <c r="F55" s="8" t="s">
        <v>85</v>
      </c>
      <c r="G55" s="10" t="s">
        <v>90</v>
      </c>
      <c r="H55" s="10" t="s">
        <v>50</v>
      </c>
      <c r="I55" s="22" t="s">
        <v>60</v>
      </c>
      <c r="J55" s="1">
        <v>45.5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35">
        <f t="shared" si="0"/>
        <v>23</v>
      </c>
      <c r="AF55" s="36">
        <f t="shared" si="1"/>
        <v>0</v>
      </c>
    </row>
    <row r="56" spans="1:32" x14ac:dyDescent="0.2">
      <c r="A56" s="21" t="s">
        <v>67</v>
      </c>
      <c r="B56" s="7" t="s">
        <v>73</v>
      </c>
      <c r="C56" s="7" t="s">
        <v>74</v>
      </c>
      <c r="D56" s="6" t="s">
        <v>83</v>
      </c>
      <c r="E56" s="7" t="s">
        <v>68</v>
      </c>
      <c r="F56" s="8" t="s">
        <v>76</v>
      </c>
      <c r="G56" s="10" t="s">
        <v>71</v>
      </c>
      <c r="H56" s="10" t="s">
        <v>51</v>
      </c>
      <c r="I56" s="18" t="s">
        <v>11</v>
      </c>
      <c r="J56" s="1">
        <v>48.6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35">
        <f t="shared" si="0"/>
        <v>28</v>
      </c>
      <c r="AF56" s="36">
        <f t="shared" si="1"/>
        <v>0</v>
      </c>
    </row>
    <row r="57" spans="1:32" x14ac:dyDescent="0.2">
      <c r="A57" s="21" t="s">
        <v>67</v>
      </c>
      <c r="B57" s="9" t="s">
        <v>77</v>
      </c>
      <c r="C57" s="9" t="s">
        <v>78</v>
      </c>
      <c r="D57" s="6" t="s">
        <v>83</v>
      </c>
      <c r="E57" s="7" t="s">
        <v>68</v>
      </c>
      <c r="F57" s="8" t="s">
        <v>84</v>
      </c>
      <c r="G57" s="10" t="s">
        <v>85</v>
      </c>
      <c r="H57" s="10" t="s">
        <v>13</v>
      </c>
      <c r="I57" s="20" t="s">
        <v>61</v>
      </c>
      <c r="J57" s="1">
        <v>33.86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35">
        <f t="shared" si="0"/>
        <v>22</v>
      </c>
      <c r="AF57" s="36">
        <f t="shared" si="1"/>
        <v>0</v>
      </c>
    </row>
    <row r="58" spans="1:32" x14ac:dyDescent="0.2">
      <c r="A58" s="21" t="s">
        <v>67</v>
      </c>
      <c r="B58" s="4" t="s">
        <v>68</v>
      </c>
      <c r="C58" s="10" t="s">
        <v>77</v>
      </c>
      <c r="D58" s="6" t="s">
        <v>83</v>
      </c>
      <c r="E58" s="7" t="s">
        <v>68</v>
      </c>
      <c r="F58" s="8" t="s">
        <v>76</v>
      </c>
      <c r="G58" s="10" t="s">
        <v>70</v>
      </c>
      <c r="H58" s="10" t="s">
        <v>52</v>
      </c>
      <c r="I58" s="19" t="s">
        <v>63</v>
      </c>
      <c r="J58" s="1">
        <v>20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35">
        <f t="shared" si="0"/>
        <v>27</v>
      </c>
      <c r="AF58" s="36">
        <f t="shared" si="1"/>
        <v>0</v>
      </c>
    </row>
    <row r="59" spans="1:32" x14ac:dyDescent="0.2">
      <c r="A59" s="21" t="s">
        <v>67</v>
      </c>
      <c r="B59" s="5" t="s">
        <v>69</v>
      </c>
      <c r="C59" s="5" t="s">
        <v>70</v>
      </c>
      <c r="D59" s="6" t="s">
        <v>83</v>
      </c>
      <c r="E59" s="7" t="s">
        <v>68</v>
      </c>
      <c r="F59" s="8" t="s">
        <v>82</v>
      </c>
      <c r="G59" s="10" t="s">
        <v>72</v>
      </c>
      <c r="H59" s="10" t="s">
        <v>53</v>
      </c>
      <c r="I59" s="18" t="s">
        <v>11</v>
      </c>
      <c r="J59" s="1">
        <v>20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35">
        <f t="shared" si="0"/>
        <v>29</v>
      </c>
      <c r="AF59" s="36">
        <f t="shared" si="1"/>
        <v>0</v>
      </c>
    </row>
    <row r="60" spans="1:32" x14ac:dyDescent="0.2">
      <c r="A60" s="21" t="s">
        <v>67</v>
      </c>
      <c r="B60" s="7" t="s">
        <v>73</v>
      </c>
      <c r="C60" s="7" t="s">
        <v>74</v>
      </c>
      <c r="D60" s="6" t="s">
        <v>83</v>
      </c>
      <c r="E60" s="7" t="s">
        <v>68</v>
      </c>
      <c r="F60" s="8" t="s">
        <v>79</v>
      </c>
      <c r="G60" s="10" t="s">
        <v>86</v>
      </c>
      <c r="H60" s="10" t="s">
        <v>54</v>
      </c>
      <c r="I60" s="18" t="s">
        <v>11</v>
      </c>
      <c r="J60" s="1">
        <v>36.6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35">
        <f t="shared" si="0"/>
        <v>20</v>
      </c>
      <c r="AF60" s="36">
        <f t="shared" si="1"/>
        <v>0</v>
      </c>
    </row>
    <row r="61" spans="1:32" x14ac:dyDescent="0.2">
      <c r="A61" s="21" t="s">
        <v>67</v>
      </c>
      <c r="B61" s="9" t="s">
        <v>77</v>
      </c>
      <c r="C61" s="9" t="s">
        <v>78</v>
      </c>
      <c r="D61" s="6" t="s">
        <v>83</v>
      </c>
      <c r="E61" s="7" t="s">
        <v>68</v>
      </c>
      <c r="F61" s="8" t="s">
        <v>82</v>
      </c>
      <c r="G61" s="10" t="s">
        <v>83</v>
      </c>
      <c r="H61" s="10" t="s">
        <v>55</v>
      </c>
      <c r="I61" s="18" t="s">
        <v>11</v>
      </c>
      <c r="J61" s="1">
        <v>23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35">
        <f t="shared" si="0"/>
        <v>17</v>
      </c>
      <c r="AF61" s="36">
        <f t="shared" si="1"/>
        <v>0</v>
      </c>
    </row>
    <row r="62" spans="1:32" x14ac:dyDescent="0.2">
      <c r="A62" s="21" t="s">
        <v>67</v>
      </c>
      <c r="B62" s="4" t="s">
        <v>68</v>
      </c>
      <c r="C62" s="10" t="s">
        <v>77</v>
      </c>
      <c r="D62" s="6" t="s">
        <v>83</v>
      </c>
      <c r="E62" s="7" t="s">
        <v>68</v>
      </c>
      <c r="F62" s="8" t="s">
        <v>82</v>
      </c>
      <c r="G62" s="10" t="s">
        <v>77</v>
      </c>
      <c r="H62" s="10" t="s">
        <v>56</v>
      </c>
      <c r="I62" s="18" t="s">
        <v>11</v>
      </c>
      <c r="J62" s="1">
        <v>19.399999999999999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35">
        <f t="shared" si="0"/>
        <v>24</v>
      </c>
      <c r="AF62" s="36">
        <f t="shared" si="1"/>
        <v>0</v>
      </c>
    </row>
    <row r="63" spans="1:32" x14ac:dyDescent="0.2">
      <c r="A63" s="21" t="s">
        <v>67</v>
      </c>
      <c r="B63" s="6" t="s">
        <v>71</v>
      </c>
      <c r="C63" s="6" t="s">
        <v>72</v>
      </c>
      <c r="D63" s="6" t="s">
        <v>83</v>
      </c>
      <c r="E63" s="7" t="s">
        <v>68</v>
      </c>
      <c r="F63" s="8" t="s">
        <v>85</v>
      </c>
      <c r="G63" s="10" t="s">
        <v>73</v>
      </c>
      <c r="H63" s="10" t="s">
        <v>57</v>
      </c>
      <c r="I63" s="20" t="s">
        <v>61</v>
      </c>
      <c r="J63" s="1">
        <v>21.12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35">
        <f t="shared" si="0"/>
        <v>22</v>
      </c>
      <c r="AF63" s="36">
        <f t="shared" si="1"/>
        <v>0</v>
      </c>
    </row>
    <row r="64" spans="1:32" x14ac:dyDescent="0.2">
      <c r="A64" s="21" t="s">
        <v>67</v>
      </c>
      <c r="B64" s="5" t="s">
        <v>69</v>
      </c>
      <c r="C64" s="5" t="s">
        <v>70</v>
      </c>
      <c r="D64" s="6" t="s">
        <v>83</v>
      </c>
      <c r="E64" s="7" t="s">
        <v>68</v>
      </c>
      <c r="F64" s="8" t="s">
        <v>79</v>
      </c>
      <c r="G64" s="10" t="s">
        <v>89</v>
      </c>
      <c r="H64" s="10" t="s">
        <v>49</v>
      </c>
      <c r="I64" s="19" t="s">
        <v>63</v>
      </c>
      <c r="J64" s="1">
        <v>24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35">
        <f t="shared" si="0"/>
        <v>21</v>
      </c>
      <c r="AF64" s="36">
        <f t="shared" si="1"/>
        <v>0</v>
      </c>
    </row>
    <row r="65" spans="1:32" x14ac:dyDescent="0.2">
      <c r="A65" s="21" t="s">
        <v>67</v>
      </c>
      <c r="B65" s="7" t="s">
        <v>73</v>
      </c>
      <c r="C65" s="7" t="s">
        <v>74</v>
      </c>
      <c r="D65" s="6" t="s">
        <v>83</v>
      </c>
      <c r="E65" s="7" t="s">
        <v>68</v>
      </c>
      <c r="F65" s="8" t="s">
        <v>82</v>
      </c>
      <c r="G65" s="10" t="s">
        <v>90</v>
      </c>
      <c r="H65" s="10" t="s">
        <v>58</v>
      </c>
      <c r="I65" s="19" t="s">
        <v>63</v>
      </c>
      <c r="J65" s="1">
        <v>48.1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35">
        <f t="shared" si="0"/>
        <v>21</v>
      </c>
      <c r="AF65" s="36">
        <f t="shared" si="1"/>
        <v>0</v>
      </c>
    </row>
    <row r="66" spans="1:32" x14ac:dyDescent="0.2">
      <c r="A66" s="21" t="s">
        <v>67</v>
      </c>
      <c r="B66" s="9" t="s">
        <v>77</v>
      </c>
      <c r="C66" s="9" t="s">
        <v>78</v>
      </c>
      <c r="D66" s="6" t="s">
        <v>83</v>
      </c>
      <c r="E66" s="7" t="s">
        <v>68</v>
      </c>
      <c r="F66" s="8" t="s">
        <v>79</v>
      </c>
      <c r="G66" s="10" t="s">
        <v>91</v>
      </c>
      <c r="H66" s="10" t="s">
        <v>59</v>
      </c>
      <c r="I66" s="18" t="s">
        <v>18</v>
      </c>
      <c r="J66" s="1">
        <v>20.5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35">
        <f t="shared" si="0"/>
        <v>18</v>
      </c>
      <c r="AF66" s="36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7"/>
  <sheetViews>
    <sheetView tabSelected="1" workbookViewId="0">
      <selection activeCell="C7" sqref="C7"/>
    </sheetView>
  </sheetViews>
  <sheetFormatPr baseColWidth="10" defaultRowHeight="12.75" x14ac:dyDescent="0.2"/>
  <cols>
    <col min="1" max="1" width="25.140625" customWidth="1"/>
    <col min="2" max="2" width="6" customWidth="1"/>
    <col min="3" max="3" width="2.140625" customWidth="1"/>
    <col min="4" max="4" width="2" customWidth="1"/>
    <col min="5" max="5" width="5" customWidth="1"/>
    <col min="6" max="8" width="7" customWidth="1"/>
    <col min="9" max="9" width="13.140625" bestFit="1" customWidth="1"/>
  </cols>
  <sheetData>
    <row r="1" spans="1:9" x14ac:dyDescent="0.2">
      <c r="A1" s="24" t="s">
        <v>114</v>
      </c>
    </row>
    <row r="2" spans="1:9" x14ac:dyDescent="0.2">
      <c r="B2" t="s">
        <v>68</v>
      </c>
      <c r="C2" t="s">
        <v>69</v>
      </c>
      <c r="D2" t="s">
        <v>71</v>
      </c>
      <c r="E2" t="s">
        <v>73</v>
      </c>
      <c r="F2" t="s">
        <v>75</v>
      </c>
      <c r="G2" t="s">
        <v>77</v>
      </c>
      <c r="H2" t="s">
        <v>80</v>
      </c>
      <c r="I2" t="s">
        <v>64</v>
      </c>
    </row>
    <row r="3" spans="1:9" x14ac:dyDescent="0.2">
      <c r="A3" s="25">
        <v>17</v>
      </c>
      <c r="B3" s="26"/>
      <c r="C3" s="26"/>
      <c r="D3" s="26"/>
      <c r="E3" s="26"/>
      <c r="F3" s="26"/>
      <c r="G3" s="26">
        <v>0</v>
      </c>
      <c r="H3" s="26">
        <v>19.799999999999997</v>
      </c>
      <c r="I3" s="26">
        <v>19.799999999999997</v>
      </c>
    </row>
    <row r="4" spans="1:9" x14ac:dyDescent="0.2">
      <c r="A4" s="25">
        <v>18</v>
      </c>
      <c r="B4" s="26">
        <v>26.5</v>
      </c>
      <c r="C4" s="26"/>
      <c r="D4" s="26"/>
      <c r="E4" s="26">
        <v>0</v>
      </c>
      <c r="F4" s="26">
        <v>27.645000000000003</v>
      </c>
      <c r="G4" s="26">
        <v>45.011000000000003</v>
      </c>
      <c r="H4" s="26">
        <v>29.07</v>
      </c>
      <c r="I4" s="26">
        <v>128.226</v>
      </c>
    </row>
    <row r="5" spans="1:9" x14ac:dyDescent="0.2">
      <c r="A5" s="25">
        <v>19</v>
      </c>
      <c r="B5" s="26"/>
      <c r="C5" s="26"/>
      <c r="D5" s="26"/>
      <c r="E5" s="26">
        <v>29.6</v>
      </c>
      <c r="F5" s="26">
        <v>32.799999999999997</v>
      </c>
      <c r="G5" s="26">
        <v>28.4</v>
      </c>
      <c r="H5" s="26">
        <v>21.8</v>
      </c>
      <c r="I5" s="26">
        <v>112.6</v>
      </c>
    </row>
    <row r="6" spans="1:9" x14ac:dyDescent="0.2">
      <c r="A6" s="25">
        <v>20</v>
      </c>
      <c r="B6" s="26">
        <v>16.79</v>
      </c>
      <c r="C6" s="26"/>
      <c r="D6" s="26"/>
      <c r="E6" s="26">
        <v>0</v>
      </c>
      <c r="F6" s="26"/>
      <c r="G6" s="26">
        <v>10.818000000000001</v>
      </c>
      <c r="H6" s="26">
        <v>43.5</v>
      </c>
      <c r="I6" s="26">
        <v>71.108000000000004</v>
      </c>
    </row>
    <row r="7" spans="1:9" x14ac:dyDescent="0.2">
      <c r="A7" s="25">
        <v>21</v>
      </c>
      <c r="B7" s="26">
        <v>0</v>
      </c>
      <c r="C7" s="26">
        <v>0</v>
      </c>
      <c r="D7" s="26"/>
      <c r="E7" s="26">
        <v>0</v>
      </c>
      <c r="F7" s="26">
        <v>0</v>
      </c>
      <c r="G7" s="26"/>
      <c r="H7" s="26"/>
      <c r="I7" s="26">
        <v>0</v>
      </c>
    </row>
    <row r="8" spans="1:9" x14ac:dyDescent="0.2">
      <c r="A8" s="25">
        <v>22</v>
      </c>
      <c r="B8" s="26">
        <v>0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</row>
    <row r="9" spans="1:9" x14ac:dyDescent="0.2">
      <c r="A9" s="25">
        <v>23</v>
      </c>
      <c r="B9" s="26">
        <v>0</v>
      </c>
      <c r="C9" s="26"/>
      <c r="D9" s="26">
        <v>0</v>
      </c>
      <c r="E9" s="26"/>
      <c r="F9" s="26">
        <v>0</v>
      </c>
      <c r="G9" s="26">
        <v>0</v>
      </c>
      <c r="H9" s="26"/>
      <c r="I9" s="26">
        <v>0</v>
      </c>
    </row>
    <row r="10" spans="1:9" x14ac:dyDescent="0.2">
      <c r="A10" s="25">
        <v>24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/>
      <c r="I10" s="26">
        <v>0</v>
      </c>
    </row>
    <row r="11" spans="1:9" x14ac:dyDescent="0.2">
      <c r="A11" s="25">
        <v>25</v>
      </c>
      <c r="B11" s="26">
        <v>0</v>
      </c>
      <c r="C11" s="26"/>
      <c r="D11" s="26"/>
      <c r="E11" s="26"/>
      <c r="F11" s="26">
        <v>0</v>
      </c>
      <c r="G11" s="26">
        <v>0</v>
      </c>
      <c r="H11" s="26">
        <v>0</v>
      </c>
      <c r="I11" s="26">
        <v>0</v>
      </c>
    </row>
    <row r="12" spans="1:9" x14ac:dyDescent="0.2">
      <c r="A12" s="25">
        <v>26</v>
      </c>
      <c r="B12" s="26"/>
      <c r="C12" s="26"/>
      <c r="D12" s="26">
        <v>0</v>
      </c>
      <c r="E12" s="26"/>
      <c r="F12" s="26"/>
      <c r="G12" s="26">
        <v>0</v>
      </c>
      <c r="H12" s="26"/>
      <c r="I12" s="26">
        <v>0</v>
      </c>
    </row>
    <row r="13" spans="1:9" x14ac:dyDescent="0.2">
      <c r="A13" s="25">
        <v>27</v>
      </c>
      <c r="B13" s="26">
        <v>0</v>
      </c>
      <c r="C13" s="26"/>
      <c r="D13" s="26"/>
      <c r="E13" s="26"/>
      <c r="F13" s="26"/>
      <c r="G13" s="26"/>
      <c r="H13" s="26"/>
      <c r="I13" s="26">
        <v>0</v>
      </c>
    </row>
    <row r="14" spans="1:9" x14ac:dyDescent="0.2">
      <c r="A14" s="25">
        <v>28</v>
      </c>
      <c r="B14" s="26"/>
      <c r="C14" s="26"/>
      <c r="D14" s="26"/>
      <c r="E14" s="26">
        <v>0</v>
      </c>
      <c r="F14" s="26"/>
      <c r="G14" s="26">
        <v>0</v>
      </c>
      <c r="H14" s="26"/>
      <c r="I14" s="26">
        <v>0</v>
      </c>
    </row>
    <row r="15" spans="1:9" x14ac:dyDescent="0.2">
      <c r="A15" s="25">
        <v>29</v>
      </c>
      <c r="B15" s="26"/>
      <c r="C15" s="26">
        <v>0</v>
      </c>
      <c r="D15" s="26"/>
      <c r="E15" s="26"/>
      <c r="F15" s="26"/>
      <c r="G15" s="26"/>
      <c r="H15" s="26"/>
      <c r="I15" s="26">
        <v>0</v>
      </c>
    </row>
    <row r="16" spans="1:9" x14ac:dyDescent="0.2">
      <c r="A16" s="25">
        <v>52</v>
      </c>
      <c r="B16" s="26">
        <v>0</v>
      </c>
      <c r="C16" s="26"/>
      <c r="D16" s="26"/>
      <c r="E16" s="26"/>
      <c r="F16" s="26"/>
      <c r="G16" s="26"/>
      <c r="H16" s="26"/>
      <c r="I16" s="26">
        <v>0</v>
      </c>
    </row>
    <row r="17" spans="1:9" x14ac:dyDescent="0.2">
      <c r="A17" s="25" t="s">
        <v>64</v>
      </c>
      <c r="B17" s="26">
        <v>43.29</v>
      </c>
      <c r="C17" s="26">
        <v>0</v>
      </c>
      <c r="D17" s="26">
        <v>0</v>
      </c>
      <c r="E17" s="26">
        <v>29.6</v>
      </c>
      <c r="F17" s="26">
        <v>60.445</v>
      </c>
      <c r="G17" s="26">
        <v>84.228999999999999</v>
      </c>
      <c r="H17" s="26">
        <v>114.17</v>
      </c>
      <c r="I17" s="26">
        <v>331.73399999999998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</vt:lpstr>
      <vt:lpstr>Répartition</vt:lpstr>
      <vt:lpstr>Feuil4</vt:lpstr>
      <vt:lpstr>Répartition!Extraire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2013-01-04T16:41:14Z</dcterms:created>
  <dcterms:modified xsi:type="dcterms:W3CDTF">2013-08-22T09:04:09Z</dcterms:modified>
</cp:coreProperties>
</file>