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purl.oclc.org/ooxml/officeDocument/relationships/metadata/thumbnail" Target="docProps/thumbnail.wmf"/><Relationship Id="rId1" Type="http://purl.oclc.org/ooxml/officeDocument/relationships/officeDocument" Target="xl/workbook.xml"/><Relationship Id="rId4" Type="http://purl.oclc.org/ooxml/officeDocument/relationships/extendedProperties" Target="docProps/app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4" rupBuild="14420"/>
  <workbookPr dateCompatibility="0" filterPrivacy="1" defaultThemeVersion="124226"/>
  <bookViews>
    <workbookView xWindow="0" yWindow="0" windowWidth="24000" windowHeight="9060" activeTab="1"/>
  </bookViews>
  <sheets>
    <sheet name="Feuil1" sheetId="11" r:id="rId1"/>
    <sheet name="Feuil2" sheetId="12" r:id="rId2"/>
  </sheets>
  <calcPr calcId="162913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E2" i="12" l="1"/>
  <c r="G6" i="12" s="1"/>
  <c r="H6" i="12" s="1"/>
  <c r="F3" i="12" l="1"/>
  <c r="G2" i="12"/>
  <c r="H2" i="12" s="1"/>
  <c r="F4" i="12"/>
  <c r="G3" i="12"/>
  <c r="H3" i="12" s="1"/>
  <c r="F5" i="12"/>
  <c r="G4" i="12"/>
  <c r="H4" i="12" s="1"/>
  <c r="F2" i="12"/>
  <c r="F6" i="12"/>
  <c r="G5" i="12"/>
  <c r="H5" i="12" s="1"/>
  <c r="G5" i="11"/>
</calcChain>
</file>

<file path=xl/sharedStrings.xml><?xml version="1.0" encoding="utf-8"?>
<sst xmlns="http://purl.oclc.org/ooxml/spreadsheetml/main" count="317" uniqueCount="293">
  <si>
    <t>Date</t>
  </si>
  <si>
    <t>395</t>
  </si>
  <si>
    <t>397</t>
  </si>
  <si>
    <t>396</t>
  </si>
  <si>
    <t>402</t>
  </si>
  <si>
    <t>407</t>
  </si>
  <si>
    <t>418</t>
  </si>
  <si>
    <t>425</t>
  </si>
  <si>
    <t>431</t>
  </si>
  <si>
    <t>446</t>
  </si>
  <si>
    <t>459</t>
  </si>
  <si>
    <t>492</t>
  </si>
  <si>
    <t>502</t>
  </si>
  <si>
    <t>503</t>
  </si>
  <si>
    <t>505</t>
  </si>
  <si>
    <t>516</t>
  </si>
  <si>
    <t>527</t>
  </si>
  <si>
    <t>524</t>
  </si>
  <si>
    <t>506</t>
  </si>
  <si>
    <t>494</t>
  </si>
  <si>
    <t>490</t>
  </si>
  <si>
    <t>491</t>
  </si>
  <si>
    <t>482</t>
  </si>
  <si>
    <t>468</t>
  </si>
  <si>
    <t>456</t>
  </si>
  <si>
    <t>462</t>
  </si>
  <si>
    <t>466</t>
  </si>
  <si>
    <t>476</t>
  </si>
  <si>
    <t>495</t>
  </si>
  <si>
    <t>514</t>
  </si>
  <si>
    <t>520</t>
  </si>
  <si>
    <t>511</t>
  </si>
  <si>
    <t>498</t>
  </si>
  <si>
    <t>513</t>
  </si>
  <si>
    <t>534</t>
  </si>
  <si>
    <t>551</t>
  </si>
  <si>
    <t>552</t>
  </si>
  <si>
    <t>543</t>
  </si>
  <si>
    <t>515</t>
  </si>
  <si>
    <t>517</t>
  </si>
  <si>
    <t>510</t>
  </si>
  <si>
    <t>509</t>
  </si>
  <si>
    <t>30/5/2017</t>
  </si>
  <si>
    <t>05/6/2017</t>
  </si>
  <si>
    <t>Prix</t>
  </si>
  <si>
    <t>03/1/2017</t>
  </si>
  <si>
    <t>389</t>
  </si>
  <si>
    <t>05/1/2017</t>
  </si>
  <si>
    <t>06/1/2017</t>
  </si>
  <si>
    <t>09/1/2017</t>
  </si>
  <si>
    <t>399</t>
  </si>
  <si>
    <t>12/1/2017</t>
  </si>
  <si>
    <t>13/1/2017</t>
  </si>
  <si>
    <t>16/1/2017</t>
  </si>
  <si>
    <t>19/1/2017</t>
  </si>
  <si>
    <t>20/1/2017</t>
  </si>
  <si>
    <t>23/1/2017</t>
  </si>
  <si>
    <t>387</t>
  </si>
  <si>
    <t>26/1/2017</t>
  </si>
  <si>
    <t>27/1/2017</t>
  </si>
  <si>
    <t>30/1/2017</t>
  </si>
  <si>
    <t>371</t>
  </si>
  <si>
    <t>02/2/2017</t>
  </si>
  <si>
    <t>03/2/2017</t>
  </si>
  <si>
    <t>06/2/2017</t>
  </si>
  <si>
    <t>363</t>
  </si>
  <si>
    <t>09/2/2017</t>
  </si>
  <si>
    <t>10/2/2017</t>
  </si>
  <si>
    <t>13/2/2017</t>
  </si>
  <si>
    <t>368</t>
  </si>
  <si>
    <t>16/2/2017</t>
  </si>
  <si>
    <t>17/2/2017</t>
  </si>
  <si>
    <t>20/2/2017</t>
  </si>
  <si>
    <t>391</t>
  </si>
  <si>
    <t>23/2/2017</t>
  </si>
  <si>
    <t>24/2/2017</t>
  </si>
  <si>
    <t>27/2/2017</t>
  </si>
  <si>
    <t>02/3/2017</t>
  </si>
  <si>
    <t>03/3/2017</t>
  </si>
  <si>
    <t>06/3/2017</t>
  </si>
  <si>
    <t>403</t>
  </si>
  <si>
    <t>09/3/2017</t>
  </si>
  <si>
    <t>10/3/2017</t>
  </si>
  <si>
    <t>13/3/2017</t>
  </si>
  <si>
    <t>16/3/2017</t>
  </si>
  <si>
    <t>17/3/2017</t>
  </si>
  <si>
    <t>20/3/2017</t>
  </si>
  <si>
    <t>23/3/2017</t>
  </si>
  <si>
    <t>24/3/2017</t>
  </si>
  <si>
    <t>27/3/2017</t>
  </si>
  <si>
    <t>393</t>
  </si>
  <si>
    <t>30/3/2017</t>
  </si>
  <si>
    <t>31/3/2017</t>
  </si>
  <si>
    <t>03/4/2017</t>
  </si>
  <si>
    <t>385</t>
  </si>
  <si>
    <t>06/4/2017</t>
  </si>
  <si>
    <t>07/4/2017</t>
  </si>
  <si>
    <t>10/4/2017</t>
  </si>
  <si>
    <t>390</t>
  </si>
  <si>
    <t>13/4/2017</t>
  </si>
  <si>
    <t>14/4/2017</t>
  </si>
  <si>
    <t>18/4/2017</t>
  </si>
  <si>
    <t>20/4/2017</t>
  </si>
  <si>
    <t>21/4/2017</t>
  </si>
  <si>
    <t>24/4/2017</t>
  </si>
  <si>
    <t>381</t>
  </si>
  <si>
    <t>27/4/2017</t>
  </si>
  <si>
    <t>28/4/2017</t>
  </si>
  <si>
    <t>02/5/2017</t>
  </si>
  <si>
    <t>04/5/2017</t>
  </si>
  <si>
    <t>05/5/2017</t>
  </si>
  <si>
    <t>08/5/2017</t>
  </si>
  <si>
    <t>11/5/2017</t>
  </si>
  <si>
    <t>12/5/2017</t>
  </si>
  <si>
    <t>15/5/2017</t>
  </si>
  <si>
    <t>18/5/2017</t>
  </si>
  <si>
    <t>19/5/2017</t>
  </si>
  <si>
    <t>22/5/2017</t>
  </si>
  <si>
    <t>25/5/2017</t>
  </si>
  <si>
    <t>26/5/2017</t>
  </si>
  <si>
    <t>01/6/2017</t>
  </si>
  <si>
    <t>02/6/2017</t>
  </si>
  <si>
    <t>08/6/2017</t>
  </si>
  <si>
    <t>09/6/2017</t>
  </si>
  <si>
    <t>12/6/2017</t>
  </si>
  <si>
    <t>15/6/2017</t>
  </si>
  <si>
    <t>16/6/2017</t>
  </si>
  <si>
    <t>19/6/2017</t>
  </si>
  <si>
    <t>22/6/2017</t>
  </si>
  <si>
    <t>23/6/2017</t>
  </si>
  <si>
    <t>26/6/2017</t>
  </si>
  <si>
    <t>29/6/2017</t>
  </si>
  <si>
    <t>30/6/2017</t>
  </si>
  <si>
    <t>03/7/2017</t>
  </si>
  <si>
    <t>06/7/2017</t>
  </si>
  <si>
    <t>07/7/2017</t>
  </si>
  <si>
    <t>10/7/2017</t>
  </si>
  <si>
    <t>13/7/2017</t>
  </si>
  <si>
    <t>14/7/2017</t>
  </si>
  <si>
    <t>17/7/2017</t>
  </si>
  <si>
    <t>20/7/2017</t>
  </si>
  <si>
    <t>21/7/2017</t>
  </si>
  <si>
    <t>24/7/2017</t>
  </si>
  <si>
    <t>27/7/2017</t>
  </si>
  <si>
    <t>28/7/2017</t>
  </si>
  <si>
    <t>31/7/2017</t>
  </si>
  <si>
    <t>03/8/2017</t>
  </si>
  <si>
    <t>04/8/2017</t>
  </si>
  <si>
    <t>07/8/2017</t>
  </si>
  <si>
    <t>10/8/2017</t>
  </si>
  <si>
    <t>11/8/2017</t>
  </si>
  <si>
    <t>14/8/2017</t>
  </si>
  <si>
    <t>17/8/2017</t>
  </si>
  <si>
    <t>18/8/2017</t>
  </si>
  <si>
    <t>21/8/2017</t>
  </si>
  <si>
    <t>24/8/2017</t>
  </si>
  <si>
    <t>25/8/2017</t>
  </si>
  <si>
    <t>29/8/2017</t>
  </si>
  <si>
    <t>31/8/2017</t>
  </si>
  <si>
    <t>01/9/2017</t>
  </si>
  <si>
    <t>04/9/2017</t>
  </si>
  <si>
    <t>07/9/2017</t>
  </si>
  <si>
    <t>08/9/2017</t>
  </si>
  <si>
    <t>11/9/2017</t>
  </si>
  <si>
    <t>14/9/2017</t>
  </si>
  <si>
    <t>15/9/2017</t>
  </si>
  <si>
    <t>18/9/2017</t>
  </si>
  <si>
    <t>21/9/2017</t>
  </si>
  <si>
    <t>22/9/2017</t>
  </si>
  <si>
    <t>25/9/2017</t>
  </si>
  <si>
    <t>28/9/2017</t>
  </si>
  <si>
    <t>29/9/2017</t>
  </si>
  <si>
    <t>02/10/2017</t>
  </si>
  <si>
    <t>05/10/2017</t>
  </si>
  <si>
    <t>06/10/2017</t>
  </si>
  <si>
    <t>09/10/2017</t>
  </si>
  <si>
    <t>12/10/2017</t>
  </si>
  <si>
    <t>13/10/2017</t>
  </si>
  <si>
    <t>16/10/2017</t>
  </si>
  <si>
    <t>19/10/2017</t>
  </si>
  <si>
    <t>20/10/2017</t>
  </si>
  <si>
    <t>23/10/2017</t>
  </si>
  <si>
    <t>26/10/2017</t>
  </si>
  <si>
    <t>27/10/2017</t>
  </si>
  <si>
    <t>30/10/2017</t>
  </si>
  <si>
    <t>02/11/2017</t>
  </si>
  <si>
    <t>03/11/2017</t>
  </si>
  <si>
    <t>06/11/2017</t>
  </si>
  <si>
    <t>09/11/2017</t>
  </si>
  <si>
    <t>10/11/2017</t>
  </si>
  <si>
    <t>13/11/2017</t>
  </si>
  <si>
    <t>16/11/2017</t>
  </si>
  <si>
    <t>17/11/2017</t>
  </si>
  <si>
    <t>20/11/2017</t>
  </si>
  <si>
    <t>23/11/2017</t>
  </si>
  <si>
    <t>24/11/2017</t>
  </si>
  <si>
    <t>27/11/2017</t>
  </si>
  <si>
    <t>30/11/2017</t>
  </si>
  <si>
    <t>01/12/2017</t>
  </si>
  <si>
    <t>04/12/2017</t>
  </si>
  <si>
    <t>07/12/2017</t>
  </si>
  <si>
    <t>08/12/2017</t>
  </si>
  <si>
    <t>11/12/2017</t>
  </si>
  <si>
    <t>14/12/2017</t>
  </si>
  <si>
    <t>15/12/2017</t>
  </si>
  <si>
    <t>18/12/2017</t>
  </si>
  <si>
    <t>21/12/2017</t>
  </si>
  <si>
    <t>22/12/2017</t>
  </si>
  <si>
    <t>28/12/2017</t>
  </si>
  <si>
    <t>29/12/2017</t>
  </si>
  <si>
    <t>01/1/2018</t>
  </si>
  <si>
    <t>04/1/2018</t>
  </si>
  <si>
    <t>05/1/2018</t>
  </si>
  <si>
    <t>08/1/2018</t>
  </si>
  <si>
    <t>10/1/2018</t>
  </si>
  <si>
    <t>11/1/2018</t>
  </si>
  <si>
    <t>12/1/2018</t>
  </si>
  <si>
    <t>15/1/2018</t>
  </si>
  <si>
    <t>17/1/2018</t>
  </si>
  <si>
    <t>18/1/2018</t>
  </si>
  <si>
    <t>19/1/2018</t>
  </si>
  <si>
    <t>22/1/2018</t>
  </si>
  <si>
    <t>24/1/2018</t>
  </si>
  <si>
    <t>25/1/2018</t>
  </si>
  <si>
    <t>26/1/2018</t>
  </si>
  <si>
    <t>29/1/2018</t>
  </si>
  <si>
    <t>31/1/2018</t>
  </si>
  <si>
    <t>01/2/2018</t>
  </si>
  <si>
    <t>02/2/2018</t>
  </si>
  <si>
    <t>05/2/2018</t>
  </si>
  <si>
    <t>07/2/2018</t>
  </si>
  <si>
    <t>08/2/2018</t>
  </si>
  <si>
    <t>09/2/2018</t>
  </si>
  <si>
    <t>12/2/2018</t>
  </si>
  <si>
    <t>14/2/2018</t>
  </si>
  <si>
    <t>15/2/2018</t>
  </si>
  <si>
    <t>16/2/2018</t>
  </si>
  <si>
    <t>19/2/2018</t>
  </si>
  <si>
    <t>21/2/2018</t>
  </si>
  <si>
    <t>22/2/2018</t>
  </si>
  <si>
    <t>23/2/2018</t>
  </si>
  <si>
    <t>26/2/2018</t>
  </si>
  <si>
    <t>28/2/2018</t>
  </si>
  <si>
    <t>01/3/2018</t>
  </si>
  <si>
    <t>02/3/2018</t>
  </si>
  <si>
    <t>05/3/2018</t>
  </si>
  <si>
    <t>07/3/2018</t>
  </si>
  <si>
    <t>08/3/2018</t>
  </si>
  <si>
    <t>09/3/2018</t>
  </si>
  <si>
    <t>12/3/2018</t>
  </si>
  <si>
    <t>14/3/2018</t>
  </si>
  <si>
    <t>15/3/2018</t>
  </si>
  <si>
    <t>16/3/2018</t>
  </si>
  <si>
    <t>19/3/2018</t>
  </si>
  <si>
    <t>21/3/2018</t>
  </si>
  <si>
    <t>22/3/2018</t>
  </si>
  <si>
    <t>23/3/2018</t>
  </si>
  <si>
    <t>26/3/2018</t>
  </si>
  <si>
    <t>28/3/2018</t>
  </si>
  <si>
    <t>29/3/2018</t>
  </si>
  <si>
    <t>03/4/2018</t>
  </si>
  <si>
    <t>04/4/2018</t>
  </si>
  <si>
    <t>05/4/2018</t>
  </si>
  <si>
    <t>06/4/2018</t>
  </si>
  <si>
    <t>09/4/2018</t>
  </si>
  <si>
    <t>11/4/2018</t>
  </si>
  <si>
    <t>12/4/2018</t>
  </si>
  <si>
    <t>13/4/2018</t>
  </si>
  <si>
    <t>16/4/2018</t>
  </si>
  <si>
    <t>18/4/2018</t>
  </si>
  <si>
    <t>19/4/2018</t>
  </si>
  <si>
    <t>20/4/2018</t>
  </si>
  <si>
    <t>23/4/2018</t>
  </si>
  <si>
    <t>25/4/2018</t>
  </si>
  <si>
    <t>26/4/2018</t>
  </si>
  <si>
    <t>27/4/2018</t>
  </si>
  <si>
    <t>30/4/2018</t>
  </si>
  <si>
    <t>02/5/2018</t>
  </si>
  <si>
    <t>03/5/2018</t>
  </si>
  <si>
    <t>04/5/2018</t>
  </si>
  <si>
    <t>07/5/2018</t>
  </si>
  <si>
    <t>09/5/2018</t>
  </si>
  <si>
    <t>10/5/2018</t>
  </si>
  <si>
    <t>date</t>
  </si>
  <si>
    <t>date (j-1)</t>
  </si>
  <si>
    <t>date semaine dernière</t>
  </si>
  <si>
    <t>date mois dernier</t>
  </si>
  <si>
    <t>date 3 mois derners</t>
  </si>
  <si>
    <t>valeur</t>
  </si>
  <si>
    <t>ligne</t>
  </si>
  <si>
    <t>data</t>
  </si>
  <si>
    <t>Libellé</t>
  </si>
  <si>
    <t>date 3 mois derniers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</si>
</sst>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 style="thin">
        <color auto="1"/>
      </start>
      <end/>
      <top style="thin">
        <color auto="1"/>
      </top>
      <bottom/>
      <diagonal/>
    </border>
    <border>
      <start/>
      <end style="thin">
        <color auto="1"/>
      </end>
      <top style="thin">
        <color auto="1"/>
      </top>
      <bottom/>
      <diagonal/>
    </border>
    <border>
      <start style="thin">
        <color auto="1"/>
      </start>
      <end/>
      <top/>
      <bottom/>
      <diagonal/>
    </border>
    <border>
      <start/>
      <end style="thin">
        <color auto="1"/>
      </end>
      <top/>
      <bottom/>
      <diagonal/>
    </border>
    <border>
      <start style="thin">
        <color auto="1"/>
      </start>
      <end/>
      <top/>
      <bottom style="thin">
        <color auto="1"/>
      </bottom>
      <diagonal/>
    </border>
    <border>
      <start/>
      <end style="thin">
        <color auto="1"/>
      </end>
      <top/>
      <bottom style="thin">
        <color auto="1"/>
      </bottom>
      <diagonal/>
    </border>
  </borders>
  <cellStyleXfs count="2">
    <xf numFmtId="0" fontId="0" fillId="0" borderId="0"/>
    <xf numFmtId="0" fontId="1" fillId="0" borderId="1"/>
  </cellStyleXfs>
  <cellXfs count="10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0" fillId="0" borderId="4" xfId="0" applyNumberFormat="1" applyBorder="1" applyAlignment="1">
      <alignment horizontal="left" vertic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0" xfId="0" applyNumberFormat="1"/>
    <xf numFmtId="14" fontId="0" fillId="0" borderId="0" xfId="0" applyNumberFormat="1"/>
  </cellXfs>
  <cellStyles count="2">
    <cellStyle name="DataCellStyle" xfId="1"/>
    <cellStyle name="Normal" xfId="0" builtinId="0"/>
  </cellStyles>
  <dxfs count="3"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ustomXml" Target="../customXml/item2.xml"/><Relationship Id="rId3" Type="http://purl.oclc.org/ooxml/officeDocument/relationships/theme" Target="theme/theme1.xml"/><Relationship Id="rId7" Type="http://purl.oclc.org/ooxml/officeDocument/relationships/customXml" Target="../customXml/item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calcChain" Target="calcChain.xml"/><Relationship Id="rId5" Type="http://purl.oclc.org/ooxml/officeDocument/relationships/sharedStrings" Target="sharedStrings.xml"/><Relationship Id="rId10" Type="http://purl.oclc.org/ooxml/officeDocument/relationships/customXml" Target="../customXml/item4.xml"/><Relationship Id="rId4" Type="http://purl.oclc.org/ooxml/officeDocument/relationships/styles" Target="styles.xml"/><Relationship Id="rId9" Type="http://purl.oclc.org/ooxml/officeDocument/relationships/customXml" Target="../customXml/item3.xml"/></Relationships>
</file>

<file path=xl/tables/table1.xml><?xml version="1.0" encoding="utf-8"?>
<table xmlns="http://purl.oclc.org/ooxml/spreadsheetml/main" id="2" name="Tableau1" displayName="Tableau1" ref="A1:B72" totalsRowShown="0">
  <autoFilter ref="A1:B72"/>
  <tableColumns count="2">
    <tableColumn id="5" name="Date" dataDxfId="2"/>
    <tableColumn id="6" name="Prix" dataDxfId="1"/>
  </tableColumns>
  <tableStyleInfo name="TableStyleLight10" showFirstColumn="0" showLastColumn="0" showRowStripes="1" showColumnStripes="0"/>
</table>
</file>

<file path=xl/tables/table2.xml><?xml version="1.0" encoding="utf-8"?>
<table xmlns="http://purl.oclc.org/ooxml/spreadsheetml/main" id="3" name="Tableau3" displayName="Tableau3" ref="E1:H6" totalsRowShown="0">
  <autoFilter ref="E1:H6"/>
  <tableColumns count="4">
    <tableColumn id="1" name="Libellé"/>
    <tableColumn id="2" name="valeur"/>
    <tableColumn id="3" name="ligne"/>
    <tableColumn id="4" name="data" dataDxfId="0">
      <calculatedColumnFormula>INDEX(Tableau1[],G2,1)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purl.oclc.org/ooxml/officeDocument/relationships/table" Target="../tables/table2.xml"/><Relationship Id="rId2" Type="http://purl.oclc.org/ooxml/officeDocument/relationships/table" Target="../tables/table1.xml"/><Relationship Id="rId1" Type="http://purl.oclc.org/ooxml/officeDocument/relationships/printerSettings" Target="../printerSettings/printerSettings2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C2:H230"/>
  <sheetViews>
    <sheetView workbookViewId="0">
      <selection activeCell="F12" sqref="F12"/>
    </sheetView>
  </sheetViews>
  <sheetFormatPr baseColWidth="10" defaultRowHeight="15" x14ac:dyDescent="0.25"/>
  <cols>
    <col min="3" max="3" width="10.7109375" bestFit="1" customWidth="1"/>
    <col min="4" max="4" width="6.5703125" customWidth="1"/>
    <col min="7" max="7" width="21.42578125" bestFit="1" customWidth="1"/>
  </cols>
  <sheetData>
    <row r="2" spans="3:8" x14ac:dyDescent="0.25">
      <c r="C2" t="s">
        <v>0</v>
      </c>
      <c r="D2" t="s">
        <v>44</v>
      </c>
    </row>
    <row r="3" spans="3:8" x14ac:dyDescent="0.25">
      <c r="C3" t="s">
        <v>45</v>
      </c>
      <c r="D3" t="s">
        <v>46</v>
      </c>
    </row>
    <row r="4" spans="3:8" x14ac:dyDescent="0.25">
      <c r="C4" t="s">
        <v>47</v>
      </c>
      <c r="D4">
        <v>0</v>
      </c>
      <c r="G4" s="1" t="s">
        <v>283</v>
      </c>
      <c r="H4" s="2" t="s">
        <v>44</v>
      </c>
    </row>
    <row r="5" spans="3:8" x14ac:dyDescent="0.25">
      <c r="C5" t="s">
        <v>48</v>
      </c>
      <c r="D5">
        <v>0</v>
      </c>
      <c r="G5" s="3" t="d">
        <f ca="1">TODAY()</f>
        <v>2018-05-11</v>
      </c>
      <c r="H5" s="4">
        <v>500</v>
      </c>
    </row>
    <row r="6" spans="3:8" x14ac:dyDescent="0.25">
      <c r="C6" t="s">
        <v>49</v>
      </c>
      <c r="D6" t="s">
        <v>50</v>
      </c>
      <c r="G6" s="5" t="s">
        <v>284</v>
      </c>
      <c r="H6" s="4"/>
    </row>
    <row r="7" spans="3:8" x14ac:dyDescent="0.25">
      <c r="C7" t="s">
        <v>51</v>
      </c>
      <c r="D7">
        <v>0</v>
      </c>
      <c r="G7" s="5" t="s">
        <v>285</v>
      </c>
      <c r="H7" s="4"/>
    </row>
    <row r="8" spans="3:8" x14ac:dyDescent="0.25">
      <c r="C8" t="s">
        <v>52</v>
      </c>
      <c r="D8">
        <v>0</v>
      </c>
      <c r="G8" s="5" t="s">
        <v>286</v>
      </c>
      <c r="H8" s="4"/>
    </row>
    <row r="9" spans="3:8" x14ac:dyDescent="0.25">
      <c r="C9" t="s">
        <v>53</v>
      </c>
      <c r="D9" t="s">
        <v>50</v>
      </c>
      <c r="G9" s="6" t="s">
        <v>287</v>
      </c>
      <c r="H9" s="7"/>
    </row>
    <row r="10" spans="3:8" x14ac:dyDescent="0.25">
      <c r="C10" t="s">
        <v>54</v>
      </c>
      <c r="D10">
        <v>0</v>
      </c>
    </row>
    <row r="11" spans="3:8" x14ac:dyDescent="0.25">
      <c r="C11" t="s">
        <v>55</v>
      </c>
      <c r="D11">
        <v>0</v>
      </c>
    </row>
    <row r="12" spans="3:8" x14ac:dyDescent="0.25">
      <c r="C12" t="s">
        <v>56</v>
      </c>
      <c r="D12" t="s">
        <v>57</v>
      </c>
    </row>
    <row r="13" spans="3:8" x14ac:dyDescent="0.25">
      <c r="C13" t="s">
        <v>58</v>
      </c>
      <c r="D13">
        <v>0</v>
      </c>
    </row>
    <row r="14" spans="3:8" x14ac:dyDescent="0.25">
      <c r="C14" t="s">
        <v>59</v>
      </c>
      <c r="D14">
        <v>0</v>
      </c>
    </row>
    <row r="15" spans="3:8" x14ac:dyDescent="0.25">
      <c r="C15" t="s">
        <v>60</v>
      </c>
      <c r="D15" t="s">
        <v>61</v>
      </c>
    </row>
    <row r="16" spans="3:8" x14ac:dyDescent="0.25">
      <c r="C16" t="s">
        <v>62</v>
      </c>
      <c r="D16">
        <v>0</v>
      </c>
    </row>
    <row r="17" spans="3:4" x14ac:dyDescent="0.25">
      <c r="C17" t="s">
        <v>63</v>
      </c>
      <c r="D17">
        <v>0</v>
      </c>
    </row>
    <row r="18" spans="3:4" x14ac:dyDescent="0.25">
      <c r="C18" t="s">
        <v>64</v>
      </c>
      <c r="D18" t="s">
        <v>65</v>
      </c>
    </row>
    <row r="19" spans="3:4" x14ac:dyDescent="0.25">
      <c r="C19" t="s">
        <v>66</v>
      </c>
      <c r="D19">
        <v>0</v>
      </c>
    </row>
    <row r="20" spans="3:4" x14ac:dyDescent="0.25">
      <c r="C20" t="s">
        <v>67</v>
      </c>
      <c r="D20">
        <v>0</v>
      </c>
    </row>
    <row r="21" spans="3:4" x14ac:dyDescent="0.25">
      <c r="C21" t="s">
        <v>68</v>
      </c>
      <c r="D21" t="s">
        <v>69</v>
      </c>
    </row>
    <row r="22" spans="3:4" x14ac:dyDescent="0.25">
      <c r="C22" t="s">
        <v>70</v>
      </c>
      <c r="D22">
        <v>0</v>
      </c>
    </row>
    <row r="23" spans="3:4" x14ac:dyDescent="0.25">
      <c r="C23" t="s">
        <v>71</v>
      </c>
      <c r="D23">
        <v>0</v>
      </c>
    </row>
    <row r="24" spans="3:4" x14ac:dyDescent="0.25">
      <c r="C24" t="s">
        <v>72</v>
      </c>
      <c r="D24" t="s">
        <v>73</v>
      </c>
    </row>
    <row r="25" spans="3:4" x14ac:dyDescent="0.25">
      <c r="C25" t="s">
        <v>74</v>
      </c>
      <c r="D25">
        <v>0</v>
      </c>
    </row>
    <row r="26" spans="3:4" x14ac:dyDescent="0.25">
      <c r="C26" t="s">
        <v>75</v>
      </c>
      <c r="D26">
        <v>0</v>
      </c>
    </row>
    <row r="27" spans="3:4" x14ac:dyDescent="0.25">
      <c r="C27" t="s">
        <v>76</v>
      </c>
      <c r="D27" t="s">
        <v>1</v>
      </c>
    </row>
    <row r="28" spans="3:4" x14ac:dyDescent="0.25">
      <c r="C28" t="s">
        <v>77</v>
      </c>
      <c r="D28">
        <v>0</v>
      </c>
    </row>
    <row r="29" spans="3:4" x14ac:dyDescent="0.25">
      <c r="C29" t="s">
        <v>78</v>
      </c>
      <c r="D29">
        <v>0</v>
      </c>
    </row>
    <row r="30" spans="3:4" x14ac:dyDescent="0.25">
      <c r="C30" t="s">
        <v>79</v>
      </c>
      <c r="D30" t="s">
        <v>80</v>
      </c>
    </row>
    <row r="31" spans="3:4" x14ac:dyDescent="0.25">
      <c r="C31" t="s">
        <v>81</v>
      </c>
      <c r="D31">
        <v>0</v>
      </c>
    </row>
    <row r="32" spans="3:4" x14ac:dyDescent="0.25">
      <c r="C32" t="s">
        <v>82</v>
      </c>
      <c r="D32">
        <v>0</v>
      </c>
    </row>
    <row r="33" spans="3:4" x14ac:dyDescent="0.25">
      <c r="C33" t="s">
        <v>83</v>
      </c>
      <c r="D33" t="s">
        <v>5</v>
      </c>
    </row>
    <row r="34" spans="3:4" x14ac:dyDescent="0.25">
      <c r="C34" t="s">
        <v>84</v>
      </c>
      <c r="D34">
        <v>0</v>
      </c>
    </row>
    <row r="35" spans="3:4" x14ac:dyDescent="0.25">
      <c r="C35" t="s">
        <v>85</v>
      </c>
      <c r="D35">
        <v>0</v>
      </c>
    </row>
    <row r="36" spans="3:4" x14ac:dyDescent="0.25">
      <c r="C36" t="s">
        <v>86</v>
      </c>
      <c r="D36" t="s">
        <v>5</v>
      </c>
    </row>
    <row r="37" spans="3:4" x14ac:dyDescent="0.25">
      <c r="C37" t="s">
        <v>87</v>
      </c>
      <c r="D37">
        <v>0</v>
      </c>
    </row>
    <row r="38" spans="3:4" x14ac:dyDescent="0.25">
      <c r="C38" t="s">
        <v>88</v>
      </c>
      <c r="D38">
        <v>0</v>
      </c>
    </row>
    <row r="39" spans="3:4" x14ac:dyDescent="0.25">
      <c r="C39" t="s">
        <v>89</v>
      </c>
      <c r="D39" t="s">
        <v>90</v>
      </c>
    </row>
    <row r="40" spans="3:4" x14ac:dyDescent="0.25">
      <c r="C40" t="s">
        <v>91</v>
      </c>
      <c r="D40">
        <v>0</v>
      </c>
    </row>
    <row r="41" spans="3:4" x14ac:dyDescent="0.25">
      <c r="C41" t="s">
        <v>92</v>
      </c>
      <c r="D41">
        <v>0</v>
      </c>
    </row>
    <row r="42" spans="3:4" x14ac:dyDescent="0.25">
      <c r="C42" t="s">
        <v>93</v>
      </c>
      <c r="D42" t="s">
        <v>94</v>
      </c>
    </row>
    <row r="43" spans="3:4" x14ac:dyDescent="0.25">
      <c r="C43" t="s">
        <v>95</v>
      </c>
      <c r="D43">
        <v>0</v>
      </c>
    </row>
    <row r="44" spans="3:4" x14ac:dyDescent="0.25">
      <c r="C44" t="s">
        <v>96</v>
      </c>
      <c r="D44">
        <v>0</v>
      </c>
    </row>
    <row r="45" spans="3:4" x14ac:dyDescent="0.25">
      <c r="C45" t="s">
        <v>97</v>
      </c>
      <c r="D45" t="s">
        <v>98</v>
      </c>
    </row>
    <row r="46" spans="3:4" x14ac:dyDescent="0.25">
      <c r="C46" t="s">
        <v>99</v>
      </c>
      <c r="D46">
        <v>0</v>
      </c>
    </row>
    <row r="47" spans="3:4" x14ac:dyDescent="0.25">
      <c r="C47" t="s">
        <v>100</v>
      </c>
      <c r="D47">
        <v>0</v>
      </c>
    </row>
    <row r="48" spans="3:4" x14ac:dyDescent="0.25">
      <c r="C48" t="s">
        <v>101</v>
      </c>
      <c r="D48" t="s">
        <v>73</v>
      </c>
    </row>
    <row r="49" spans="3:4" x14ac:dyDescent="0.25">
      <c r="C49" t="s">
        <v>102</v>
      </c>
      <c r="D49">
        <v>0</v>
      </c>
    </row>
    <row r="50" spans="3:4" x14ac:dyDescent="0.25">
      <c r="C50" t="s">
        <v>103</v>
      </c>
      <c r="D50">
        <v>0</v>
      </c>
    </row>
    <row r="51" spans="3:4" x14ac:dyDescent="0.25">
      <c r="C51" t="s">
        <v>104</v>
      </c>
      <c r="D51" t="s">
        <v>105</v>
      </c>
    </row>
    <row r="52" spans="3:4" x14ac:dyDescent="0.25">
      <c r="C52" t="s">
        <v>106</v>
      </c>
      <c r="D52">
        <v>0</v>
      </c>
    </row>
    <row r="53" spans="3:4" x14ac:dyDescent="0.25">
      <c r="C53" t="s">
        <v>107</v>
      </c>
      <c r="D53">
        <v>0</v>
      </c>
    </row>
    <row r="54" spans="3:4" x14ac:dyDescent="0.25">
      <c r="C54" t="s">
        <v>108</v>
      </c>
      <c r="D54" t="s">
        <v>94</v>
      </c>
    </row>
    <row r="55" spans="3:4" x14ac:dyDescent="0.25">
      <c r="C55" t="s">
        <v>109</v>
      </c>
      <c r="D55">
        <v>0</v>
      </c>
    </row>
    <row r="56" spans="3:4" x14ac:dyDescent="0.25">
      <c r="C56" t="s">
        <v>110</v>
      </c>
      <c r="D56">
        <v>0</v>
      </c>
    </row>
    <row r="57" spans="3:4" x14ac:dyDescent="0.25">
      <c r="C57" t="s">
        <v>111</v>
      </c>
      <c r="D57" t="s">
        <v>98</v>
      </c>
    </row>
    <row r="58" spans="3:4" x14ac:dyDescent="0.25">
      <c r="C58" t="s">
        <v>112</v>
      </c>
      <c r="D58">
        <v>0</v>
      </c>
    </row>
    <row r="59" spans="3:4" x14ac:dyDescent="0.25">
      <c r="C59" t="s">
        <v>113</v>
      </c>
      <c r="D59">
        <v>0</v>
      </c>
    </row>
    <row r="60" spans="3:4" x14ac:dyDescent="0.25">
      <c r="C60" t="s">
        <v>114</v>
      </c>
      <c r="D60" t="s">
        <v>1</v>
      </c>
    </row>
    <row r="61" spans="3:4" x14ac:dyDescent="0.25">
      <c r="C61" t="s">
        <v>115</v>
      </c>
      <c r="D61">
        <v>0</v>
      </c>
    </row>
    <row r="62" spans="3:4" x14ac:dyDescent="0.25">
      <c r="C62" t="s">
        <v>116</v>
      </c>
      <c r="D62">
        <v>0</v>
      </c>
    </row>
    <row r="63" spans="3:4" x14ac:dyDescent="0.25">
      <c r="C63" t="s">
        <v>117</v>
      </c>
      <c r="D63" t="s">
        <v>1</v>
      </c>
    </row>
    <row r="64" spans="3:4" x14ac:dyDescent="0.25">
      <c r="C64" t="s">
        <v>118</v>
      </c>
      <c r="D64">
        <v>0</v>
      </c>
    </row>
    <row r="65" spans="3:4" x14ac:dyDescent="0.25">
      <c r="C65" t="s">
        <v>119</v>
      </c>
      <c r="D65">
        <v>0</v>
      </c>
    </row>
    <row r="66" spans="3:4" x14ac:dyDescent="0.25">
      <c r="C66" t="s">
        <v>42</v>
      </c>
      <c r="D66" t="s">
        <v>2</v>
      </c>
    </row>
    <row r="67" spans="3:4" x14ac:dyDescent="0.25">
      <c r="C67" t="s">
        <v>120</v>
      </c>
      <c r="D67">
        <v>0</v>
      </c>
    </row>
    <row r="68" spans="3:4" x14ac:dyDescent="0.25">
      <c r="C68" t="s">
        <v>121</v>
      </c>
      <c r="D68">
        <v>0</v>
      </c>
    </row>
    <row r="69" spans="3:4" x14ac:dyDescent="0.25">
      <c r="C69" t="s">
        <v>43</v>
      </c>
      <c r="D69" t="s">
        <v>3</v>
      </c>
    </row>
    <row r="70" spans="3:4" x14ac:dyDescent="0.25">
      <c r="C70" t="s">
        <v>122</v>
      </c>
      <c r="D70">
        <v>0</v>
      </c>
    </row>
    <row r="71" spans="3:4" x14ac:dyDescent="0.25">
      <c r="C71" t="s">
        <v>123</v>
      </c>
      <c r="D71">
        <v>0</v>
      </c>
    </row>
    <row r="72" spans="3:4" x14ac:dyDescent="0.25">
      <c r="C72" t="s">
        <v>124</v>
      </c>
      <c r="D72" t="s">
        <v>3</v>
      </c>
    </row>
    <row r="73" spans="3:4" x14ac:dyDescent="0.25">
      <c r="C73" t="s">
        <v>125</v>
      </c>
      <c r="D73">
        <v>0</v>
      </c>
    </row>
    <row r="74" spans="3:4" x14ac:dyDescent="0.25">
      <c r="C74" t="s">
        <v>126</v>
      </c>
      <c r="D74">
        <v>0</v>
      </c>
    </row>
    <row r="75" spans="3:4" x14ac:dyDescent="0.25">
      <c r="C75" t="s">
        <v>127</v>
      </c>
      <c r="D75" t="s">
        <v>2</v>
      </c>
    </row>
    <row r="76" spans="3:4" x14ac:dyDescent="0.25">
      <c r="C76" t="s">
        <v>128</v>
      </c>
      <c r="D76">
        <v>0</v>
      </c>
    </row>
    <row r="77" spans="3:4" x14ac:dyDescent="0.25">
      <c r="C77" t="s">
        <v>129</v>
      </c>
      <c r="D77">
        <v>0</v>
      </c>
    </row>
    <row r="78" spans="3:4" x14ac:dyDescent="0.25">
      <c r="C78" t="s">
        <v>130</v>
      </c>
      <c r="D78" t="s">
        <v>4</v>
      </c>
    </row>
    <row r="79" spans="3:4" x14ac:dyDescent="0.25">
      <c r="C79" t="s">
        <v>131</v>
      </c>
      <c r="D79">
        <v>0</v>
      </c>
    </row>
    <row r="80" spans="3:4" x14ac:dyDescent="0.25">
      <c r="C80" t="s">
        <v>132</v>
      </c>
      <c r="D80">
        <v>0</v>
      </c>
    </row>
    <row r="81" spans="3:4" x14ac:dyDescent="0.25">
      <c r="C81" t="s">
        <v>133</v>
      </c>
      <c r="D81" t="s">
        <v>5</v>
      </c>
    </row>
    <row r="82" spans="3:4" x14ac:dyDescent="0.25">
      <c r="C82" t="s">
        <v>134</v>
      </c>
      <c r="D82">
        <v>0</v>
      </c>
    </row>
    <row r="83" spans="3:4" x14ac:dyDescent="0.25">
      <c r="C83" t="s">
        <v>135</v>
      </c>
      <c r="D83">
        <v>0</v>
      </c>
    </row>
    <row r="84" spans="3:4" x14ac:dyDescent="0.25">
      <c r="C84" t="s">
        <v>136</v>
      </c>
      <c r="D84" t="s">
        <v>6</v>
      </c>
    </row>
    <row r="85" spans="3:4" x14ac:dyDescent="0.25">
      <c r="C85" t="s">
        <v>137</v>
      </c>
      <c r="D85">
        <v>0</v>
      </c>
    </row>
    <row r="86" spans="3:4" x14ac:dyDescent="0.25">
      <c r="C86" t="s">
        <v>138</v>
      </c>
      <c r="D86">
        <v>0</v>
      </c>
    </row>
    <row r="87" spans="3:4" x14ac:dyDescent="0.25">
      <c r="C87" t="s">
        <v>139</v>
      </c>
      <c r="D87" t="s">
        <v>7</v>
      </c>
    </row>
    <row r="88" spans="3:4" x14ac:dyDescent="0.25">
      <c r="C88" t="s">
        <v>140</v>
      </c>
      <c r="D88">
        <v>0</v>
      </c>
    </row>
    <row r="89" spans="3:4" x14ac:dyDescent="0.25">
      <c r="C89" t="s">
        <v>141</v>
      </c>
      <c r="D89">
        <v>0</v>
      </c>
    </row>
    <row r="90" spans="3:4" x14ac:dyDescent="0.25">
      <c r="C90" t="s">
        <v>142</v>
      </c>
      <c r="D90" t="s">
        <v>8</v>
      </c>
    </row>
    <row r="91" spans="3:4" x14ac:dyDescent="0.25">
      <c r="C91" t="s">
        <v>143</v>
      </c>
      <c r="D91">
        <v>0</v>
      </c>
    </row>
    <row r="92" spans="3:4" x14ac:dyDescent="0.25">
      <c r="C92" t="s">
        <v>144</v>
      </c>
      <c r="D92">
        <v>0</v>
      </c>
    </row>
    <row r="93" spans="3:4" x14ac:dyDescent="0.25">
      <c r="C93" t="s">
        <v>145</v>
      </c>
      <c r="D93" t="s">
        <v>9</v>
      </c>
    </row>
    <row r="94" spans="3:4" x14ac:dyDescent="0.25">
      <c r="C94" t="s">
        <v>146</v>
      </c>
      <c r="D94">
        <v>0</v>
      </c>
    </row>
    <row r="95" spans="3:4" x14ac:dyDescent="0.25">
      <c r="C95" t="s">
        <v>147</v>
      </c>
      <c r="D95">
        <v>0</v>
      </c>
    </row>
    <row r="96" spans="3:4" x14ac:dyDescent="0.25">
      <c r="C96" t="s">
        <v>148</v>
      </c>
      <c r="D96" t="s">
        <v>10</v>
      </c>
    </row>
    <row r="97" spans="3:4" x14ac:dyDescent="0.25">
      <c r="C97" t="s">
        <v>149</v>
      </c>
      <c r="D97">
        <v>0</v>
      </c>
    </row>
    <row r="98" spans="3:4" x14ac:dyDescent="0.25">
      <c r="C98" t="s">
        <v>150</v>
      </c>
      <c r="D98">
        <v>0</v>
      </c>
    </row>
    <row r="99" spans="3:4" x14ac:dyDescent="0.25">
      <c r="C99" t="s">
        <v>151</v>
      </c>
      <c r="D99" t="s">
        <v>11</v>
      </c>
    </row>
    <row r="100" spans="3:4" x14ac:dyDescent="0.25">
      <c r="C100" t="s">
        <v>152</v>
      </c>
      <c r="D100">
        <v>0</v>
      </c>
    </row>
    <row r="101" spans="3:4" x14ac:dyDescent="0.25">
      <c r="C101" t="s">
        <v>153</v>
      </c>
      <c r="D101">
        <v>0</v>
      </c>
    </row>
    <row r="102" spans="3:4" x14ac:dyDescent="0.25">
      <c r="C102" t="s">
        <v>154</v>
      </c>
      <c r="D102" t="s">
        <v>12</v>
      </c>
    </row>
    <row r="103" spans="3:4" x14ac:dyDescent="0.25">
      <c r="C103" t="s">
        <v>155</v>
      </c>
      <c r="D103">
        <v>0</v>
      </c>
    </row>
    <row r="104" spans="3:4" x14ac:dyDescent="0.25">
      <c r="C104" t="s">
        <v>156</v>
      </c>
      <c r="D104">
        <v>0</v>
      </c>
    </row>
    <row r="105" spans="3:4" x14ac:dyDescent="0.25">
      <c r="C105" t="s">
        <v>157</v>
      </c>
      <c r="D105" t="s">
        <v>13</v>
      </c>
    </row>
    <row r="106" spans="3:4" x14ac:dyDescent="0.25">
      <c r="C106" t="s">
        <v>158</v>
      </c>
      <c r="D106">
        <v>0</v>
      </c>
    </row>
    <row r="107" spans="3:4" x14ac:dyDescent="0.25">
      <c r="C107" t="s">
        <v>159</v>
      </c>
      <c r="D107">
        <v>0</v>
      </c>
    </row>
    <row r="108" spans="3:4" x14ac:dyDescent="0.25">
      <c r="C108" t="s">
        <v>160</v>
      </c>
      <c r="D108" t="s">
        <v>14</v>
      </c>
    </row>
    <row r="109" spans="3:4" x14ac:dyDescent="0.25">
      <c r="C109" t="s">
        <v>161</v>
      </c>
      <c r="D109">
        <v>0</v>
      </c>
    </row>
    <row r="110" spans="3:4" x14ac:dyDescent="0.25">
      <c r="C110" t="s">
        <v>162</v>
      </c>
      <c r="D110">
        <v>0</v>
      </c>
    </row>
    <row r="111" spans="3:4" x14ac:dyDescent="0.25">
      <c r="C111" t="s">
        <v>163</v>
      </c>
      <c r="D111" t="s">
        <v>15</v>
      </c>
    </row>
    <row r="112" spans="3:4" x14ac:dyDescent="0.25">
      <c r="C112" t="s">
        <v>164</v>
      </c>
      <c r="D112">
        <v>0</v>
      </c>
    </row>
    <row r="113" spans="3:4" x14ac:dyDescent="0.25">
      <c r="C113" t="s">
        <v>165</v>
      </c>
      <c r="D113">
        <v>0</v>
      </c>
    </row>
    <row r="114" spans="3:4" x14ac:dyDescent="0.25">
      <c r="C114" t="s">
        <v>166</v>
      </c>
      <c r="D114" t="s">
        <v>16</v>
      </c>
    </row>
    <row r="115" spans="3:4" x14ac:dyDescent="0.25">
      <c r="C115" t="s">
        <v>167</v>
      </c>
      <c r="D115">
        <v>0</v>
      </c>
    </row>
    <row r="116" spans="3:4" x14ac:dyDescent="0.25">
      <c r="C116" t="s">
        <v>168</v>
      </c>
      <c r="D116">
        <v>0</v>
      </c>
    </row>
    <row r="117" spans="3:4" x14ac:dyDescent="0.25">
      <c r="C117" t="s">
        <v>169</v>
      </c>
      <c r="D117" t="s">
        <v>17</v>
      </c>
    </row>
    <row r="118" spans="3:4" x14ac:dyDescent="0.25">
      <c r="C118" t="s">
        <v>170</v>
      </c>
      <c r="D118">
        <v>0</v>
      </c>
    </row>
    <row r="119" spans="3:4" x14ac:dyDescent="0.25">
      <c r="C119" t="s">
        <v>171</v>
      </c>
      <c r="D119">
        <v>0</v>
      </c>
    </row>
    <row r="120" spans="3:4" x14ac:dyDescent="0.25">
      <c r="C120" t="s">
        <v>172</v>
      </c>
      <c r="D120" t="s">
        <v>18</v>
      </c>
    </row>
    <row r="121" spans="3:4" x14ac:dyDescent="0.25">
      <c r="C121" t="s">
        <v>173</v>
      </c>
      <c r="D121">
        <v>0</v>
      </c>
    </row>
    <row r="122" spans="3:4" x14ac:dyDescent="0.25">
      <c r="C122" t="s">
        <v>174</v>
      </c>
      <c r="D122">
        <v>0</v>
      </c>
    </row>
    <row r="123" spans="3:4" x14ac:dyDescent="0.25">
      <c r="C123" t="s">
        <v>175</v>
      </c>
      <c r="D123" t="s">
        <v>19</v>
      </c>
    </row>
    <row r="124" spans="3:4" x14ac:dyDescent="0.25">
      <c r="C124" t="s">
        <v>176</v>
      </c>
      <c r="D124">
        <v>0</v>
      </c>
    </row>
    <row r="125" spans="3:4" x14ac:dyDescent="0.25">
      <c r="C125" t="s">
        <v>177</v>
      </c>
      <c r="D125">
        <v>0</v>
      </c>
    </row>
    <row r="126" spans="3:4" x14ac:dyDescent="0.25">
      <c r="C126" t="s">
        <v>178</v>
      </c>
      <c r="D126" t="s">
        <v>20</v>
      </c>
    </row>
    <row r="127" spans="3:4" x14ac:dyDescent="0.25">
      <c r="C127" t="s">
        <v>179</v>
      </c>
      <c r="D127">
        <v>0</v>
      </c>
    </row>
    <row r="128" spans="3:4" x14ac:dyDescent="0.25">
      <c r="C128" t="s">
        <v>180</v>
      </c>
      <c r="D128">
        <v>0</v>
      </c>
    </row>
    <row r="129" spans="3:4" x14ac:dyDescent="0.25">
      <c r="C129" t="s">
        <v>181</v>
      </c>
      <c r="D129" t="s">
        <v>21</v>
      </c>
    </row>
    <row r="130" spans="3:4" x14ac:dyDescent="0.25">
      <c r="C130" t="s">
        <v>182</v>
      </c>
      <c r="D130">
        <v>0</v>
      </c>
    </row>
    <row r="131" spans="3:4" x14ac:dyDescent="0.25">
      <c r="C131" t="s">
        <v>183</v>
      </c>
      <c r="D131">
        <v>0</v>
      </c>
    </row>
    <row r="132" spans="3:4" x14ac:dyDescent="0.25">
      <c r="C132" t="s">
        <v>184</v>
      </c>
      <c r="D132" t="s">
        <v>22</v>
      </c>
    </row>
    <row r="133" spans="3:4" x14ac:dyDescent="0.25">
      <c r="C133" t="s">
        <v>185</v>
      </c>
      <c r="D133">
        <v>0</v>
      </c>
    </row>
    <row r="134" spans="3:4" x14ac:dyDescent="0.25">
      <c r="C134" t="s">
        <v>186</v>
      </c>
      <c r="D134">
        <v>0</v>
      </c>
    </row>
    <row r="135" spans="3:4" x14ac:dyDescent="0.25">
      <c r="C135" t="s">
        <v>187</v>
      </c>
      <c r="D135" t="s">
        <v>23</v>
      </c>
    </row>
    <row r="136" spans="3:4" x14ac:dyDescent="0.25">
      <c r="C136" t="s">
        <v>188</v>
      </c>
      <c r="D136">
        <v>0</v>
      </c>
    </row>
    <row r="137" spans="3:4" x14ac:dyDescent="0.25">
      <c r="C137" t="s">
        <v>189</v>
      </c>
      <c r="D137">
        <v>0</v>
      </c>
    </row>
    <row r="138" spans="3:4" x14ac:dyDescent="0.25">
      <c r="C138" t="s">
        <v>190</v>
      </c>
      <c r="D138" t="s">
        <v>24</v>
      </c>
    </row>
    <row r="139" spans="3:4" x14ac:dyDescent="0.25">
      <c r="C139" t="s">
        <v>191</v>
      </c>
      <c r="D139">
        <v>0</v>
      </c>
    </row>
    <row r="140" spans="3:4" x14ac:dyDescent="0.25">
      <c r="C140" t="s">
        <v>192</v>
      </c>
      <c r="D140">
        <v>0</v>
      </c>
    </row>
    <row r="141" spans="3:4" x14ac:dyDescent="0.25">
      <c r="C141" t="s">
        <v>193</v>
      </c>
      <c r="D141" t="s">
        <v>25</v>
      </c>
    </row>
    <row r="142" spans="3:4" x14ac:dyDescent="0.25">
      <c r="C142" t="s">
        <v>194</v>
      </c>
      <c r="D142">
        <v>0</v>
      </c>
    </row>
    <row r="143" spans="3:4" x14ac:dyDescent="0.25">
      <c r="C143" t="s">
        <v>195</v>
      </c>
      <c r="D143">
        <v>0</v>
      </c>
    </row>
    <row r="144" spans="3:4" x14ac:dyDescent="0.25">
      <c r="C144" t="s">
        <v>196</v>
      </c>
      <c r="D144" t="s">
        <v>26</v>
      </c>
    </row>
    <row r="145" spans="3:4" x14ac:dyDescent="0.25">
      <c r="C145" t="s">
        <v>197</v>
      </c>
      <c r="D145">
        <v>0</v>
      </c>
    </row>
    <row r="146" spans="3:4" x14ac:dyDescent="0.25">
      <c r="C146" t="s">
        <v>198</v>
      </c>
      <c r="D146">
        <v>0</v>
      </c>
    </row>
    <row r="147" spans="3:4" x14ac:dyDescent="0.25">
      <c r="C147" t="s">
        <v>199</v>
      </c>
      <c r="D147" t="s">
        <v>27</v>
      </c>
    </row>
    <row r="148" spans="3:4" x14ac:dyDescent="0.25">
      <c r="C148" t="s">
        <v>200</v>
      </c>
      <c r="D148">
        <v>0</v>
      </c>
    </row>
    <row r="149" spans="3:4" x14ac:dyDescent="0.25">
      <c r="C149" t="s">
        <v>201</v>
      </c>
      <c r="D149">
        <v>0</v>
      </c>
    </row>
    <row r="150" spans="3:4" x14ac:dyDescent="0.25">
      <c r="C150" t="s">
        <v>202</v>
      </c>
      <c r="D150" t="s">
        <v>28</v>
      </c>
    </row>
    <row r="151" spans="3:4" x14ac:dyDescent="0.25">
      <c r="C151" t="s">
        <v>203</v>
      </c>
      <c r="D151">
        <v>0</v>
      </c>
    </row>
    <row r="152" spans="3:4" x14ac:dyDescent="0.25">
      <c r="C152" t="s">
        <v>204</v>
      </c>
      <c r="D152">
        <v>0</v>
      </c>
    </row>
    <row r="153" spans="3:4" x14ac:dyDescent="0.25">
      <c r="C153" t="s">
        <v>205</v>
      </c>
      <c r="D153" t="s">
        <v>29</v>
      </c>
    </row>
    <row r="154" spans="3:4" x14ac:dyDescent="0.25">
      <c r="C154" t="s">
        <v>206</v>
      </c>
      <c r="D154">
        <v>0</v>
      </c>
    </row>
    <row r="155" spans="3:4" x14ac:dyDescent="0.25">
      <c r="C155" t="s">
        <v>207</v>
      </c>
      <c r="D155" t="s">
        <v>29</v>
      </c>
    </row>
    <row r="156" spans="3:4" x14ac:dyDescent="0.25">
      <c r="C156" t="s">
        <v>208</v>
      </c>
      <c r="D156">
        <v>0</v>
      </c>
    </row>
    <row r="157" spans="3:4" x14ac:dyDescent="0.25">
      <c r="C157" t="s">
        <v>209</v>
      </c>
      <c r="D157">
        <v>0</v>
      </c>
    </row>
    <row r="158" spans="3:4" x14ac:dyDescent="0.25">
      <c r="C158" t="s">
        <v>210</v>
      </c>
      <c r="D158" t="s">
        <v>29</v>
      </c>
    </row>
    <row r="159" spans="3:4" x14ac:dyDescent="0.25">
      <c r="C159" t="s">
        <v>211</v>
      </c>
      <c r="D159">
        <v>0</v>
      </c>
    </row>
    <row r="160" spans="3:4" x14ac:dyDescent="0.25">
      <c r="C160" t="s">
        <v>212</v>
      </c>
      <c r="D160">
        <v>0</v>
      </c>
    </row>
    <row r="161" spans="3:4" x14ac:dyDescent="0.25">
      <c r="C161" t="s">
        <v>213</v>
      </c>
      <c r="D161" t="s">
        <v>29</v>
      </c>
    </row>
    <row r="162" spans="3:4" x14ac:dyDescent="0.25">
      <c r="C162" t="s">
        <v>214</v>
      </c>
      <c r="D162">
        <v>0</v>
      </c>
    </row>
    <row r="163" spans="3:4" x14ac:dyDescent="0.25">
      <c r="C163" t="s">
        <v>215</v>
      </c>
      <c r="D163">
        <v>0</v>
      </c>
    </row>
    <row r="164" spans="3:4" x14ac:dyDescent="0.25">
      <c r="C164" t="s">
        <v>216</v>
      </c>
      <c r="D164">
        <v>0</v>
      </c>
    </row>
    <row r="165" spans="3:4" x14ac:dyDescent="0.25">
      <c r="C165" t="s">
        <v>217</v>
      </c>
      <c r="D165" t="s">
        <v>30</v>
      </c>
    </row>
    <row r="166" spans="3:4" x14ac:dyDescent="0.25">
      <c r="C166" t="s">
        <v>218</v>
      </c>
      <c r="D166">
        <v>0</v>
      </c>
    </row>
    <row r="167" spans="3:4" x14ac:dyDescent="0.25">
      <c r="C167" t="s">
        <v>219</v>
      </c>
      <c r="D167">
        <v>0</v>
      </c>
    </row>
    <row r="168" spans="3:4" x14ac:dyDescent="0.25">
      <c r="C168" t="s">
        <v>220</v>
      </c>
      <c r="D168">
        <v>0</v>
      </c>
    </row>
    <row r="169" spans="3:4" x14ac:dyDescent="0.25">
      <c r="C169" t="s">
        <v>221</v>
      </c>
      <c r="D169" t="s">
        <v>31</v>
      </c>
    </row>
    <row r="170" spans="3:4" x14ac:dyDescent="0.25">
      <c r="C170" t="s">
        <v>222</v>
      </c>
      <c r="D170">
        <v>0</v>
      </c>
    </row>
    <row r="171" spans="3:4" x14ac:dyDescent="0.25">
      <c r="C171" t="s">
        <v>223</v>
      </c>
      <c r="D171">
        <v>0</v>
      </c>
    </row>
    <row r="172" spans="3:4" x14ac:dyDescent="0.25">
      <c r="C172" t="s">
        <v>224</v>
      </c>
      <c r="D172">
        <v>0</v>
      </c>
    </row>
    <row r="173" spans="3:4" x14ac:dyDescent="0.25">
      <c r="C173" t="s">
        <v>225</v>
      </c>
      <c r="D173" t="s">
        <v>11</v>
      </c>
    </row>
    <row r="174" spans="3:4" x14ac:dyDescent="0.25">
      <c r="C174" t="s">
        <v>226</v>
      </c>
      <c r="D174">
        <v>0</v>
      </c>
    </row>
    <row r="175" spans="3:4" x14ac:dyDescent="0.25">
      <c r="C175" t="s">
        <v>227</v>
      </c>
      <c r="D175">
        <v>0</v>
      </c>
    </row>
    <row r="176" spans="3:4" x14ac:dyDescent="0.25">
      <c r="C176" t="s">
        <v>228</v>
      </c>
      <c r="D176">
        <v>0</v>
      </c>
    </row>
    <row r="177" spans="3:4" x14ac:dyDescent="0.25">
      <c r="C177" t="s">
        <v>229</v>
      </c>
      <c r="D177" t="s">
        <v>11</v>
      </c>
    </row>
    <row r="178" spans="3:4" x14ac:dyDescent="0.25">
      <c r="C178" t="s">
        <v>230</v>
      </c>
      <c r="D178">
        <v>0</v>
      </c>
    </row>
    <row r="179" spans="3:4" x14ac:dyDescent="0.25">
      <c r="C179" t="s">
        <v>231</v>
      </c>
      <c r="D179">
        <v>0</v>
      </c>
    </row>
    <row r="180" spans="3:4" x14ac:dyDescent="0.25">
      <c r="C180" t="s">
        <v>232</v>
      </c>
      <c r="D180">
        <v>0</v>
      </c>
    </row>
    <row r="181" spans="3:4" x14ac:dyDescent="0.25">
      <c r="C181" t="s">
        <v>233</v>
      </c>
      <c r="D181" t="s">
        <v>32</v>
      </c>
    </row>
    <row r="182" spans="3:4" x14ac:dyDescent="0.25">
      <c r="C182" t="s">
        <v>234</v>
      </c>
      <c r="D182">
        <v>0</v>
      </c>
    </row>
    <row r="183" spans="3:4" x14ac:dyDescent="0.25">
      <c r="C183" t="s">
        <v>235</v>
      </c>
      <c r="D183">
        <v>0</v>
      </c>
    </row>
    <row r="184" spans="3:4" x14ac:dyDescent="0.25">
      <c r="C184" t="s">
        <v>236</v>
      </c>
      <c r="D184">
        <v>0</v>
      </c>
    </row>
    <row r="185" spans="3:4" x14ac:dyDescent="0.25">
      <c r="C185" t="s">
        <v>237</v>
      </c>
      <c r="D185" t="s">
        <v>33</v>
      </c>
    </row>
    <row r="186" spans="3:4" x14ac:dyDescent="0.25">
      <c r="C186" t="s">
        <v>238</v>
      </c>
      <c r="D186">
        <v>0</v>
      </c>
    </row>
    <row r="187" spans="3:4" x14ac:dyDescent="0.25">
      <c r="C187" t="s">
        <v>239</v>
      </c>
      <c r="D187">
        <v>0</v>
      </c>
    </row>
    <row r="188" spans="3:4" x14ac:dyDescent="0.25">
      <c r="C188" t="s">
        <v>240</v>
      </c>
      <c r="D188">
        <v>0</v>
      </c>
    </row>
    <row r="189" spans="3:4" x14ac:dyDescent="0.25">
      <c r="C189" t="s">
        <v>241</v>
      </c>
      <c r="D189" t="s">
        <v>30</v>
      </c>
    </row>
    <row r="190" spans="3:4" x14ac:dyDescent="0.25">
      <c r="C190" t="s">
        <v>242</v>
      </c>
      <c r="D190">
        <v>0</v>
      </c>
    </row>
    <row r="191" spans="3:4" x14ac:dyDescent="0.25">
      <c r="C191" t="s">
        <v>243</v>
      </c>
      <c r="D191">
        <v>0</v>
      </c>
    </row>
    <row r="192" spans="3:4" x14ac:dyDescent="0.25">
      <c r="C192" t="s">
        <v>244</v>
      </c>
      <c r="D192">
        <v>0</v>
      </c>
    </row>
    <row r="193" spans="3:4" x14ac:dyDescent="0.25">
      <c r="C193" t="s">
        <v>245</v>
      </c>
      <c r="D193" t="s">
        <v>34</v>
      </c>
    </row>
    <row r="194" spans="3:4" x14ac:dyDescent="0.25">
      <c r="C194" t="s">
        <v>246</v>
      </c>
      <c r="D194">
        <v>0</v>
      </c>
    </row>
    <row r="195" spans="3:4" x14ac:dyDescent="0.25">
      <c r="C195" t="s">
        <v>247</v>
      </c>
      <c r="D195">
        <v>0</v>
      </c>
    </row>
    <row r="196" spans="3:4" x14ac:dyDescent="0.25">
      <c r="C196" t="s">
        <v>248</v>
      </c>
      <c r="D196">
        <v>0</v>
      </c>
    </row>
    <row r="197" spans="3:4" x14ac:dyDescent="0.25">
      <c r="C197" t="s">
        <v>249</v>
      </c>
      <c r="D197" t="s">
        <v>35</v>
      </c>
    </row>
    <row r="198" spans="3:4" x14ac:dyDescent="0.25">
      <c r="C198" t="s">
        <v>250</v>
      </c>
      <c r="D198">
        <v>0</v>
      </c>
    </row>
    <row r="199" spans="3:4" x14ac:dyDescent="0.25">
      <c r="C199" t="s">
        <v>251</v>
      </c>
      <c r="D199">
        <v>0</v>
      </c>
    </row>
    <row r="200" spans="3:4" x14ac:dyDescent="0.25">
      <c r="C200" t="s">
        <v>252</v>
      </c>
      <c r="D200">
        <v>0</v>
      </c>
    </row>
    <row r="201" spans="3:4" x14ac:dyDescent="0.25">
      <c r="C201" t="s">
        <v>253</v>
      </c>
      <c r="D201" t="s">
        <v>36</v>
      </c>
    </row>
    <row r="202" spans="3:4" x14ac:dyDescent="0.25">
      <c r="C202" t="s">
        <v>254</v>
      </c>
      <c r="D202">
        <v>0</v>
      </c>
    </row>
    <row r="203" spans="3:4" x14ac:dyDescent="0.25">
      <c r="C203" t="s">
        <v>255</v>
      </c>
      <c r="D203">
        <v>0</v>
      </c>
    </row>
    <row r="204" spans="3:4" x14ac:dyDescent="0.25">
      <c r="C204" t="s">
        <v>256</v>
      </c>
      <c r="D204">
        <v>0</v>
      </c>
    </row>
    <row r="205" spans="3:4" x14ac:dyDescent="0.25">
      <c r="C205" t="s">
        <v>257</v>
      </c>
      <c r="D205" t="s">
        <v>37</v>
      </c>
    </row>
    <row r="206" spans="3:4" x14ac:dyDescent="0.25">
      <c r="C206" t="s">
        <v>258</v>
      </c>
      <c r="D206">
        <v>0</v>
      </c>
    </row>
    <row r="207" spans="3:4" x14ac:dyDescent="0.25">
      <c r="C207" t="s">
        <v>259</v>
      </c>
      <c r="D207">
        <v>0</v>
      </c>
    </row>
    <row r="208" spans="3:4" x14ac:dyDescent="0.25">
      <c r="C208" t="s">
        <v>260</v>
      </c>
      <c r="D208" t="s">
        <v>30</v>
      </c>
    </row>
    <row r="209" spans="3:4" x14ac:dyDescent="0.25">
      <c r="C209" t="s">
        <v>261</v>
      </c>
      <c r="D209">
        <v>0</v>
      </c>
    </row>
    <row r="210" spans="3:4" x14ac:dyDescent="0.25">
      <c r="C210" t="s">
        <v>262</v>
      </c>
      <c r="D210">
        <v>0</v>
      </c>
    </row>
    <row r="211" spans="3:4" x14ac:dyDescent="0.25">
      <c r="C211" t="s">
        <v>263</v>
      </c>
      <c r="D211">
        <v>0</v>
      </c>
    </row>
    <row r="212" spans="3:4" x14ac:dyDescent="0.25">
      <c r="C212" t="s">
        <v>264</v>
      </c>
      <c r="D212" t="s">
        <v>38</v>
      </c>
    </row>
    <row r="213" spans="3:4" x14ac:dyDescent="0.25">
      <c r="C213" t="s">
        <v>265</v>
      </c>
      <c r="D213">
        <v>0</v>
      </c>
    </row>
    <row r="214" spans="3:4" x14ac:dyDescent="0.25">
      <c r="C214" t="s">
        <v>266</v>
      </c>
      <c r="D214">
        <v>0</v>
      </c>
    </row>
    <row r="215" spans="3:4" x14ac:dyDescent="0.25">
      <c r="C215" t="s">
        <v>267</v>
      </c>
      <c r="D215">
        <v>0</v>
      </c>
    </row>
    <row r="216" spans="3:4" x14ac:dyDescent="0.25">
      <c r="C216" t="s">
        <v>268</v>
      </c>
      <c r="D216" t="s">
        <v>39</v>
      </c>
    </row>
    <row r="217" spans="3:4" x14ac:dyDescent="0.25">
      <c r="C217" t="s">
        <v>269</v>
      </c>
      <c r="D217">
        <v>0</v>
      </c>
    </row>
    <row r="218" spans="3:4" x14ac:dyDescent="0.25">
      <c r="C218" t="s">
        <v>270</v>
      </c>
      <c r="D218">
        <v>0</v>
      </c>
    </row>
    <row r="219" spans="3:4" x14ac:dyDescent="0.25">
      <c r="C219" t="s">
        <v>271</v>
      </c>
      <c r="D219">
        <v>0</v>
      </c>
    </row>
    <row r="220" spans="3:4" x14ac:dyDescent="0.25">
      <c r="C220" t="s">
        <v>272</v>
      </c>
      <c r="D220" t="s">
        <v>40</v>
      </c>
    </row>
    <row r="221" spans="3:4" x14ac:dyDescent="0.25">
      <c r="C221" t="s">
        <v>273</v>
      </c>
      <c r="D221">
        <v>0</v>
      </c>
    </row>
    <row r="222" spans="3:4" x14ac:dyDescent="0.25">
      <c r="C222" t="s">
        <v>274</v>
      </c>
      <c r="D222">
        <v>0</v>
      </c>
    </row>
    <row r="223" spans="3:4" x14ac:dyDescent="0.25">
      <c r="C223" t="s">
        <v>275</v>
      </c>
      <c r="D223">
        <v>0</v>
      </c>
    </row>
    <row r="224" spans="3:4" x14ac:dyDescent="0.25">
      <c r="C224" t="s">
        <v>276</v>
      </c>
      <c r="D224" t="s">
        <v>41</v>
      </c>
    </row>
    <row r="225" spans="3:4" x14ac:dyDescent="0.25">
      <c r="C225" t="s">
        <v>277</v>
      </c>
      <c r="D225">
        <v>0</v>
      </c>
    </row>
    <row r="226" spans="3:4" x14ac:dyDescent="0.25">
      <c r="C226" t="s">
        <v>278</v>
      </c>
      <c r="D226">
        <v>0</v>
      </c>
    </row>
    <row r="227" spans="3:4" x14ac:dyDescent="0.25">
      <c r="C227" t="s">
        <v>279</v>
      </c>
      <c r="D227">
        <v>0</v>
      </c>
    </row>
    <row r="228" spans="3:4" x14ac:dyDescent="0.25">
      <c r="C228" t="s">
        <v>280</v>
      </c>
      <c r="D228" t="s">
        <v>31</v>
      </c>
    </row>
    <row r="229" spans="3:4" x14ac:dyDescent="0.25">
      <c r="C229" t="s">
        <v>281</v>
      </c>
      <c r="D229">
        <v>0</v>
      </c>
    </row>
    <row r="230" spans="3:4" x14ac:dyDescent="0.25">
      <c r="C230" t="s">
        <v>282</v>
      </c>
      <c r="D230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H72"/>
  <sheetViews>
    <sheetView tabSelected="1" workbookViewId="0">
      <selection activeCell="G15" sqref="G15"/>
    </sheetView>
  </sheetViews>
  <sheetFormatPr baseColWidth="10" defaultRowHeight="15" x14ac:dyDescent="0.25"/>
  <cols>
    <col min="1" max="1" width="10.7109375" bestFit="1" customWidth="1"/>
    <col min="2" max="2" width="6.7109375" bestFit="1" customWidth="1"/>
    <col min="5" max="5" width="21.42578125" bestFit="1" customWidth="1"/>
  </cols>
  <sheetData>
    <row r="1" spans="1:8" x14ac:dyDescent="0.25">
      <c r="A1" s="8" t="s">
        <v>0</v>
      </c>
      <c r="B1" s="8" t="s">
        <v>44</v>
      </c>
      <c r="E1" t="s">
        <v>291</v>
      </c>
      <c r="F1" t="s">
        <v>288</v>
      </c>
      <c r="G1" t="s">
        <v>289</v>
      </c>
      <c r="H1" t="s">
        <v>290</v>
      </c>
    </row>
    <row r="2" spans="1:8" x14ac:dyDescent="0.25">
      <c r="A2" s="9" t="d">
        <v>2017-01-03</v>
      </c>
      <c r="B2" s="8">
        <v>389</v>
      </c>
      <c r="E2" s="9" t="d">
        <f ca="1">TODAY()</f>
        <v>2018-05-11</v>
      </c>
      <c r="F2">
        <f ca="1">VLOOKUP(E2,Tableau1[],2,TRUE)</f>
        <v>511</v>
      </c>
      <c r="G2">
        <f ca="1">MATCH(E2,Tableau1[Date],1)</f>
        <v>71</v>
      </c>
      <c r="H2" s="9" t="d">
        <f ca="1">INDEX(Tableau1[],G2,1)</f>
        <v>2018-05-07</v>
      </c>
    </row>
    <row r="3" spans="1:8" x14ac:dyDescent="0.25">
      <c r="A3" s="9" t="d">
        <v>2017-01-09</v>
      </c>
      <c r="B3" s="8">
        <v>399</v>
      </c>
      <c r="E3" t="s">
        <v>284</v>
      </c>
      <c r="F3">
        <f ca="1">VLOOKUP(E2-1,Tableau1[],2,TRUE)</f>
        <v>511</v>
      </c>
      <c r="G3">
        <f ca="1">MATCH(E2-1,Tableau1[Date],1)</f>
        <v>71</v>
      </c>
      <c r="H3" s="9" t="d">
        <f ca="1">INDEX(Tableau1[],G3,1)</f>
        <v>2018-05-07</v>
      </c>
    </row>
    <row r="4" spans="1:8" x14ac:dyDescent="0.25">
      <c r="A4" s="9" t="d">
        <v>2017-01-16</v>
      </c>
      <c r="B4" s="8">
        <v>399</v>
      </c>
      <c r="E4" t="s">
        <v>285</v>
      </c>
      <c r="F4">
        <f ca="1">VLOOKUP(E2-7,Tableau1[],2,TRUE)</f>
        <v>509</v>
      </c>
      <c r="G4">
        <f ca="1">MATCH(E2-7,Tableau1[Date],1)</f>
        <v>70</v>
      </c>
      <c r="H4" s="9" t="d">
        <f ca="1">INDEX(Tableau1[],G4,1)</f>
        <v>2018-04-30</v>
      </c>
    </row>
    <row r="5" spans="1:8" x14ac:dyDescent="0.25">
      <c r="A5" s="9" t="d">
        <v>2017-01-23</v>
      </c>
      <c r="B5" s="8">
        <v>387</v>
      </c>
      <c r="E5" t="s">
        <v>286</v>
      </c>
      <c r="F5">
        <f ca="1">VLOOKUP(EDATE(E2,-1),Tableau1[],2,TRUE)</f>
        <v>515</v>
      </c>
      <c r="G5">
        <f ca="1">MATCH(EDATE(E2,-1),Tableau1[Date],1)</f>
        <v>67</v>
      </c>
      <c r="H5" s="9" t="d">
        <f ca="1">INDEX(Tableau1[],G5,1)</f>
        <v>2018-04-09</v>
      </c>
    </row>
    <row r="6" spans="1:8" x14ac:dyDescent="0.25">
      <c r="A6" s="9" t="d">
        <v>2017-01-30</v>
      </c>
      <c r="B6" s="8">
        <v>371</v>
      </c>
      <c r="E6" t="s">
        <v>292</v>
      </c>
      <c r="F6">
        <f ca="1">VLOOKUP(EDATE(E2,-3),Tableau1[],2,TRUE)</f>
        <v>492</v>
      </c>
      <c r="G6">
        <f ca="1">MATCH(EDATE(E2,-3),Tableau1[Date],1)</f>
        <v>58</v>
      </c>
      <c r="H6" s="9" t="d">
        <f ca="1">INDEX(Tableau1[],G6,1)</f>
        <v>2018-02-05</v>
      </c>
    </row>
    <row r="7" spans="1:8" x14ac:dyDescent="0.25">
      <c r="A7" s="9" t="d">
        <v>2017-02-06</v>
      </c>
      <c r="B7" s="8">
        <v>363</v>
      </c>
    </row>
    <row r="8" spans="1:8" x14ac:dyDescent="0.25">
      <c r="A8" s="9" t="d">
        <v>2017-02-13</v>
      </c>
      <c r="B8" s="8">
        <v>368</v>
      </c>
    </row>
    <row r="9" spans="1:8" x14ac:dyDescent="0.25">
      <c r="A9" s="9" t="d">
        <v>2017-02-20</v>
      </c>
      <c r="B9" s="8">
        <v>391</v>
      </c>
    </row>
    <row r="10" spans="1:8" x14ac:dyDescent="0.25">
      <c r="A10" s="9" t="d">
        <v>2017-02-27</v>
      </c>
      <c r="B10" s="8">
        <v>395</v>
      </c>
    </row>
    <row r="11" spans="1:8" x14ac:dyDescent="0.25">
      <c r="A11" s="9" t="d">
        <v>2017-03-06</v>
      </c>
      <c r="B11" s="8">
        <v>403</v>
      </c>
    </row>
    <row r="12" spans="1:8" x14ac:dyDescent="0.25">
      <c r="A12" s="9" t="d">
        <v>2017-03-13</v>
      </c>
      <c r="B12" s="8">
        <v>407</v>
      </c>
    </row>
    <row r="13" spans="1:8" x14ac:dyDescent="0.25">
      <c r="A13" s="9" t="d">
        <v>2017-03-20</v>
      </c>
      <c r="B13" s="8">
        <v>407</v>
      </c>
    </row>
    <row r="14" spans="1:8" x14ac:dyDescent="0.25">
      <c r="A14" s="9" t="d">
        <v>2017-03-27</v>
      </c>
      <c r="B14" s="8">
        <v>393</v>
      </c>
    </row>
    <row r="15" spans="1:8" x14ac:dyDescent="0.25">
      <c r="A15" s="9" t="d">
        <v>2017-04-03</v>
      </c>
      <c r="B15" s="8">
        <v>385</v>
      </c>
    </row>
    <row r="16" spans="1:8" x14ac:dyDescent="0.25">
      <c r="A16" s="9" t="d">
        <v>2017-04-10</v>
      </c>
      <c r="B16" s="8">
        <v>390</v>
      </c>
    </row>
    <row r="17" spans="1:2" x14ac:dyDescent="0.25">
      <c r="A17" s="9" t="d">
        <v>2017-04-18</v>
      </c>
      <c r="B17" s="8">
        <v>391</v>
      </c>
    </row>
    <row r="18" spans="1:2" x14ac:dyDescent="0.25">
      <c r="A18" s="9" t="d">
        <v>2017-04-24</v>
      </c>
      <c r="B18" s="8">
        <v>381</v>
      </c>
    </row>
    <row r="19" spans="1:2" x14ac:dyDescent="0.25">
      <c r="A19" s="9" t="d">
        <v>2017-05-02</v>
      </c>
      <c r="B19" s="8">
        <v>385</v>
      </c>
    </row>
    <row r="20" spans="1:2" x14ac:dyDescent="0.25">
      <c r="A20" s="9" t="d">
        <v>2017-05-08</v>
      </c>
      <c r="B20" s="8">
        <v>390</v>
      </c>
    </row>
    <row r="21" spans="1:2" x14ac:dyDescent="0.25">
      <c r="A21" s="9" t="d">
        <v>2017-05-15</v>
      </c>
      <c r="B21" s="8">
        <v>395</v>
      </c>
    </row>
    <row r="22" spans="1:2" x14ac:dyDescent="0.25">
      <c r="A22" s="9" t="d">
        <v>2017-05-22</v>
      </c>
      <c r="B22" s="8">
        <v>395</v>
      </c>
    </row>
    <row r="23" spans="1:2" x14ac:dyDescent="0.25">
      <c r="A23" s="9" t="d">
        <v>2017-05-30</v>
      </c>
      <c r="B23" s="8">
        <v>397</v>
      </c>
    </row>
    <row r="24" spans="1:2" x14ac:dyDescent="0.25">
      <c r="A24" s="9" t="d">
        <v>2017-06-05</v>
      </c>
      <c r="B24" s="8">
        <v>396</v>
      </c>
    </row>
    <row r="25" spans="1:2" x14ac:dyDescent="0.25">
      <c r="A25" s="9" t="d">
        <v>2017-06-12</v>
      </c>
      <c r="B25" s="8">
        <v>396</v>
      </c>
    </row>
    <row r="26" spans="1:2" x14ac:dyDescent="0.25">
      <c r="A26" s="9" t="d">
        <v>2017-06-19</v>
      </c>
      <c r="B26" s="8">
        <v>397</v>
      </c>
    </row>
    <row r="27" spans="1:2" x14ac:dyDescent="0.25">
      <c r="A27" s="9" t="d">
        <v>2017-06-26</v>
      </c>
      <c r="B27" s="8">
        <v>402</v>
      </c>
    </row>
    <row r="28" spans="1:2" x14ac:dyDescent="0.25">
      <c r="A28" s="9" t="d">
        <v>2017-07-03</v>
      </c>
      <c r="B28" s="8">
        <v>407</v>
      </c>
    </row>
    <row r="29" spans="1:2" x14ac:dyDescent="0.25">
      <c r="A29" s="9" t="d">
        <v>2017-07-10</v>
      </c>
      <c r="B29" s="8">
        <v>418</v>
      </c>
    </row>
    <row r="30" spans="1:2" x14ac:dyDescent="0.25">
      <c r="A30" s="9" t="d">
        <v>2017-07-17</v>
      </c>
      <c r="B30" s="8">
        <v>425</v>
      </c>
    </row>
    <row r="31" spans="1:2" x14ac:dyDescent="0.25">
      <c r="A31" s="9" t="d">
        <v>2017-07-24</v>
      </c>
      <c r="B31" s="8">
        <v>431</v>
      </c>
    </row>
    <row r="32" spans="1:2" x14ac:dyDescent="0.25">
      <c r="A32" s="9" t="d">
        <v>2017-07-31</v>
      </c>
      <c r="B32" s="8">
        <v>446</v>
      </c>
    </row>
    <row r="33" spans="1:2" x14ac:dyDescent="0.25">
      <c r="A33" s="9" t="d">
        <v>2017-08-07</v>
      </c>
      <c r="B33" s="8">
        <v>459</v>
      </c>
    </row>
    <row r="34" spans="1:2" x14ac:dyDescent="0.25">
      <c r="A34" s="9" t="d">
        <v>2017-08-14</v>
      </c>
      <c r="B34" s="8">
        <v>492</v>
      </c>
    </row>
    <row r="35" spans="1:2" x14ac:dyDescent="0.25">
      <c r="A35" s="9" t="d">
        <v>2017-08-21</v>
      </c>
      <c r="B35" s="8">
        <v>502</v>
      </c>
    </row>
    <row r="36" spans="1:2" x14ac:dyDescent="0.25">
      <c r="A36" s="9" t="d">
        <v>2017-08-29</v>
      </c>
      <c r="B36" s="8">
        <v>503</v>
      </c>
    </row>
    <row r="37" spans="1:2" x14ac:dyDescent="0.25">
      <c r="A37" s="9" t="d">
        <v>2017-09-04</v>
      </c>
      <c r="B37" s="8">
        <v>505</v>
      </c>
    </row>
    <row r="38" spans="1:2" x14ac:dyDescent="0.25">
      <c r="A38" s="9" t="d">
        <v>2017-09-11</v>
      </c>
      <c r="B38" s="8">
        <v>516</v>
      </c>
    </row>
    <row r="39" spans="1:2" x14ac:dyDescent="0.25">
      <c r="A39" s="9" t="d">
        <v>2017-09-18</v>
      </c>
      <c r="B39" s="8">
        <v>527</v>
      </c>
    </row>
    <row r="40" spans="1:2" x14ac:dyDescent="0.25">
      <c r="A40" s="9" t="d">
        <v>2017-09-25</v>
      </c>
      <c r="B40" s="8">
        <v>524</v>
      </c>
    </row>
    <row r="41" spans="1:2" x14ac:dyDescent="0.25">
      <c r="A41" s="9" t="d">
        <v>2017-10-02</v>
      </c>
      <c r="B41" s="8">
        <v>506</v>
      </c>
    </row>
    <row r="42" spans="1:2" x14ac:dyDescent="0.25">
      <c r="A42" s="9" t="d">
        <v>2017-10-09</v>
      </c>
      <c r="B42" s="8">
        <v>494</v>
      </c>
    </row>
    <row r="43" spans="1:2" x14ac:dyDescent="0.25">
      <c r="A43" s="9" t="d">
        <v>2017-10-16</v>
      </c>
      <c r="B43" s="8">
        <v>490</v>
      </c>
    </row>
    <row r="44" spans="1:2" x14ac:dyDescent="0.25">
      <c r="A44" s="9" t="d">
        <v>2017-10-23</v>
      </c>
      <c r="B44" s="8">
        <v>491</v>
      </c>
    </row>
    <row r="45" spans="1:2" x14ac:dyDescent="0.25">
      <c r="A45" s="9" t="d">
        <v>2017-10-30</v>
      </c>
      <c r="B45" s="8">
        <v>482</v>
      </c>
    </row>
    <row r="46" spans="1:2" x14ac:dyDescent="0.25">
      <c r="A46" s="9" t="d">
        <v>2017-11-06</v>
      </c>
      <c r="B46" s="8">
        <v>468</v>
      </c>
    </row>
    <row r="47" spans="1:2" x14ac:dyDescent="0.25">
      <c r="A47" s="9" t="d">
        <v>2017-11-13</v>
      </c>
      <c r="B47" s="8">
        <v>456</v>
      </c>
    </row>
    <row r="48" spans="1:2" x14ac:dyDescent="0.25">
      <c r="A48" s="9" t="d">
        <v>2017-11-20</v>
      </c>
      <c r="B48" s="8">
        <v>462</v>
      </c>
    </row>
    <row r="49" spans="1:2" x14ac:dyDescent="0.25">
      <c r="A49" s="9" t="d">
        <v>2017-11-27</v>
      </c>
      <c r="B49" s="8">
        <v>466</v>
      </c>
    </row>
    <row r="50" spans="1:2" x14ac:dyDescent="0.25">
      <c r="A50" s="9" t="d">
        <v>2017-12-04</v>
      </c>
      <c r="B50" s="8">
        <v>476</v>
      </c>
    </row>
    <row r="51" spans="1:2" x14ac:dyDescent="0.25">
      <c r="A51" s="9" t="d">
        <v>2017-12-11</v>
      </c>
      <c r="B51" s="8">
        <v>495</v>
      </c>
    </row>
    <row r="52" spans="1:2" x14ac:dyDescent="0.25">
      <c r="A52" s="9" t="d">
        <v>2017-12-18</v>
      </c>
      <c r="B52" s="8">
        <v>514</v>
      </c>
    </row>
    <row r="53" spans="1:2" x14ac:dyDescent="0.25">
      <c r="A53" s="9" t="d">
        <v>2017-12-22</v>
      </c>
      <c r="B53" s="8">
        <v>514</v>
      </c>
    </row>
    <row r="54" spans="1:2" x14ac:dyDescent="0.25">
      <c r="A54" s="9" t="d">
        <v>2018-01-01</v>
      </c>
      <c r="B54" s="8">
        <v>514</v>
      </c>
    </row>
    <row r="55" spans="1:2" x14ac:dyDescent="0.25">
      <c r="A55" s="9" t="d">
        <v>2018-01-08</v>
      </c>
      <c r="B55" s="8">
        <v>514</v>
      </c>
    </row>
    <row r="56" spans="1:2" x14ac:dyDescent="0.25">
      <c r="A56" s="9" t="d">
        <v>2018-01-15</v>
      </c>
      <c r="B56" s="8">
        <v>520</v>
      </c>
    </row>
    <row r="57" spans="1:2" x14ac:dyDescent="0.25">
      <c r="A57" s="9" t="d">
        <v>2018-01-22</v>
      </c>
      <c r="B57" s="8">
        <v>511</v>
      </c>
    </row>
    <row r="58" spans="1:2" x14ac:dyDescent="0.25">
      <c r="A58" s="9" t="d">
        <v>2018-01-29</v>
      </c>
      <c r="B58" s="8">
        <v>492</v>
      </c>
    </row>
    <row r="59" spans="1:2" x14ac:dyDescent="0.25">
      <c r="A59" s="9" t="d">
        <v>2018-02-05</v>
      </c>
      <c r="B59" s="8">
        <v>492</v>
      </c>
    </row>
    <row r="60" spans="1:2" x14ac:dyDescent="0.25">
      <c r="A60" s="9" t="d">
        <v>2018-02-12</v>
      </c>
      <c r="B60" s="8">
        <v>498</v>
      </c>
    </row>
    <row r="61" spans="1:2" x14ac:dyDescent="0.25">
      <c r="A61" s="9" t="d">
        <v>2018-02-19</v>
      </c>
      <c r="B61" s="8">
        <v>513</v>
      </c>
    </row>
    <row r="62" spans="1:2" x14ac:dyDescent="0.25">
      <c r="A62" s="9" t="d">
        <v>2018-02-26</v>
      </c>
      <c r="B62" s="8">
        <v>520</v>
      </c>
    </row>
    <row r="63" spans="1:2" x14ac:dyDescent="0.25">
      <c r="A63" s="9" t="d">
        <v>2018-03-05</v>
      </c>
      <c r="B63" s="8">
        <v>534</v>
      </c>
    </row>
    <row r="64" spans="1:2" x14ac:dyDescent="0.25">
      <c r="A64" s="9" t="d">
        <v>2018-03-12</v>
      </c>
      <c r="B64" s="8">
        <v>551</v>
      </c>
    </row>
    <row r="65" spans="1:2" x14ac:dyDescent="0.25">
      <c r="A65" s="9" t="d">
        <v>2018-03-19</v>
      </c>
      <c r="B65" s="8">
        <v>552</v>
      </c>
    </row>
    <row r="66" spans="1:2" x14ac:dyDescent="0.25">
      <c r="A66" s="9" t="d">
        <v>2018-03-26</v>
      </c>
      <c r="B66" s="8">
        <v>543</v>
      </c>
    </row>
    <row r="67" spans="1:2" x14ac:dyDescent="0.25">
      <c r="A67" s="9" t="d">
        <v>2018-04-03</v>
      </c>
      <c r="B67" s="8">
        <v>520</v>
      </c>
    </row>
    <row r="68" spans="1:2" x14ac:dyDescent="0.25">
      <c r="A68" s="9" t="d">
        <v>2018-04-09</v>
      </c>
      <c r="B68" s="8">
        <v>515</v>
      </c>
    </row>
    <row r="69" spans="1:2" x14ac:dyDescent="0.25">
      <c r="A69" s="9" t="d">
        <v>2018-04-16</v>
      </c>
      <c r="B69" s="8">
        <v>517</v>
      </c>
    </row>
    <row r="70" spans="1:2" x14ac:dyDescent="0.25">
      <c r="A70" s="9" t="d">
        <v>2018-04-23</v>
      </c>
      <c r="B70" s="8">
        <v>510</v>
      </c>
    </row>
    <row r="71" spans="1:2" x14ac:dyDescent="0.25">
      <c r="A71" s="9" t="d">
        <v>2018-04-30</v>
      </c>
      <c r="B71" s="8">
        <v>509</v>
      </c>
    </row>
    <row r="72" spans="1:2" x14ac:dyDescent="0.25">
      <c r="A72" s="9" t="d">
        <v>2018-05-07</v>
      </c>
      <c r="B72" s="8">
        <v>511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purl.oclc.org/ooxml/officeDocument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customXml/itemProps4.xml><?xml version="1.0" encoding="utf-8"?>
<ds:datastoreItem xmlns:ds="http://purl.oclc.org/ooxml/officeDocument/customXml" ds:itemID="{2A74A947-F0DB-442D-84ED-FD22E91AD373}">
  <ds:schemaRefs>
    <ds:schemaRef ds:uri="http://schemas.microsoft.com/DataMashup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2018-05-11T06:37:07Z</dcterms:modified>
</cp:coreProperties>
</file>