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-150" windowWidth="23250" windowHeight="13170" activeTab="1"/>
  </bookViews>
  <sheets>
    <sheet name="Fichier_client" sheetId="9" r:id="rId1"/>
    <sheet name="Etats standards" sheetId="19" r:id="rId2"/>
  </sheets>
  <definedNames>
    <definedName name="AFFICHE_LOGO">INDEX(#REF!,MATCH(#REF!,#REF!,0))</definedName>
    <definedName name="AGENCES">#REF!</definedName>
    <definedName name="AGENCES_CODES">#REF!</definedName>
    <definedName name="BD_DEPLACEMENTS_REMISES">#REF!</definedName>
    <definedName name="BD_LABELLES_DOCUMENT_GENERE">#REF!</definedName>
    <definedName name="BD_LABELS_FACTURES_DEVIS">#REF!</definedName>
    <definedName name="BD_TYPE_DOCUMENT_GENERE">#REF!</definedName>
    <definedName name="CLIENTS">Fichier_client!$A$2:$A$12</definedName>
    <definedName name="CODE_TVA">#REF!</definedName>
    <definedName name="CODES_PRESTATIONS">#REF!</definedName>
    <definedName name="FICHIER_CLIENTS">Fichier_client!$A$2:$O$12</definedName>
    <definedName name="FRAIS_DEPLACEMENTS_REMISES">#REF!</definedName>
    <definedName name="Liste_Villes">#REF!</definedName>
    <definedName name="MONTANT_HT">#REF!</definedName>
    <definedName name="PRESTATIONS">#REF!</definedName>
    <definedName name="Segment_Années">#N/A</definedName>
    <definedName name="Segment_Date_de_règlement">#N/A</definedName>
    <definedName name="Segment_Trimestres">#N/A</definedName>
    <definedName name="TEMPLATE">#REF!</definedName>
    <definedName name="TEMPLATE_CODES">#REF!</definedName>
  </definedNames>
  <calcPr calcId="162913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E3" i="9" l="1"/>
  <c r="F9" i="19"/>
  <c r="E12" i="9" l="1"/>
  <c r="E8" i="9"/>
  <c r="E11" i="9"/>
  <c r="E6" i="9"/>
  <c r="E7" i="9"/>
  <c r="E10" i="9"/>
  <c r="E5" i="9"/>
  <c r="E9" i="9"/>
  <c r="E4" i="9"/>
  <c r="E2" i="9"/>
</calcChain>
</file>

<file path=xl/sharedStrings.xml><?xml version="1.0" encoding="utf-8"?>
<sst xmlns="http://schemas.openxmlformats.org/spreadsheetml/2006/main" count="105" uniqueCount="63">
  <si>
    <t>Nom</t>
  </si>
  <si>
    <t>Adresse</t>
  </si>
  <si>
    <t>CP</t>
  </si>
  <si>
    <t>Ville</t>
  </si>
  <si>
    <t>Email</t>
  </si>
  <si>
    <t>Tél</t>
  </si>
  <si>
    <t>Complement Adresse</t>
  </si>
  <si>
    <t>78420</t>
  </si>
  <si>
    <t>92210</t>
  </si>
  <si>
    <t>20172109_1</t>
  </si>
  <si>
    <t>20172509_2</t>
  </si>
  <si>
    <t>69390</t>
  </si>
  <si>
    <t>20171111_1</t>
  </si>
  <si>
    <t>20171611_1</t>
  </si>
  <si>
    <t>42240</t>
  </si>
  <si>
    <t>20172211_1</t>
  </si>
  <si>
    <t>95230</t>
  </si>
  <si>
    <t>94320</t>
  </si>
  <si>
    <t>20170412_2</t>
  </si>
  <si>
    <t>38200</t>
  </si>
  <si>
    <t>20171112_1</t>
  </si>
  <si>
    <t>69009</t>
  </si>
  <si>
    <t>20173012_1</t>
  </si>
  <si>
    <t>Date de règlement</t>
  </si>
  <si>
    <t>20172211_3</t>
  </si>
  <si>
    <t>91120</t>
  </si>
  <si>
    <t>Montant Facturé</t>
  </si>
  <si>
    <t>Mode</t>
  </si>
  <si>
    <t>chèque</t>
  </si>
  <si>
    <t>virement</t>
  </si>
  <si>
    <t>Référence</t>
  </si>
  <si>
    <t>Département</t>
  </si>
  <si>
    <t>Région</t>
  </si>
  <si>
    <t>91300</t>
  </si>
  <si>
    <t>93130</t>
  </si>
  <si>
    <t>RHONE-ALPES</t>
  </si>
  <si>
    <t>Surface m²</t>
  </si>
  <si>
    <t>Département2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</si>
  <si>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</si>
  <si>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</si>
  <si>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</si>
  <si>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</si>
  <si>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</si>
  <si>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</si>
  <si>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</si>
  <si>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</si>
  <si>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</si>
  <si>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</si>
  <si>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</si>
  <si>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20172206_1</t>
  </si>
  <si>
    <t>especes</t>
  </si>
  <si>
    <t>CB</t>
  </si>
  <si>
    <t>20170809_1</t>
  </si>
  <si>
    <t>ILE-DE-France</t>
  </si>
  <si>
    <t>Total général</t>
  </si>
  <si>
    <t xml:space="preserve">Montant Facturé </t>
  </si>
  <si>
    <t>Mode paiement</t>
  </si>
  <si>
    <t>Répartition région</t>
  </si>
  <si>
    <t>Total</t>
  </si>
  <si>
    <t xml:space="preserve"> </t>
  </si>
  <si>
    <t>Montant facturé</t>
  </si>
  <si>
    <t xml:space="preserve">% </t>
  </si>
  <si>
    <t>Détail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</si>
</sst>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"/>
    <numFmt numFmtId="165" formatCode="0.0%"/>
  </numFmts>
  <fonts count="4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Fill="1"/>
    <xf numFmtId="0" fontId="0" fillId="2" borderId="0" xfId="0" applyFill="1"/>
    <xf numFmtId="14" fontId="0" fillId="2" borderId="0" xfId="0" applyNumberFormat="1" applyFill="1"/>
    <xf numFmtId="14" fontId="0" fillId="0" borderId="0" xfId="0" applyNumberFormat="1" applyFill="1"/>
    <xf numFmtId="49" fontId="0" fillId="0" borderId="0" xfId="0" applyNumberFormat="1" applyFill="1" applyAlignment="1"/>
    <xf numFmtId="0" fontId="0" fillId="0" borderId="0" xfId="0" applyNumberFormat="1" applyFill="1" applyAlignment="1"/>
    <xf numFmtId="0" fontId="0" fillId="0" borderId="0" xfId="0" applyFill="1" applyAlignment="1"/>
    <xf numFmtId="0" fontId="0" fillId="0" borderId="0" xfId="0" pivotButton="1" applyAlignment="1"/>
    <xf numFmtId="0" fontId="0" fillId="0" borderId="0" xfId="0" applyAlignment="1"/>
    <xf numFmtId="164" fontId="0" fillId="0" borderId="0" xfId="0" applyNumberFormat="1" applyAlignment="1"/>
    <xf numFmtId="49" fontId="1" fillId="0" borderId="0" xfId="1" applyNumberFormat="1" applyFill="1" applyAlignment="1"/>
    <xf numFmtId="0" fontId="2" fillId="0" borderId="0" xfId="0" applyFont="1" applyFill="1" applyAlignment="1"/>
    <xf numFmtId="164" fontId="3" fillId="0" borderId="0" xfId="0" applyNumberFormat="1" applyFont="1" applyFill="1" applyAlignment="1"/>
    <xf numFmtId="165" fontId="0" fillId="0" borderId="0" xfId="0" applyNumberFormat="1" applyAlignment="1"/>
  </cellXfs>
  <cellStyles count="2">
    <cellStyle name="Normal" xfId="0" builtinId="0"/>
    <cellStyle name="Texte explicatif" xfId="1" builtinId="53"/>
  </cellStyles>
  <dxfs count="152"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numFmt numFmtId="14" formatCode="0.00%"/>
    </dxf>
    <dxf>
      <numFmt numFmtId="165" formatCode="0.0%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numFmt numFmtId="14" formatCode="0.00%"/>
    </dxf>
    <dxf>
      <numFmt numFmtId="165" formatCode="0.0%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numFmt numFmtId="14" formatCode="0.00%"/>
    </dxf>
    <dxf>
      <numFmt numFmtId="165" formatCode="0.0%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numFmt numFmtId="14" formatCode="0.00%"/>
    </dxf>
    <dxf>
      <numFmt numFmtId="165" formatCode="0.0%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numFmt numFmtId="165" formatCode="0.0%"/>
    </dxf>
    <dxf>
      <numFmt numFmtId="14" formatCode="0.00%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FF3300"/>
      <color rgb="FFA8F52B"/>
      <color rgb="FFEBF1DE"/>
      <color rgb="FFFFFFCC"/>
      <color rgb="FFFCAF9A"/>
      <color rgb="FF003300"/>
      <color rgb="FFFFC165"/>
      <color rgb="FF006600"/>
      <color rgb="FFCCFFCC"/>
      <color rgb="FFF0F0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microsoft.com/office/2006/relationships/vbaProject" Target="vbaProject.bin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[Etats depuis base de donnée.xlsm]Etats standards!Tableau croisé dynamique2</c:name>
    <c:fmtId val="4"/>
  </c:pivotSource>
  <c:chart>
    <c:title>
      <c:tx>
        <c:strRef>
          <c:f>'Etats standards'!$E$12</c:f>
          <c:strCache>
            <c:ptCount val="1"/>
            <c:pt idx="0">
              <c:v>Répartition région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lumMod val="20000"/>
              <a:lumOff val="8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noFill/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noFill/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'Etats standards'!$E$12</c:f>
              <c:strCache>
                <c:ptCount val="1"/>
                <c:pt idx="0">
                  <c:v>Montant Facturé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'Etats standards'!$E$12</c:f>
              <c:strCache>
                <c:ptCount val="2"/>
                <c:pt idx="0">
                  <c:v>ILE-DE-France</c:v>
                </c:pt>
                <c:pt idx="1">
                  <c:v>RHONE-ALPES</c:v>
                </c:pt>
              </c:strCache>
            </c:strRef>
          </c:cat>
          <c:val>
            <c:numRef>
              <c:f>'Etats standards'!$E$12</c:f>
              <c:numCache>
                <c:formatCode>#\ ##0_ ;[Red]\-#\ ##0\ </c:formatCode>
                <c:ptCount val="2"/>
                <c:pt idx="0">
                  <c:v>276</c:v>
                </c:pt>
                <c:pt idx="1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73-49E4-BB59-824443257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8113864"/>
        <c:axId val="478114192"/>
      </c:barChart>
      <c:lineChart>
        <c:grouping val="standard"/>
        <c:varyColors val="0"/>
        <c:ser>
          <c:idx val="1"/>
          <c:order val="1"/>
          <c:tx>
            <c:strRef>
              <c:f>'Etats standards'!$E$12</c:f>
              <c:strCache>
                <c:ptCount val="1"/>
                <c:pt idx="0">
                  <c:v>% 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'Etats standards'!$E$12</c:f>
              <c:strCache>
                <c:ptCount val="2"/>
                <c:pt idx="0">
                  <c:v>ILE-DE-France</c:v>
                </c:pt>
                <c:pt idx="1">
                  <c:v>RHONE-ALPES</c:v>
                </c:pt>
              </c:strCache>
            </c:strRef>
          </c:cat>
          <c:val>
            <c:numRef>
              <c:f>'Etats standards'!$E$12</c:f>
              <c:numCache>
                <c:formatCode>0.0%</c:formatCode>
                <c:ptCount val="2"/>
                <c:pt idx="0">
                  <c:v>0.66346153846153844</c:v>
                </c:pt>
                <c:pt idx="1">
                  <c:v>0.33653846153846156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EE-486D-9CBA-898AC0B62D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610584"/>
        <c:axId val="508607304"/>
      </c:lineChart>
      <c:catAx>
        <c:axId val="478113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8114192"/>
        <c:crosses val="autoZero"/>
        <c:auto val="1"/>
        <c:lblAlgn val="ctr"/>
        <c:lblOffset val="100"/>
        <c:noMultiLvlLbl val="0"/>
      </c:catAx>
      <c:valAx>
        <c:axId val="478114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8113864"/>
        <c:crosses val="autoZero"/>
        <c:crossBetween val="between"/>
      </c:valAx>
      <c:valAx>
        <c:axId val="508607304"/>
        <c:scaling>
          <c:orientation val="minMax"/>
        </c:scaling>
        <c:delete val="0"/>
        <c:axPos val="r"/>
        <c:numFmt formatCode=";;;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8610584"/>
        <c:crosses val="max"/>
        <c:crossBetween val="between"/>
      </c:valAx>
      <c:catAx>
        <c:axId val="5086105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86073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[Etats depuis base de donnée.xlsm]Etats standards!Tableau croisé dynamique1</c:name>
    <c:fmtId val="3"/>
  </c:pivotSource>
  <c:chart>
    <c:title>
      <c:tx>
        <c:strRef>
          <c:f>'Etats standards'!$B$12</c:f>
          <c:strCache>
            <c:ptCount val="1"/>
            <c:pt idx="0">
              <c:v>Mode paiement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'Etats standards'!$B$12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150A-48C2-BAA5-DFBEED441DD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150A-48C2-BAA5-DFBEED441DD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150A-48C2-BAA5-DFBEED441DD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150A-48C2-BAA5-DFBEED441DD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'Etats standards'!$B$12</c:f>
              <c:strCache>
                <c:ptCount val="4"/>
                <c:pt idx="0">
                  <c:v>CB</c:v>
                </c:pt>
                <c:pt idx="1">
                  <c:v>chèque</c:v>
                </c:pt>
                <c:pt idx="2">
                  <c:v>especes</c:v>
                </c:pt>
                <c:pt idx="3">
                  <c:v>virement</c:v>
                </c:pt>
              </c:strCache>
            </c:strRef>
          </c:cat>
          <c:val>
            <c:numRef>
              <c:f>'Etats standards'!$B$12</c:f>
              <c:numCache>
                <c:formatCode>#\ ##0_ ;[Red]\-#\ ##0\ </c:formatCode>
                <c:ptCount val="4"/>
                <c:pt idx="0">
                  <c:v>125</c:v>
                </c:pt>
                <c:pt idx="1">
                  <c:v>85</c:v>
                </c:pt>
                <c:pt idx="2">
                  <c:v>115</c:v>
                </c:pt>
                <c:pt idx="3">
                  <c:v>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38-485E-97B4-73DECA0010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4754</xdr:colOff>
      <xdr:row>5</xdr:row>
      <xdr:rowOff>1</xdr:rowOff>
    </xdr:from>
    <xdr:to>
      <xdr:col>4</xdr:col>
      <xdr:colOff>271454</xdr:colOff>
      <xdr:row>9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 de règlem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de règl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9054" y="952501"/>
              <a:ext cx="3276600" cy="8667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2</xdr:col>
      <xdr:colOff>1076324</xdr:colOff>
      <xdr:row>0</xdr:row>
      <xdr:rowOff>180977</xdr:rowOff>
    </xdr:from>
    <xdr:to>
      <xdr:col>7</xdr:col>
      <xdr:colOff>428624</xdr:colOff>
      <xdr:row>4</xdr:row>
      <xdr:rowOff>28577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Trimestr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imest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28824" y="180977"/>
              <a:ext cx="3971925" cy="609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1</xdr:col>
      <xdr:colOff>0</xdr:colOff>
      <xdr:row>1</xdr:row>
      <xdr:rowOff>1</xdr:rowOff>
    </xdr:from>
    <xdr:to>
      <xdr:col>2</xdr:col>
      <xdr:colOff>990600</xdr:colOff>
      <xdr:row>4</xdr:row>
      <xdr:rowOff>57151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190501"/>
              <a:ext cx="1828800" cy="628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180975</xdr:rowOff>
        </xdr:from>
        <xdr:to>
          <xdr:col>6</xdr:col>
          <xdr:colOff>323850</xdr:colOff>
          <xdr:row>6</xdr:row>
          <xdr:rowOff>76200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7</xdr:col>
      <xdr:colOff>552450</xdr:colOff>
      <xdr:row>0</xdr:row>
      <xdr:rowOff>185738</xdr:rowOff>
    </xdr:from>
    <xdr:to>
      <xdr:col>10</xdr:col>
      <xdr:colOff>623888</xdr:colOff>
      <xdr:row>10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10</xdr:col>
      <xdr:colOff>690562</xdr:colOff>
      <xdr:row>1</xdr:row>
      <xdr:rowOff>0</xdr:rowOff>
    </xdr:from>
    <xdr:to>
      <xdr:col>13</xdr:col>
      <xdr:colOff>1176337</xdr:colOff>
      <xdr:row>10</xdr:row>
      <xdr:rowOff>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36.375385185187" missingItemsLimit="0" createdVersion="6" refreshedVersion="6" minRefreshableVersion="3" recordCount="11">
  <cacheSource type="worksheet">
    <worksheetSource name="Tableau2"/>
  </cacheSource>
  <cacheFields count="17">
    <cacheField name="Nom" numFmtId="0">
      <sharedItems count="11">
        <s v="AAA"/>
        <s v="BBB"/>
        <s v="CCC"/>
        <s v="DDD"/>
        <s v="EEE"/>
        <s v="FFF"/>
        <s v="GGG"/>
        <s v="HHH"/>
        <s v="III"/>
        <s v="JJJ"/>
        <s v="KKK"/>
      </sharedItems>
    </cacheField>
    <cacheField name="Adresse" numFmtId="0">
      <sharedItems containsNonDate="0" containsString="0" containsBlank="1"/>
    </cacheField>
    <cacheField name="Complement Adresse" numFmtId="0">
      <sharedItems containsNonDate="0" containsString="0" containsBlank="1"/>
    </cacheField>
    <cacheField name="CP" numFmtId="0">
      <sharedItems/>
    </cacheField>
    <cacheField name="Ville" numFmtId="0">
      <sharedItems/>
    </cacheField>
    <cacheField name="Email" numFmtId="0">
      <sharedItems containsNonDate="0" containsString="0" containsBlank="1"/>
    </cacheField>
    <cacheField name="Tél" numFmtId="0">
      <sharedItems containsNonDate="0" containsString="0" containsBlank="1"/>
    </cacheField>
    <cacheField name="Référence" numFmtId="0">
      <sharedItems/>
    </cacheField>
    <cacheField name="Surface m²" numFmtId="0">
      <sharedItems containsSemiMixedTypes="0" containsString="0" containsNumber="1" containsInteger="1" minValue="10" maxValue="150" count="10">
        <n v="40"/>
        <n v="22"/>
        <n v="70"/>
        <n v="20"/>
        <n v="45"/>
        <n v="10"/>
        <n v="55"/>
        <n v="12"/>
        <n v="50"/>
        <n v="150"/>
      </sharedItems>
    </cacheField>
    <cacheField name="Département" numFmtId="0">
      <sharedItems containsNonDate="0" containsString="0" containsBlank="1"/>
    </cacheField>
    <cacheField name="Département2" numFmtId="0">
      <sharedItems containsNonDate="0" containsString="0" containsBlank="1"/>
    </cacheField>
    <cacheField name="Région" numFmtId="0">
      <sharedItems count="2">
        <s v="RHONE-ALPES"/>
        <s v="ILE-DE-France"/>
      </sharedItems>
    </cacheField>
    <cacheField name="Date de règlement" numFmtId="14">
      <sharedItems containsSemiMixedTypes="0" containsNonDate="0" containsDate="1" containsString="0" minDate="2017-08-15T00:00:00" maxDate="2018-01-20T00:00:00" count="10">
        <d v="2017-08-15T00:00:00"/>
        <d v="2017-08-25T00:00:00"/>
        <d v="2017-10-30T00:00:00"/>
        <d v="2017-12-28T00:00:00"/>
        <d v="2017-12-26T00:00:00"/>
        <d v="2017-11-26T00:00:00"/>
        <d v="2017-12-23T00:00:00"/>
        <d v="2017-11-22T00:00:00"/>
        <d v="2018-01-02T00:00:00"/>
        <d v="2018-01-19T00:00:00"/>
      </sharedItems>
      <fieldGroup par="16" base="12">
        <rangePr groupBy="months" startDate="2017-08-15T00:00:00" endDate="2018-01-20T00:00:00"/>
        <groupItems count="14">
          <s v="&lt;15/08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1/2018"/>
        </groupItems>
      </fieldGroup>
    </cacheField>
    <cacheField name="Mode" numFmtId="0">
      <sharedItems count="4">
        <s v="chèque"/>
        <s v="virement"/>
        <s v="CB"/>
        <s v="especes"/>
      </sharedItems>
    </cacheField>
    <cacheField name="Montant Facturé" numFmtId="0">
      <sharedItems containsSemiMixedTypes="0" containsString="0" containsNumber="1" containsInteger="1" minValue="10" maxValue="80"/>
    </cacheField>
    <cacheField name="Trimestres" numFmtId="0" databaseField="0">
      <fieldGroup base="12">
        <rangePr groupBy="quarters" startDate="2017-08-15T00:00:00" endDate="2018-01-20T00:00:00"/>
        <groupItems count="6">
          <s v="&lt;15/08/2017"/>
          <s v="Trimestre1"/>
          <s v="Trimestre2"/>
          <s v="Trimestre3"/>
          <s v="Trimestre4"/>
          <s v="&gt;20/01/2018"/>
        </groupItems>
      </fieldGroup>
    </cacheField>
    <cacheField name="Années" numFmtId="0" databaseField="0">
      <fieldGroup base="12">
        <rangePr groupBy="years" startDate="2017-08-15T00:00:00" endDate="2018-01-20T00:00:00"/>
        <groupItems count="4">
          <s v="&lt;15/08/2017"/>
          <s v="2017"/>
          <s v="2018"/>
          <s v="&gt;20/01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m/>
    <m/>
    <s v="78420"/>
    <e v="#REF!"/>
    <m/>
    <m/>
    <s v="20172206_1"/>
    <x v="0"/>
    <m/>
    <m/>
    <x v="0"/>
    <x v="0"/>
    <x v="0"/>
    <n v="30"/>
  </r>
  <r>
    <x v="1"/>
    <m/>
    <m/>
    <s v="91300"/>
    <e v="#REF!"/>
    <m/>
    <m/>
    <s v="20170809_1"/>
    <x v="1"/>
    <m/>
    <m/>
    <x v="0"/>
    <x v="1"/>
    <x v="1"/>
    <n v="20"/>
  </r>
  <r>
    <x v="2"/>
    <m/>
    <m/>
    <s v="92210"/>
    <e v="#REF!"/>
    <m/>
    <m/>
    <s v="20172109_1"/>
    <x v="2"/>
    <m/>
    <m/>
    <x v="0"/>
    <x v="2"/>
    <x v="2"/>
    <n v="45"/>
  </r>
  <r>
    <x v="3"/>
    <m/>
    <m/>
    <s v="69390"/>
    <e v="#REF!"/>
    <m/>
    <m/>
    <s v="20171111_1"/>
    <x v="3"/>
    <m/>
    <m/>
    <x v="1"/>
    <x v="3"/>
    <x v="0"/>
    <n v="10"/>
  </r>
  <r>
    <x v="4"/>
    <m/>
    <m/>
    <s v="91120"/>
    <e v="#REF!"/>
    <m/>
    <m/>
    <s v="20172211_3"/>
    <x v="4"/>
    <m/>
    <m/>
    <x v="1"/>
    <x v="4"/>
    <x v="1"/>
    <n v="22"/>
  </r>
  <r>
    <x v="5"/>
    <m/>
    <m/>
    <s v="95230"/>
    <e v="#REF!"/>
    <m/>
    <m/>
    <s v="20172211_1"/>
    <x v="5"/>
    <m/>
    <m/>
    <x v="1"/>
    <x v="5"/>
    <x v="3"/>
    <n v="50"/>
  </r>
  <r>
    <x v="6"/>
    <m/>
    <m/>
    <s v="38200"/>
    <e v="#REF!"/>
    <m/>
    <m/>
    <s v="20171112_1"/>
    <x v="6"/>
    <m/>
    <m/>
    <x v="0"/>
    <x v="6"/>
    <x v="0"/>
    <n v="33"/>
  </r>
  <r>
    <x v="7"/>
    <m/>
    <m/>
    <s v="93130"/>
    <e v="#REF!"/>
    <m/>
    <m/>
    <s v="20172509_2"/>
    <x v="3"/>
    <m/>
    <m/>
    <x v="1"/>
    <x v="7"/>
    <x v="1"/>
    <n v="49"/>
  </r>
  <r>
    <x v="8"/>
    <m/>
    <m/>
    <s v="42240"/>
    <e v="#REF!"/>
    <m/>
    <m/>
    <s v="20171611_1"/>
    <x v="7"/>
    <m/>
    <m/>
    <x v="0"/>
    <x v="7"/>
    <x v="0"/>
    <n v="12"/>
  </r>
  <r>
    <x v="9"/>
    <m/>
    <m/>
    <s v="94320"/>
    <e v="#REF!"/>
    <m/>
    <m/>
    <s v="20170412_2"/>
    <x v="8"/>
    <m/>
    <m/>
    <x v="1"/>
    <x v="8"/>
    <x v="3"/>
    <n v="65"/>
  </r>
  <r>
    <x v="10"/>
    <m/>
    <m/>
    <s v="69009"/>
    <e v="#REF!"/>
    <m/>
    <m/>
    <s v="20173012_1"/>
    <x v="9"/>
    <m/>
    <m/>
    <x v="1"/>
    <x v="9"/>
    <x v="2"/>
    <n v="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 chartFormat="4">
  <location ref="B13:C18" firstHeaderRow="1" firstDataRow="1" firstDataCol="1"/>
  <pivotFields count="1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4">
        <item x="2"/>
        <item x="0"/>
        <item x="3"/>
        <item x="1"/>
      </items>
    </pivotField>
    <pivotField dataField="1" compact="0" outline="0" showAll="0" defaultSubtotal="0"/>
    <pivotField compact="0" outline="0" showAll="0" defaultSubtotal="0">
      <items count="6">
        <item sd="0" x="0"/>
        <item sd="0" x="1"/>
        <item sd="0" x="2"/>
        <item sd="0" x="3"/>
        <item x="4"/>
        <item sd="0" x="5"/>
      </items>
    </pivotField>
    <pivotField compact="0" outline="0" showAll="0" defaultSubtotal="0">
      <items count="4">
        <item sd="0" x="0"/>
        <item x="1"/>
        <item sd="0" x="2"/>
        <item sd="0" x="3"/>
      </items>
    </pivotField>
  </pivotFields>
  <rowFields count="1">
    <field x="13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Montant Facturé " fld="14" baseField="13" baseItem="2" numFmtId="164"/>
  </dataFields>
  <formats count="7">
    <format dxfId="114">
      <pivotArea type="all" dataOnly="0" outline="0" fieldPosition="0"/>
    </format>
    <format dxfId="113">
      <pivotArea outline="0" collapsedLevelsAreSubtotals="1" fieldPosition="0"/>
    </format>
    <format dxfId="112">
      <pivotArea field="13" type="button" dataOnly="0" labelOnly="1" outline="0" axis="axisRow" fieldPosition="0"/>
    </format>
    <format dxfId="111">
      <pivotArea dataOnly="0" labelOnly="1" outline="0" axis="axisValues" fieldPosition="0"/>
    </format>
    <format dxfId="110">
      <pivotArea dataOnly="0" labelOnly="1" outline="0" fieldPosition="0">
        <references count="1">
          <reference field="13" count="0"/>
        </references>
      </pivotArea>
    </format>
    <format dxfId="109">
      <pivotArea dataOnly="0" labelOnly="1" grandRow="1" outline="0" fieldPosition="0"/>
    </format>
    <format dxfId="108">
      <pivotArea dataOnly="0" labelOnly="1" outline="0" axis="axisValues" fieldPosition="0"/>
    </format>
  </formats>
  <chartFormats count="5">
    <chartFormat chart="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>
      <pivotArea type="data" outline="0" fieldPosition="0">
        <references count="2">
          <reference field="4294967294" count="1" selected="0">
            <x v="0"/>
          </reference>
          <reference field="13" count="1" selected="0">
            <x v="0"/>
          </reference>
        </references>
      </pivotArea>
    </chartFormat>
    <chartFormat chart="3" format="3">
      <pivotArea type="data" outline="0" fieldPosition="0">
        <references count="2">
          <reference field="4294967294" count="1" selected="0">
            <x v="0"/>
          </reference>
          <reference field="13" count="1" selected="0">
            <x v="1"/>
          </reference>
        </references>
      </pivotArea>
    </chartFormat>
    <chartFormat chart="3" format="4">
      <pivotArea type="data" outline="0" fieldPosition="0">
        <references count="2">
          <reference field="4294967294" count="1" selected="0">
            <x v="0"/>
          </reference>
          <reference field="13" count="1" selected="0">
            <x v="2"/>
          </reference>
        </references>
      </pivotArea>
    </chartFormat>
    <chartFormat chart="3" format="5">
      <pivotArea type="data" outline="0" fieldPosition="0">
        <references count="2">
          <reference field="4294967294" count="1" selected="0">
            <x v="0"/>
          </reference>
          <reference field="13" count="1" selected="0">
            <x v="3"/>
          </reference>
        </references>
      </pivotArea>
    </chartFormat>
  </chart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 chartFormat="3">
  <location ref="I13:I14" firstHeaderRow="1" firstDataRow="1" firstDataCol="0"/>
  <pivotFields count="1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4">
        <item x="2"/>
        <item x="0"/>
        <item x="3"/>
        <item x="1"/>
      </items>
    </pivotField>
    <pivotField dataField="1" compact="0" outline="0" showAll="0" defaultSubtotal="0"/>
    <pivotField compact="0" outline="0" showAll="0" defaultSubtotal="0">
      <items count="6">
        <item sd="0" x="0"/>
        <item sd="0" x="1"/>
        <item sd="0" x="2"/>
        <item sd="0" x="3"/>
        <item x="4"/>
        <item sd="0" x="5"/>
      </items>
    </pivotField>
    <pivotField compact="0" outline="0" showAll="0" defaultSubtotal="0">
      <items count="4">
        <item sd="0" x="0"/>
        <item x="1"/>
        <item sd="0" x="2"/>
        <item sd="0" x="3"/>
      </items>
    </pivotField>
  </pivotFields>
  <rowItems count="1">
    <i/>
  </rowItems>
  <colItems count="1">
    <i/>
  </colItems>
  <dataFields count="1">
    <dataField name="Montant Facturé " fld="14" baseField="13" baseItem="2" numFmtId="164"/>
  </dataFields>
  <formats count="6">
    <format dxfId="120">
      <pivotArea type="all" dataOnly="0" outline="0" fieldPosition="0"/>
    </format>
    <format dxfId="119">
      <pivotArea outline="0" collapsedLevelsAreSubtotals="1" fieldPosition="0"/>
    </format>
    <format dxfId="118">
      <pivotArea field="13" type="button" dataOnly="0" labelOnly="1" outline="0"/>
    </format>
    <format dxfId="117">
      <pivotArea dataOnly="0" labelOnly="1" outline="0" axis="axisValues" fieldPosition="0"/>
    </format>
    <format dxfId="116">
      <pivotArea dataOnly="0" labelOnly="1" grandRow="1" outline="0" fieldPosition="0"/>
    </format>
    <format dxfId="115">
      <pivotArea dataOnly="0" labelOnly="1" outline="0" axis="axisValues" fieldPosition="0"/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 chartFormat="4">
  <location ref="K13:M25" firstHeaderRow="1" firstDataRow="1" firstDataCol="2"/>
  <pivotFields count="17">
    <pivotField axis="axisRow" compact="0" outline="0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0">
        <item x="5"/>
        <item x="7"/>
        <item x="3"/>
        <item x="1"/>
        <item x="0"/>
        <item x="4"/>
        <item x="8"/>
        <item x="6"/>
        <item x="2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4">
        <item x="2"/>
        <item x="0"/>
        <item x="3"/>
        <item x="1"/>
      </items>
    </pivotField>
    <pivotField dataField="1" compact="0" outline="0" showAll="0" defaultSubtotal="0"/>
    <pivotField compact="0" outline="0" showAll="0" defaultSubtotal="0">
      <items count="6">
        <item sd="0" x="0"/>
        <item sd="0" x="1"/>
        <item sd="0" x="2"/>
        <item sd="0" x="3"/>
        <item x="4"/>
        <item sd="0" x="5"/>
      </items>
    </pivotField>
    <pivotField compact="0" outline="0" showAll="0" defaultSubtotal="0">
      <items count="4">
        <item sd="0" x="0"/>
        <item x="1"/>
        <item sd="0" x="2"/>
        <item sd="0" x="3"/>
      </items>
    </pivotField>
  </pivotFields>
  <rowFields count="2">
    <field x="0"/>
    <field x="8"/>
  </rowFields>
  <rowItems count="12">
    <i>
      <x/>
      <x v="4"/>
    </i>
    <i>
      <x v="1"/>
      <x v="3"/>
    </i>
    <i>
      <x v="2"/>
      <x v="8"/>
    </i>
    <i>
      <x v="3"/>
      <x v="2"/>
    </i>
    <i>
      <x v="4"/>
      <x v="5"/>
    </i>
    <i>
      <x v="5"/>
      <x/>
    </i>
    <i>
      <x v="6"/>
      <x v="7"/>
    </i>
    <i>
      <x v="7"/>
      <x v="2"/>
    </i>
    <i>
      <x v="8"/>
      <x v="1"/>
    </i>
    <i>
      <x v="9"/>
      <x v="6"/>
    </i>
    <i>
      <x v="10"/>
      <x v="9"/>
    </i>
    <i t="grand">
      <x/>
    </i>
  </rowItems>
  <colItems count="1">
    <i/>
  </colItems>
  <dataFields count="1">
    <dataField name="Montant Facturé " fld="14" baseField="13" baseItem="2" numFmtId="164"/>
  </dataFields>
  <formats count="6">
    <format dxfId="126">
      <pivotArea type="all" dataOnly="0" outline="0" fieldPosition="0"/>
    </format>
    <format dxfId="125">
      <pivotArea outline="0" collapsedLevelsAreSubtotals="1" fieldPosition="0"/>
    </format>
    <format dxfId="124">
      <pivotArea field="13" type="button" dataOnly="0" labelOnly="1" outline="0"/>
    </format>
    <format dxfId="123">
      <pivotArea dataOnly="0" labelOnly="1" outline="0" axis="axisValues" fieldPosition="0"/>
    </format>
    <format dxfId="122">
      <pivotArea dataOnly="0" labelOnly="1" grandRow="1" outline="0" fieldPosition="0"/>
    </format>
    <format dxfId="121">
      <pivotArea dataOnly="0" labelOnly="1" outline="0" axis="axisValues" fieldPosition="0"/>
    </format>
  </formats>
  <chartFormats count="1">
    <chartFormat chart="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 chartFormat="5">
  <location ref="E13:G16" firstHeaderRow="0" firstDataRow="1" firstDataCol="1"/>
  <pivotFields count="1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">
        <item x="1"/>
        <item x="0"/>
      </items>
    </pivotField>
    <pivotField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4">
        <item x="2"/>
        <item x="0"/>
        <item x="3"/>
        <item x="1"/>
      </items>
    </pivotField>
    <pivotField dataField="1" compact="0" outline="0" showAll="0" defaultSubtotal="0"/>
    <pivotField compact="0" outline="0" showAll="0" defaultSubtotal="0">
      <items count="6">
        <item sd="0" x="0"/>
        <item sd="0" x="1"/>
        <item sd="0" x="2"/>
        <item sd="0" x="3"/>
        <item x="4"/>
        <item sd="0" x="5"/>
      </items>
    </pivotField>
    <pivotField compact="0" outline="0" showAll="0" defaultSubtotal="0">
      <items count="4">
        <item sd="0" x="0"/>
        <item x="1"/>
        <item sd="0" x="2"/>
        <item sd="0" x="3"/>
      </items>
    </pivotField>
  </pivotFields>
  <rowFields count="1">
    <field x="11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 Facturé " fld="14" baseField="13" baseItem="2" numFmtId="164"/>
    <dataField name="% " fld="14" showDataAs="percentOfCol" baseField="11" baseItem="1" numFmtId="165"/>
  </dataFields>
  <formats count="8">
    <format dxfId="134">
      <pivotArea type="all" dataOnly="0" outline="0" fieldPosition="0"/>
    </format>
    <format dxfId="133">
      <pivotArea outline="0" collapsedLevelsAreSubtotals="1" fieldPosition="0"/>
    </format>
    <format dxfId="132">
      <pivotArea field="13" type="button" dataOnly="0" labelOnly="1" outline="0"/>
    </format>
    <format dxfId="131">
      <pivotArea dataOnly="0" labelOnly="1" outline="0" axis="axisValues" fieldPosition="0"/>
    </format>
    <format dxfId="130">
      <pivotArea dataOnly="0" labelOnly="1" grandRow="1" outline="0" fieldPosition="0"/>
    </format>
    <format dxfId="129">
      <pivotArea dataOnly="0" labelOnly="1" outline="0" axis="axisValues" fieldPosition="0"/>
    </format>
    <format dxfId="128">
      <pivotArea outline="0" fieldPosition="0">
        <references count="1">
          <reference field="4294967294" count="1">
            <x v="1"/>
          </reference>
        </references>
      </pivotArea>
    </format>
    <format dxfId="127">
      <pivotArea outline="0" fieldPosition="0">
        <references count="1">
          <reference field="4294967294" count="1">
            <x v="1"/>
          </reference>
        </references>
      </pivotArea>
    </format>
  </formats>
  <chartFormats count="2">
    <chartFormat chart="4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de_règlement" sourceName="Date de règlement">
  <pivotTables>
    <pivotTable tabId="19" name="Tableau croisé dynamique1"/>
    <pivotTable tabId="19" name="Tableau croisé dynamique2"/>
    <pivotTable tabId="19" name="Tableau croisé dynamique3"/>
    <pivotTable tabId="19" name="Tableau croisé dynamique4"/>
  </pivotTables>
  <data>
    <tabular pivotCacheId="1">
      <items count="14">
        <i x="1" s="1"/>
        <i x="8" s="1"/>
        <i x="10" s="1"/>
        <i x="11" s="1"/>
        <i x="12" s="1"/>
        <i x="2" s="1" nd="1"/>
        <i x="3" s="1" nd="1"/>
        <i x="4" s="1" nd="1"/>
        <i x="5" s="1" nd="1"/>
        <i x="6" s="1" nd="1"/>
        <i x="7" s="1" nd="1"/>
        <i x="9" s="1" nd="1"/>
        <i x="0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rimestres" sourceName="Trimestres">
  <pivotTables>
    <pivotTable tabId="19" name="Tableau croisé dynamique1"/>
    <pivotTable tabId="19" name="Tableau croisé dynamique2"/>
    <pivotTable tabId="19" name="Tableau croisé dynamique3"/>
    <pivotTable tabId="19" name="Tableau croisé dynamique4"/>
  </pivotTables>
  <data>
    <tabular pivotCacheId="1">
      <items count="6">
        <i x="1" s="1"/>
        <i x="3" s="1"/>
        <i x="4" s="1"/>
        <i x="0" s="1" nd="1"/>
        <i x="5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9" name="Tableau croisé dynamique1"/>
    <pivotTable tabId="19" name="Tableau croisé dynamique2"/>
    <pivotTable tabId="19" name="Tableau croisé dynamique3"/>
    <pivotTable tabId="19" name="Tableau croisé dynamique4"/>
  </pivotTables>
  <data>
    <tabular pivotCacheId="1">
      <items count="4">
        <i x="1" s="1"/>
        <i x="2" s="1"/>
        <i x="0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 de règlement" cache="Segment_Date_de_règlement" caption="Date de règlement" columnCount="6" style="SlicerStyleOther1" rowHeight="241300"/>
  <slicer name="Trimestres" cache="Segment_Trimestres" caption="Trimestres" columnCount="4" style="SlicerStyleOther1" rowHeight="241300"/>
  <slicer name="Années" cache="Segment_Années" caption="Années" columnCount="2" style="SlicerStyleOther1" rowHeight="241300"/>
</slicers>
</file>

<file path=xl/tables/table1.xml><?xml version="1.0" encoding="utf-8"?>
<table xmlns="http://schemas.openxmlformats.org/spreadsheetml/2006/main" id="2" name="Tableau2" displayName="Tableau2" ref="A1:O12" totalsRowShown="0" headerRowDxfId="151" dataDxfId="150" headerRowCellStyle="Normal" dataCellStyle="Normal">
  <autoFilter ref="A1:O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sortState ref="A2:S45">
    <sortCondition descending="1" ref="M1:M45"/>
  </sortState>
  <tableColumns count="15">
    <tableColumn id="1" name="Nom" dataDxfId="149" dataCellStyle="Normal"/>
    <tableColumn id="2" name="Adresse" dataDxfId="148" dataCellStyle="Normal"/>
    <tableColumn id="3" name="Complement Adresse" dataDxfId="147" dataCellStyle="Normal"/>
    <tableColumn id="4" name="CP" dataDxfId="146" dataCellStyle="Normal"/>
    <tableColumn id="5" name="Ville" dataDxfId="145" dataCellStyle="Normal"/>
    <tableColumn id="6" name="Email" dataDxfId="144" dataCellStyle="Normal"/>
    <tableColumn id="7" name="Tél" dataDxfId="143" dataCellStyle="Normal"/>
    <tableColumn id="8" name="Référence" dataDxfId="142" dataCellStyle="Normal"/>
    <tableColumn id="10" name="Surface m²" dataDxfId="141" dataCellStyle="Normal"/>
    <tableColumn id="11" name="Département" dataDxfId="140" dataCellStyle="Normal"/>
    <tableColumn id="12" name="Département2" dataDxfId="139" dataCellStyle="Normal"/>
    <tableColumn id="13" name="Région" dataDxfId="138" dataCellStyle="Normal"/>
    <tableColumn id="21" name="Date de règlement" dataDxfId="137" dataCellStyle="Normal"/>
    <tableColumn id="16" name="Mode" dataDxfId="136" dataCellStyle="Normal"/>
    <tableColumn id="17" name="Montant Facturé" dataDxfId="135" dataCellStyle="Norma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2.bin"/><Relationship Id="rId10" Type="http://schemas.microsoft.com/office/2007/relationships/slicer" Target="../slicers/slicer1.xml"/><Relationship Id="rId4" Type="http://schemas.openxmlformats.org/officeDocument/2006/relationships/pivotTable" Target="../pivotTables/pivotTable4.xml"/><Relationship Id="rId9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O12"/>
  <sheetViews>
    <sheetView showGridLines="0" workbookViewId="0">
      <selection activeCell="L4" sqref="L4"/>
    </sheetView>
  </sheetViews>
  <sheetFormatPr baseColWidth="10" defaultColWidth="11.5703125" defaultRowHeight="15" x14ac:dyDescent="0.25"/>
  <cols>
    <col min="1" max="1" width="7.5703125" style="1" bestFit="1" customWidth="1"/>
    <col min="2" max="2" width="10.42578125" style="1" bestFit="1" customWidth="1"/>
    <col min="3" max="3" width="22.5703125" style="1" bestFit="1" customWidth="1"/>
    <col min="4" max="4" width="6" style="1" bestFit="1" customWidth="1"/>
    <col min="5" max="5" width="7.42578125" style="1" bestFit="1" customWidth="1"/>
    <col min="6" max="6" width="8.140625" style="1" bestFit="1" customWidth="1"/>
    <col min="7" max="7" width="6" style="1" bestFit="1" customWidth="1"/>
    <col min="8" max="8" width="12.42578125" style="1" bestFit="1" customWidth="1"/>
    <col min="9" max="9" width="12.7109375" style="1" bestFit="1" customWidth="1"/>
    <col min="10" max="10" width="15.140625" style="1" bestFit="1" customWidth="1"/>
    <col min="11" max="11" width="16.140625" style="1" bestFit="1" customWidth="1"/>
    <col min="12" max="12" width="13.28515625" style="1" bestFit="1" customWidth="1"/>
    <col min="13" max="13" width="20" style="1" bestFit="1" customWidth="1"/>
    <col min="14" max="14" width="9.140625" style="1" bestFit="1" customWidth="1"/>
    <col min="15" max="15" width="15.7109375" style="1" bestFit="1" customWidth="1"/>
    <col min="16" max="16384" width="11.5703125" style="1"/>
  </cols>
  <sheetData>
    <row r="1" spans="1:15" x14ac:dyDescent="0.25">
      <c r="A1" s="1" t="s">
        <v>0</v>
      </c>
      <c r="B1" s="1" t="s">
        <v>1</v>
      </c>
      <c r="C1" s="1" t="s">
        <v>6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30</v>
      </c>
      <c r="I1" s="1" t="s">
        <v>36</v>
      </c>
      <c r="J1" s="1" t="s">
        <v>31</v>
      </c>
      <c r="K1" s="1" t="s">
        <v>37</v>
      </c>
      <c r="L1" s="1" t="s">
        <v>32</v>
      </c>
      <c r="M1" s="1" t="s">
        <v>23</v>
      </c>
      <c r="N1" s="1" t="s">
        <v>27</v>
      </c>
      <c r="O1" s="1" t="s">
        <v>26</v>
      </c>
    </row>
    <row r="2" spans="1:15" x14ac:dyDescent="0.25">
      <c r="A2" s="1" t="s">
        <v>38</v>
      </c>
      <c r="D2" s="1" t="s">
        <v>7</v>
      </c>
      <c r="E2" s="1" t="e">
        <f>INDEX(#REF!,MATCH(D2,#REF!,0),2)</f>
        <v>#REF!</v>
      </c>
      <c r="H2" s="1" t="s">
        <v>49</v>
      </c>
      <c r="I2" s="1">
        <v>40</v>
      </c>
      <c r="L2" s="1" t="s">
        <v>35</v>
      </c>
      <c r="M2" s="4">
        <v>42962</v>
      </c>
      <c r="N2" s="1" t="s">
        <v>28</v>
      </c>
      <c r="O2" s="1">
        <v>30</v>
      </c>
    </row>
    <row r="3" spans="1:15" x14ac:dyDescent="0.25">
      <c r="A3" s="1" t="s">
        <v>39</v>
      </c>
      <c r="D3" s="1" t="s">
        <v>33</v>
      </c>
      <c r="E3" s="1" t="e">
        <f>INDEX(#REF!,MATCH(D3,#REF!,0),2)</f>
        <v>#REF!</v>
      </c>
      <c r="H3" s="1" t="s">
        <v>52</v>
      </c>
      <c r="I3" s="1">
        <v>22</v>
      </c>
      <c r="L3" s="1" t="s">
        <v>35</v>
      </c>
      <c r="M3" s="4">
        <v>42972</v>
      </c>
      <c r="N3" s="1" t="s">
        <v>29</v>
      </c>
      <c r="O3" s="1">
        <v>20</v>
      </c>
    </row>
    <row r="4" spans="1:15" x14ac:dyDescent="0.25">
      <c r="A4" s="2" t="s">
        <v>40</v>
      </c>
      <c r="B4" s="2"/>
      <c r="C4" s="2"/>
      <c r="D4" s="2" t="s">
        <v>8</v>
      </c>
      <c r="E4" s="2" t="e">
        <f>INDEX(#REF!,MATCH(D4,#REF!,0),2)</f>
        <v>#REF!</v>
      </c>
      <c r="F4" s="2"/>
      <c r="G4" s="2"/>
      <c r="H4" s="2" t="s">
        <v>9</v>
      </c>
      <c r="I4" s="2">
        <v>70</v>
      </c>
      <c r="J4" s="2"/>
      <c r="K4" s="2"/>
      <c r="L4" s="2" t="s">
        <v>35</v>
      </c>
      <c r="M4" s="3">
        <v>43038</v>
      </c>
      <c r="N4" s="2" t="s">
        <v>51</v>
      </c>
      <c r="O4" s="2">
        <v>45</v>
      </c>
    </row>
    <row r="5" spans="1:15" x14ac:dyDescent="0.25">
      <c r="A5" s="1" t="s">
        <v>41</v>
      </c>
      <c r="D5" s="1" t="s">
        <v>11</v>
      </c>
      <c r="E5" s="1" t="e">
        <f>INDEX(#REF!,MATCH(D5,#REF!,0),2)</f>
        <v>#REF!</v>
      </c>
      <c r="H5" s="1" t="s">
        <v>12</v>
      </c>
      <c r="I5" s="1">
        <v>20</v>
      </c>
      <c r="L5" s="1" t="s">
        <v>53</v>
      </c>
      <c r="M5" s="4">
        <v>43097</v>
      </c>
      <c r="N5" s="1" t="s">
        <v>28</v>
      </c>
      <c r="O5" s="1">
        <v>10</v>
      </c>
    </row>
    <row r="6" spans="1:15" x14ac:dyDescent="0.25">
      <c r="A6" s="1" t="s">
        <v>42</v>
      </c>
      <c r="D6" s="1" t="s">
        <v>25</v>
      </c>
      <c r="E6" s="1" t="e">
        <f>INDEX(#REF!,MATCH(D6,#REF!,0),2)</f>
        <v>#REF!</v>
      </c>
      <c r="H6" s="1" t="s">
        <v>24</v>
      </c>
      <c r="I6" s="1">
        <v>45</v>
      </c>
      <c r="L6" s="1" t="s">
        <v>53</v>
      </c>
      <c r="M6" s="4">
        <v>43095</v>
      </c>
      <c r="N6" s="1" t="s">
        <v>29</v>
      </c>
      <c r="O6" s="1">
        <v>22</v>
      </c>
    </row>
    <row r="7" spans="1:15" x14ac:dyDescent="0.25">
      <c r="A7" s="1" t="s">
        <v>43</v>
      </c>
      <c r="D7" s="1" t="s">
        <v>16</v>
      </c>
      <c r="E7" s="1" t="e">
        <f>INDEX(#REF!,MATCH(D7,#REF!,0),2)</f>
        <v>#REF!</v>
      </c>
      <c r="H7" s="1" t="s">
        <v>15</v>
      </c>
      <c r="I7" s="1">
        <v>10</v>
      </c>
      <c r="L7" s="1" t="s">
        <v>53</v>
      </c>
      <c r="M7" s="4">
        <v>43065</v>
      </c>
      <c r="N7" s="1" t="s">
        <v>50</v>
      </c>
      <c r="O7" s="1">
        <v>50</v>
      </c>
    </row>
    <row r="8" spans="1:15" x14ac:dyDescent="0.25">
      <c r="A8" s="1" t="s">
        <v>44</v>
      </c>
      <c r="D8" s="1" t="s">
        <v>19</v>
      </c>
      <c r="E8" s="1" t="e">
        <f>INDEX(#REF!,MATCH(D8,#REF!,0),2)</f>
        <v>#REF!</v>
      </c>
      <c r="H8" s="1" t="s">
        <v>20</v>
      </c>
      <c r="I8" s="1">
        <v>55</v>
      </c>
      <c r="L8" s="1" t="s">
        <v>35</v>
      </c>
      <c r="M8" s="4">
        <v>43092</v>
      </c>
      <c r="N8" s="1" t="s">
        <v>28</v>
      </c>
      <c r="O8" s="1">
        <v>33</v>
      </c>
    </row>
    <row r="9" spans="1:15" x14ac:dyDescent="0.25">
      <c r="A9" s="1" t="s">
        <v>45</v>
      </c>
      <c r="D9" s="1" t="s">
        <v>34</v>
      </c>
      <c r="E9" s="1" t="e">
        <f>INDEX(#REF!,MATCH(D9,#REF!,0),2)</f>
        <v>#REF!</v>
      </c>
      <c r="H9" s="1" t="s">
        <v>10</v>
      </c>
      <c r="I9" s="1">
        <v>20</v>
      </c>
      <c r="L9" s="1" t="s">
        <v>53</v>
      </c>
      <c r="M9" s="4">
        <v>43061</v>
      </c>
      <c r="N9" s="1" t="s">
        <v>29</v>
      </c>
      <c r="O9" s="1">
        <v>49</v>
      </c>
    </row>
    <row r="10" spans="1:15" x14ac:dyDescent="0.25">
      <c r="A10" s="1" t="s">
        <v>46</v>
      </c>
      <c r="D10" s="1" t="s">
        <v>14</v>
      </c>
      <c r="E10" s="1" t="e">
        <f>INDEX(#REF!,MATCH(D10,#REF!,0),2)</f>
        <v>#REF!</v>
      </c>
      <c r="H10" s="1" t="s">
        <v>13</v>
      </c>
      <c r="I10" s="1">
        <v>12</v>
      </c>
      <c r="L10" s="1" t="s">
        <v>35</v>
      </c>
      <c r="M10" s="4">
        <v>43061</v>
      </c>
      <c r="N10" s="1" t="s">
        <v>28</v>
      </c>
      <c r="O10" s="1">
        <v>12</v>
      </c>
    </row>
    <row r="11" spans="1:15" x14ac:dyDescent="0.25">
      <c r="A11" s="1" t="s">
        <v>47</v>
      </c>
      <c r="D11" s="1" t="s">
        <v>17</v>
      </c>
      <c r="E11" s="1" t="e">
        <f>INDEX(#REF!,MATCH(D11,#REF!,0),2)</f>
        <v>#REF!</v>
      </c>
      <c r="H11" s="1" t="s">
        <v>18</v>
      </c>
      <c r="I11" s="1">
        <v>50</v>
      </c>
      <c r="L11" s="1" t="s">
        <v>53</v>
      </c>
      <c r="M11" s="4">
        <v>43102</v>
      </c>
      <c r="N11" s="1" t="s">
        <v>50</v>
      </c>
      <c r="O11" s="1">
        <v>65</v>
      </c>
    </row>
    <row r="12" spans="1:15" x14ac:dyDescent="0.25">
      <c r="A12" s="1" t="s">
        <v>48</v>
      </c>
      <c r="D12" s="1" t="s">
        <v>21</v>
      </c>
      <c r="E12" s="1" t="e">
        <f>INDEX(#REF!,MATCH(D12,#REF!,0),2)</f>
        <v>#REF!</v>
      </c>
      <c r="H12" s="1" t="s">
        <v>22</v>
      </c>
      <c r="I12" s="1">
        <v>150</v>
      </c>
      <c r="L12" s="1" t="s">
        <v>53</v>
      </c>
      <c r="M12" s="4">
        <v>43119</v>
      </c>
      <c r="N12" s="1" t="s">
        <v>51</v>
      </c>
      <c r="O12" s="1">
        <v>80</v>
      </c>
    </row>
  </sheetData>
  <pageMargins left="0.19685039370078741" right="0.19685039370078741" top="0.19685039370078741" bottom="0.19685039370078741" header="0.31496062992125984" footer="0.31496062992125984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8:N50"/>
  <sheetViews>
    <sheetView showGridLines="0" tabSelected="1" zoomScaleNormal="100" workbookViewId="0">
      <selection activeCell="D25" sqref="D25"/>
    </sheetView>
  </sheetViews>
  <sheetFormatPr baseColWidth="10" defaultColWidth="11.5703125" defaultRowHeight="15" x14ac:dyDescent="0.25"/>
  <cols>
    <col min="1" max="1" width="1.7109375" style="5" customWidth="1"/>
    <col min="2" max="2" width="12.5703125" style="5" customWidth="1"/>
    <col min="3" max="4" width="16.28515625" style="5" customWidth="1"/>
    <col min="5" max="5" width="13.28515625" style="6" customWidth="1"/>
    <col min="6" max="6" width="16.28515625" style="7" customWidth="1"/>
    <col min="7" max="7" width="7.140625" style="7" customWidth="1"/>
    <col min="8" max="8" width="16.28515625" style="7" customWidth="1"/>
    <col min="9" max="9" width="16.28515625" style="7" bestFit="1" customWidth="1"/>
    <col min="10" max="10" width="11.5703125" style="7"/>
    <col min="11" max="11" width="12.5703125" style="7" bestFit="1" customWidth="1"/>
    <col min="12" max="12" width="12.7109375" style="7" customWidth="1"/>
    <col min="13" max="13" width="16.28515625" style="7" customWidth="1"/>
    <col min="14" max="14" width="20.42578125" style="7" bestFit="1" customWidth="1"/>
    <col min="15" max="16384" width="11.5703125" style="7"/>
  </cols>
  <sheetData>
    <row r="8" spans="2:14" ht="15.75" x14ac:dyDescent="0.25">
      <c r="F8" s="12" t="s">
        <v>60</v>
      </c>
    </row>
    <row r="9" spans="2:14" ht="15.75" x14ac:dyDescent="0.25">
      <c r="F9" s="13">
        <f>GETPIVOTDATA("Montant Facturé",$I$13)</f>
        <v>416</v>
      </c>
    </row>
    <row r="12" spans="2:14" x14ac:dyDescent="0.25">
      <c r="B12" s="11" t="s">
        <v>56</v>
      </c>
      <c r="E12" s="11" t="s">
        <v>57</v>
      </c>
      <c r="F12" s="5"/>
      <c r="I12" s="11" t="s">
        <v>58</v>
      </c>
      <c r="K12" s="11" t="s">
        <v>62</v>
      </c>
    </row>
    <row r="13" spans="2:14" x14ac:dyDescent="0.25">
      <c r="B13" s="8" t="s">
        <v>27</v>
      </c>
      <c r="C13" s="9" t="s">
        <v>55</v>
      </c>
      <c r="D13" s="9"/>
      <c r="E13" s="8" t="s">
        <v>32</v>
      </c>
      <c r="F13" s="9" t="s">
        <v>55</v>
      </c>
      <c r="G13" s="9" t="s">
        <v>61</v>
      </c>
      <c r="I13" s="9" t="s">
        <v>55</v>
      </c>
      <c r="K13" s="8" t="s">
        <v>0</v>
      </c>
      <c r="L13" s="8" t="s">
        <v>36</v>
      </c>
      <c r="M13" s="9" t="s">
        <v>55</v>
      </c>
      <c r="N13"/>
    </row>
    <row r="14" spans="2:14" x14ac:dyDescent="0.25">
      <c r="B14" s="9" t="s">
        <v>51</v>
      </c>
      <c r="C14" s="10">
        <v>125</v>
      </c>
      <c r="D14" s="9"/>
      <c r="E14" s="9" t="s">
        <v>53</v>
      </c>
      <c r="F14" s="10">
        <v>276</v>
      </c>
      <c r="G14" s="14">
        <v>0.66346153846153844</v>
      </c>
      <c r="I14" s="10">
        <v>416</v>
      </c>
      <c r="K14" s="9" t="s">
        <v>38</v>
      </c>
      <c r="L14" s="9">
        <v>40</v>
      </c>
      <c r="M14" s="10">
        <v>30</v>
      </c>
      <c r="N14"/>
    </row>
    <row r="15" spans="2:14" x14ac:dyDescent="0.25">
      <c r="B15" s="9" t="s">
        <v>28</v>
      </c>
      <c r="C15" s="10">
        <v>85</v>
      </c>
      <c r="D15" s="9"/>
      <c r="E15" s="9" t="s">
        <v>35</v>
      </c>
      <c r="F15" s="10">
        <v>140</v>
      </c>
      <c r="G15" s="14">
        <v>0.33653846153846156</v>
      </c>
      <c r="H15"/>
      <c r="I15"/>
      <c r="K15" s="9" t="s">
        <v>39</v>
      </c>
      <c r="L15" s="9">
        <v>22</v>
      </c>
      <c r="M15" s="10">
        <v>20</v>
      </c>
      <c r="N15"/>
    </row>
    <row r="16" spans="2:14" x14ac:dyDescent="0.25">
      <c r="B16" s="9" t="s">
        <v>50</v>
      </c>
      <c r="C16" s="10">
        <v>115</v>
      </c>
      <c r="D16" s="9"/>
      <c r="E16" s="9" t="s">
        <v>54</v>
      </c>
      <c r="F16" s="10">
        <v>416</v>
      </c>
      <c r="G16" s="14">
        <v>1</v>
      </c>
      <c r="H16"/>
      <c r="I16"/>
      <c r="K16" s="9" t="s">
        <v>40</v>
      </c>
      <c r="L16" s="9">
        <v>70</v>
      </c>
      <c r="M16" s="10">
        <v>45</v>
      </c>
      <c r="N16"/>
    </row>
    <row r="17" spans="2:14" x14ac:dyDescent="0.25">
      <c r="B17" s="9" t="s">
        <v>29</v>
      </c>
      <c r="C17" s="10">
        <v>91</v>
      </c>
      <c r="D17" s="9"/>
      <c r="E17"/>
      <c r="F17"/>
      <c r="K17" s="9" t="s">
        <v>41</v>
      </c>
      <c r="L17" s="9">
        <v>20</v>
      </c>
      <c r="M17" s="10">
        <v>10</v>
      </c>
      <c r="N17"/>
    </row>
    <row r="18" spans="2:14" x14ac:dyDescent="0.25">
      <c r="B18" s="9" t="s">
        <v>54</v>
      </c>
      <c r="C18" s="10">
        <v>416</v>
      </c>
      <c r="D18" s="9"/>
      <c r="E18"/>
      <c r="F18"/>
      <c r="K18" s="9" t="s">
        <v>42</v>
      </c>
      <c r="L18" s="9">
        <v>45</v>
      </c>
      <c r="M18" s="10">
        <v>22</v>
      </c>
      <c r="N18"/>
    </row>
    <row r="19" spans="2:14" x14ac:dyDescent="0.25">
      <c r="B19" s="9"/>
      <c r="C19" s="9"/>
      <c r="D19" s="9"/>
      <c r="E19" s="9"/>
      <c r="K19" s="9" t="s">
        <v>43</v>
      </c>
      <c r="L19" s="9">
        <v>10</v>
      </c>
      <c r="M19" s="10">
        <v>50</v>
      </c>
      <c r="N19"/>
    </row>
    <row r="20" spans="2:14" x14ac:dyDescent="0.25">
      <c r="B20" s="9"/>
      <c r="C20" s="9"/>
      <c r="D20" s="9"/>
      <c r="E20" s="9" t="s">
        <v>59</v>
      </c>
      <c r="K20" s="9" t="s">
        <v>44</v>
      </c>
      <c r="L20" s="9">
        <v>55</v>
      </c>
      <c r="M20" s="10">
        <v>33</v>
      </c>
      <c r="N20"/>
    </row>
    <row r="21" spans="2:14" x14ac:dyDescent="0.25">
      <c r="B21" s="9"/>
      <c r="C21" s="9"/>
      <c r="D21" s="9"/>
      <c r="E21" s="9"/>
      <c r="K21" s="9" t="s">
        <v>45</v>
      </c>
      <c r="L21" s="9">
        <v>20</v>
      </c>
      <c r="M21" s="10">
        <v>49</v>
      </c>
      <c r="N21"/>
    </row>
    <row r="22" spans="2:14" x14ac:dyDescent="0.25">
      <c r="B22" s="9"/>
      <c r="C22" s="9"/>
      <c r="D22" s="9"/>
      <c r="E22" s="9"/>
      <c r="K22" s="9" t="s">
        <v>46</v>
      </c>
      <c r="L22" s="9">
        <v>12</v>
      </c>
      <c r="M22" s="10">
        <v>12</v>
      </c>
      <c r="N22"/>
    </row>
    <row r="23" spans="2:14" x14ac:dyDescent="0.25">
      <c r="B23" s="9"/>
      <c r="C23" s="9"/>
      <c r="D23" s="9"/>
      <c r="E23" s="9"/>
      <c r="K23" s="9" t="s">
        <v>47</v>
      </c>
      <c r="L23" s="9">
        <v>50</v>
      </c>
      <c r="M23" s="10">
        <v>65</v>
      </c>
      <c r="N23"/>
    </row>
    <row r="24" spans="2:14" x14ac:dyDescent="0.25">
      <c r="B24" s="9"/>
      <c r="C24" s="9"/>
      <c r="D24" s="9"/>
      <c r="E24" s="9"/>
      <c r="K24" s="9" t="s">
        <v>48</v>
      </c>
      <c r="L24" s="9">
        <v>150</v>
      </c>
      <c r="M24" s="10">
        <v>80</v>
      </c>
      <c r="N24"/>
    </row>
    <row r="25" spans="2:14" x14ac:dyDescent="0.25">
      <c r="B25" s="9"/>
      <c r="C25" s="9"/>
      <c r="D25" s="9"/>
      <c r="E25" s="9"/>
      <c r="K25" s="9" t="s">
        <v>54</v>
      </c>
      <c r="L25" s="9"/>
      <c r="M25" s="10">
        <v>416</v>
      </c>
      <c r="N25"/>
    </row>
    <row r="26" spans="2:14" x14ac:dyDescent="0.25">
      <c r="B26" s="9"/>
      <c r="C26" s="9"/>
      <c r="D26" s="9"/>
      <c r="E26" s="9"/>
    </row>
    <row r="27" spans="2:14" x14ac:dyDescent="0.25">
      <c r="B27" s="9"/>
      <c r="C27" s="9"/>
      <c r="D27" s="9"/>
      <c r="E27" s="9"/>
    </row>
    <row r="28" spans="2:14" x14ac:dyDescent="0.25">
      <c r="B28" s="9"/>
      <c r="C28" s="9"/>
      <c r="D28" s="9"/>
      <c r="E28" s="9"/>
    </row>
    <row r="29" spans="2:14" x14ac:dyDescent="0.25">
      <c r="B29" s="9"/>
      <c r="C29" s="9"/>
      <c r="D29" s="9"/>
      <c r="E29" s="9"/>
    </row>
    <row r="30" spans="2:14" x14ac:dyDescent="0.25">
      <c r="B30" s="9"/>
      <c r="C30" s="9"/>
      <c r="D30" s="9"/>
      <c r="E30" s="9"/>
    </row>
    <row r="31" spans="2:14" x14ac:dyDescent="0.25">
      <c r="B31" s="9"/>
      <c r="C31" s="9"/>
      <c r="D31" s="9"/>
      <c r="E31" s="9"/>
    </row>
    <row r="32" spans="2:14" x14ac:dyDescent="0.25">
      <c r="B32" s="9"/>
      <c r="C32" s="9"/>
      <c r="D32" s="9"/>
      <c r="E32" s="9"/>
    </row>
    <row r="33" spans="2:5" x14ac:dyDescent="0.25">
      <c r="B33" s="9"/>
      <c r="C33" s="9"/>
      <c r="D33" s="9"/>
      <c r="E33" s="9"/>
    </row>
    <row r="34" spans="2:5" x14ac:dyDescent="0.25">
      <c r="B34" s="9"/>
      <c r="C34" s="9"/>
      <c r="D34" s="9"/>
      <c r="E34" s="9"/>
    </row>
    <row r="35" spans="2:5" x14ac:dyDescent="0.25">
      <c r="B35" s="9"/>
      <c r="C35" s="9"/>
      <c r="D35" s="9"/>
      <c r="E35" s="9"/>
    </row>
    <row r="36" spans="2:5" x14ac:dyDescent="0.25">
      <c r="B36" s="9"/>
      <c r="C36" s="9"/>
      <c r="D36" s="9"/>
      <c r="E36" s="9"/>
    </row>
    <row r="37" spans="2:5" x14ac:dyDescent="0.25">
      <c r="B37" s="9"/>
      <c r="C37" s="9"/>
      <c r="D37" s="9"/>
      <c r="E37" s="9"/>
    </row>
    <row r="38" spans="2:5" x14ac:dyDescent="0.25">
      <c r="B38" s="9"/>
      <c r="C38" s="9"/>
      <c r="D38" s="9"/>
      <c r="E38" s="9"/>
    </row>
    <row r="39" spans="2:5" x14ac:dyDescent="0.25">
      <c r="B39" s="9"/>
      <c r="C39" s="9"/>
      <c r="D39" s="9"/>
      <c r="E39" s="9"/>
    </row>
    <row r="40" spans="2:5" x14ac:dyDescent="0.25">
      <c r="B40" s="9"/>
      <c r="C40" s="9"/>
      <c r="D40" s="9"/>
      <c r="E40" s="9"/>
    </row>
    <row r="41" spans="2:5" x14ac:dyDescent="0.25">
      <c r="B41" s="9"/>
      <c r="C41" s="9"/>
      <c r="D41" s="9"/>
      <c r="E41" s="9"/>
    </row>
    <row r="42" spans="2:5" x14ac:dyDescent="0.25">
      <c r="B42" s="9"/>
      <c r="C42" s="9"/>
      <c r="D42" s="9"/>
      <c r="E42" s="9"/>
    </row>
    <row r="43" spans="2:5" x14ac:dyDescent="0.25">
      <c r="B43" s="9"/>
      <c r="C43" s="9"/>
      <c r="D43" s="9"/>
      <c r="E43" s="9"/>
    </row>
    <row r="44" spans="2:5" x14ac:dyDescent="0.25">
      <c r="B44" s="9"/>
      <c r="C44" s="9"/>
      <c r="D44" s="9"/>
      <c r="E44" s="9"/>
    </row>
    <row r="45" spans="2:5" x14ac:dyDescent="0.25">
      <c r="B45" s="9"/>
      <c r="C45" s="9"/>
      <c r="D45" s="9"/>
      <c r="E45" s="9"/>
    </row>
    <row r="46" spans="2:5" x14ac:dyDescent="0.25">
      <c r="B46" s="9"/>
      <c r="C46" s="9"/>
      <c r="D46" s="9"/>
      <c r="E46" s="9"/>
    </row>
    <row r="47" spans="2:5" x14ac:dyDescent="0.25">
      <c r="B47" s="9"/>
      <c r="C47" s="9"/>
      <c r="D47" s="9"/>
      <c r="E47" s="9"/>
    </row>
    <row r="48" spans="2:5" x14ac:dyDescent="0.25">
      <c r="B48" s="9"/>
      <c r="C48" s="9"/>
      <c r="D48" s="9"/>
      <c r="E48" s="9"/>
    </row>
    <row r="49" spans="2:5" x14ac:dyDescent="0.25">
      <c r="B49" s="9"/>
      <c r="C49" s="9"/>
      <c r="D49" s="9"/>
      <c r="E49" s="9"/>
    </row>
    <row r="50" spans="2:5" x14ac:dyDescent="0.25">
      <c r="B50" s="9"/>
      <c r="C50" s="9"/>
      <c r="D50" s="9"/>
      <c r="E50" s="9"/>
    </row>
  </sheetData>
  <sheetProtection sheet="1" objects="1" scenarios="1" pivotTables="0"/>
  <pageMargins left="0.7" right="0.7" top="0.75" bottom="0.75" header="0.3" footer="0.3"/>
  <pageSetup paperSize="9" orientation="portrait" verticalDpi="0" r:id="rId5"/>
  <drawing r:id="rId6"/>
  <legacyDrawing r:id="rId7"/>
  <controls>
    <mc:AlternateContent xmlns:mc="http://schemas.openxmlformats.org/markup-compatibility/2006">
      <mc:Choice Requires="x14">
        <control shapeId="1025" r:id="rId8" name="CheckBox1">
          <controlPr defaultSize="0" autoLine="0" r:id="rId9">
            <anchor moveWithCells="1">
              <from>
                <xdr:col>5</xdr:col>
                <xdr:colOff>0</xdr:colOff>
                <xdr:row>4</xdr:row>
                <xdr:rowOff>180975</xdr:rowOff>
              </from>
              <to>
                <xdr:col>6</xdr:col>
                <xdr:colOff>323850</xdr:colOff>
                <xdr:row>6</xdr:row>
                <xdr:rowOff>76200</xdr:rowOff>
              </to>
            </anchor>
          </controlPr>
        </control>
      </mc:Choice>
      <mc:Fallback>
        <control shapeId="1025" r:id="rId8" name="CheckBox1"/>
      </mc:Fallback>
    </mc:AlternateContent>
  </controls>
  <extLst>
    <ext xmlns:x14="http://schemas.microsoft.com/office/spreadsheetml/2009/9/main" uri="{A8765BA9-456A-4dab-B4F3-ACF838C121DE}">
      <x14:slicerList>
        <x14:slicer r:id="rId10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Fichier_client</vt:lpstr>
      <vt:lpstr>Etats standards</vt:lpstr>
      <vt:lpstr>CLIENTS</vt:lpstr>
      <vt:lpstr>FICHIER_CLIENTS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Devis Inspection Thermographique</dc:title>
  <dc:subject>Offre tarifaire</dc:subject>
  <dc:creator>Bilans-Thermiques.fr</dc:creator>
  <cp:lastModifiedBy>Jean-Eric Pelouas</cp:lastModifiedBy>
  <cp:lastPrinted>2018-02-01T16:33:29Z</cp:lastPrinted>
  <dcterms:created xsi:type="dcterms:W3CDTF">2013-02-21T12:37:54Z</dcterms:created>
  <dcterms:modified xsi:type="dcterms:W3CDTF">2018-02-05T09:58:59Z</dcterms:modified>
</cp:coreProperties>
</file>