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760"/>
  </bookViews>
  <sheets>
    <sheet name="TCD" sheetId="2" r:id="rId1"/>
    <sheet name="Base de données" sheetId="1" r:id="rId2"/>
  </sheets>
  <calcPr calcId="145621"/>
  <pivotCaches>
    <pivotCache cacheId="10" r:id="rId3"/>
  </pivotCaches>
</workbook>
</file>

<file path=xl/calcChain.xml><?xml version="1.0" encoding="utf-8"?>
<calcChain xmlns="http://schemas.openxmlformats.org/spreadsheetml/2006/main">
  <c r="P3" i="1" l="1"/>
  <c r="P4" i="1"/>
  <c r="P5" i="1"/>
  <c r="P6" i="1"/>
  <c r="P2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<sst xmlns="http://schemas.openxmlformats.org/spreadsheetml/2006/main" count="143" uniqueCount="56">
  <si>
    <t>Nom</t>
  </si>
  <si>
    <t>Prénom 1</t>
  </si>
  <si>
    <t>Prénom 2</t>
  </si>
  <si>
    <t>Adresse</t>
  </si>
  <si>
    <t>Code Postal</t>
  </si>
  <si>
    <t>Ville</t>
  </si>
  <si>
    <t>Affilié</t>
  </si>
  <si>
    <t>Souhait 1</t>
  </si>
  <si>
    <t>Souhait 2</t>
  </si>
  <si>
    <t>Réponse écrite</t>
  </si>
  <si>
    <t>Souhait 3</t>
  </si>
  <si>
    <t>Souhait 4</t>
  </si>
  <si>
    <t>Non affilié</t>
  </si>
  <si>
    <t>Nom de jeune fille</t>
  </si>
  <si>
    <t>Pelouas</t>
  </si>
  <si>
    <t>Jean-Eric</t>
  </si>
  <si>
    <t>René</t>
  </si>
  <si>
    <t>10, Avenue de Paris</t>
  </si>
  <si>
    <t>Paris</t>
  </si>
  <si>
    <t>Alexandre</t>
  </si>
  <si>
    <t>Marianne</t>
  </si>
  <si>
    <t>Clémentine</t>
  </si>
  <si>
    <t>Lechartier</t>
  </si>
  <si>
    <t>Ricard</t>
  </si>
  <si>
    <t>Jeanne</t>
  </si>
  <si>
    <t>Marie</t>
  </si>
  <si>
    <t>5, Rue des Prés</t>
  </si>
  <si>
    <t>Mantes-la-Ville</t>
  </si>
  <si>
    <t>Giraud</t>
  </si>
  <si>
    <t>Pierre</t>
  </si>
  <si>
    <t>Jean</t>
  </si>
  <si>
    <t>11, Square des Chasseurs</t>
  </si>
  <si>
    <t>Cartier</t>
  </si>
  <si>
    <t>Isabelle</t>
  </si>
  <si>
    <t>Marion</t>
  </si>
  <si>
    <t>Avenue de Cluny</t>
  </si>
  <si>
    <t>La Sarthe</t>
  </si>
  <si>
    <t>Téléphone 1</t>
  </si>
  <si>
    <t>Téléphone 2</t>
  </si>
  <si>
    <t>Age</t>
  </si>
  <si>
    <t>nombre au</t>
  </si>
  <si>
    <t>format téléphone</t>
  </si>
  <si>
    <t>idem</t>
  </si>
  <si>
    <t>1 pour oui</t>
  </si>
  <si>
    <t>Réponse valide</t>
  </si>
  <si>
    <t>Formule</t>
  </si>
  <si>
    <t>Date de naissance</t>
  </si>
  <si>
    <t>Total général</t>
  </si>
  <si>
    <t>(vide)</t>
  </si>
  <si>
    <t>Nombre de Affilié</t>
  </si>
  <si>
    <t>Total</t>
  </si>
  <si>
    <t>Nombre de Non affilié</t>
  </si>
  <si>
    <t>Souhait</t>
  </si>
  <si>
    <t>souhaite conserver leur ancienne garantie</t>
  </si>
  <si>
    <t>opte pour la nouvelle gamme</t>
  </si>
  <si>
    <t>n'est pas intéressé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</si>
</sst>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" fontId="0" fillId="2" borderId="0" xfId="0" applyNumberFormat="1" applyFill="1"/>
    <xf numFmtId="0" fontId="1" fillId="3" borderId="0" xfId="0" applyFont="1" applyFill="1"/>
    <xf numFmtId="1" fontId="1" fillId="3" borderId="0" xfId="0" applyNumberFormat="1" applyFont="1" applyFill="1"/>
    <xf numFmtId="0" fontId="2" fillId="0" borderId="0" xfId="0" applyFont="1" applyAlignment="1">
      <alignment vertical="top" wrapText="1"/>
    </xf>
    <xf numFmtId="1" fontId="2" fillId="0" borderId="0" xfId="0" applyNumberFormat="1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08.68879270833" createdVersion="4" refreshedVersion="4" minRefreshableVersion="3" recordCount="5">
  <cacheSource type="worksheet">
    <worksheetSource ref="A1:S6" sheet="Base de données"/>
  </cacheSource>
  <cacheFields count="19">
    <cacheField name="Nom" numFmtId="0">
      <sharedItems count="4">
        <s v="Pelouas"/>
        <s v="Lechartier"/>
        <s v="Giraud"/>
        <s v="Cartier"/>
      </sharedItems>
    </cacheField>
    <cacheField name="Nom de jeune fille" numFmtId="0">
      <sharedItems containsBlank="1" count="4">
        <m/>
        <s v="Alexandre"/>
        <s v="Ricard"/>
        <s v="Cartier"/>
      </sharedItems>
    </cacheField>
    <cacheField name="Prénom 1" numFmtId="0">
      <sharedItems count="5">
        <s v="Jean-Eric"/>
        <s v="Marianne"/>
        <s v="Jeanne"/>
        <s v="Pierre"/>
        <s v="Isabelle"/>
      </sharedItems>
    </cacheField>
    <cacheField name="Prénom 2" numFmtId="0">
      <sharedItems count="5">
        <s v="René"/>
        <s v="Clémentine"/>
        <s v="Marie"/>
        <s v="Jean"/>
        <s v="Marion"/>
      </sharedItems>
    </cacheField>
    <cacheField name="Date de naissance" numFmtId="14">
      <sharedItems containsSemiMixedTypes="0" containsNonDate="0" containsDate="1" containsString="0" minDate="1926-12-01T00:00:00" maxDate="1980-04-04T00:00:00"/>
    </cacheField>
    <cacheField name="Age" numFmtId="1">
      <sharedItems containsSemiMixedTypes="0" containsString="0" containsNumber="1" containsInteger="1" minValue="32" maxValue="85"/>
    </cacheField>
    <cacheField name="Téléphone 1" numFmtId="164">
      <sharedItems containsSemiMixedTypes="0" containsString="0" containsNumber="1" containsInteger="1" minValue="160325499" maxValue="456742312"/>
    </cacheField>
    <cacheField name="Téléphone 2" numFmtId="164">
      <sharedItems containsNonDate="0" containsString="0" containsBlank="1"/>
    </cacheField>
    <cacheField name="Adresse" numFmtId="0">
      <sharedItems/>
    </cacheField>
    <cacheField name="Code Postal" numFmtId="0">
      <sharedItems containsSemiMixedTypes="0" containsString="0" containsNumber="1" containsInteger="1" minValue="71250" maxValue="78200"/>
    </cacheField>
    <cacheField name="Ville" numFmtId="0">
      <sharedItems/>
    </cacheField>
    <cacheField name="Affilié" numFmtId="0">
      <sharedItems containsString="0" containsBlank="1" containsNumber="1" containsInteger="1" minValue="1" maxValue="1"/>
    </cacheField>
    <cacheField name="Souhait 1" numFmtId="0">
      <sharedItems containsString="0" containsBlank="1" containsNumber="1" containsInteger="1" minValue="1" maxValue="1" count="2">
        <n v="1"/>
        <m/>
      </sharedItems>
    </cacheField>
    <cacheField name="Souhait 2" numFmtId="0">
      <sharedItems containsString="0" containsBlank="1" containsNumber="1" containsInteger="1" minValue="1" maxValue="1" count="2">
        <m/>
        <n v="1"/>
      </sharedItems>
    </cacheField>
    <cacheField name="Réponse écrite" numFmtId="14">
      <sharedItems containsSemiMixedTypes="0" containsNonDate="0" containsDate="1" containsString="0" minDate="2012-11-14T00:00:00" maxDate="2012-11-19T00:00:00"/>
    </cacheField>
    <cacheField name="Réponse valide" numFmtId="1">
      <sharedItems containsMixedTypes="1" containsNumber="1" containsInteger="1" minValue="1" maxValue="1" count="2">
        <n v="1"/>
        <s v=""/>
      </sharedItems>
    </cacheField>
    <cacheField name="Non affilié" numFmtId="0">
      <sharedItems containsString="0" containsBlank="1" containsNumber="1" containsInteger="1" minValue="1" maxValue="1"/>
    </cacheField>
    <cacheField name="Souhait 3" numFmtId="0">
      <sharedItems containsString="0" containsBlank="1" containsNumber="1" containsInteger="1" minValue="1" maxValue="1" count="2">
        <m/>
        <n v="1"/>
      </sharedItems>
    </cacheField>
    <cacheField name="Souhait 4" numFmtId="0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d v="1962-05-07T00:00:00"/>
    <n v="50"/>
    <n v="160888888"/>
    <m/>
    <s v="10, Avenue de Paris"/>
    <n v="75012"/>
    <s v="Paris"/>
    <n v="1"/>
    <x v="0"/>
    <x v="0"/>
    <d v="2012-11-16T00:00:00"/>
    <x v="0"/>
    <m/>
    <x v="0"/>
    <x v="0"/>
  </r>
  <r>
    <x v="0"/>
    <x v="1"/>
    <x v="1"/>
    <x v="1"/>
    <d v="1967-03-27T00:00:00"/>
    <n v="45"/>
    <n v="160888888"/>
    <m/>
    <s v="10, Avenue de Paris"/>
    <n v="75012"/>
    <s v="Paris"/>
    <m/>
    <x v="1"/>
    <x v="0"/>
    <d v="2012-11-16T00:00:00"/>
    <x v="0"/>
    <n v="1"/>
    <x v="0"/>
    <x v="1"/>
  </r>
  <r>
    <x v="1"/>
    <x v="2"/>
    <x v="2"/>
    <x v="2"/>
    <d v="1926-12-01T00:00:00"/>
    <n v="85"/>
    <n v="160325499"/>
    <m/>
    <s v="5, Rue des Prés"/>
    <n v="78200"/>
    <s v="Mantes-la-Ville"/>
    <n v="1"/>
    <x v="1"/>
    <x v="1"/>
    <d v="2012-11-14T00:00:00"/>
    <x v="0"/>
    <m/>
    <x v="0"/>
    <x v="0"/>
  </r>
  <r>
    <x v="2"/>
    <x v="0"/>
    <x v="3"/>
    <x v="3"/>
    <d v="1970-10-12T00:00:00"/>
    <n v="42"/>
    <n v="456742312"/>
    <m/>
    <s v="11, Square des Chasseurs"/>
    <n v="75002"/>
    <s v="Paris"/>
    <m/>
    <x v="1"/>
    <x v="0"/>
    <d v="2012-11-17T00:00:00"/>
    <x v="1"/>
    <n v="1"/>
    <x v="1"/>
    <x v="0"/>
  </r>
  <r>
    <x v="3"/>
    <x v="3"/>
    <x v="4"/>
    <x v="4"/>
    <d v="1980-04-03T00:00:00"/>
    <n v="32"/>
    <n v="356455445"/>
    <m/>
    <s v="Avenue de Cluny"/>
    <n v="71250"/>
    <s v="La Sarthe"/>
    <m/>
    <x v="1"/>
    <x v="0"/>
    <d v="2012-11-18T00:00:00"/>
    <x v="1"/>
    <n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G16:M22" firstHeaderRow="1" firstDataRow="3" firstDataCol="4" rowPageCount="1" colPageCount="1"/>
  <pivotFields count="19">
    <pivotField axis="axisRow"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axis="axisRow" compact="0" outline="0" showAll="0" defaultSubtotal="0">
      <items count="5">
        <item x="4"/>
        <item x="0"/>
        <item x="2"/>
        <item x="1"/>
        <item x="3"/>
      </items>
    </pivotField>
    <pivotField axis="axisRow" compact="0" outline="0" showAll="0" defaultSubtotal="0">
      <items count="5">
        <item x="1"/>
        <item x="3"/>
        <item x="2"/>
        <item x="4"/>
        <item x="0"/>
      </items>
    </pivotField>
    <pivotField compact="0" numFmtId="14" outline="0" showAll="0" defaultSubtotal="0"/>
    <pivotField compact="0" numFmtId="1" outline="0" showAll="0" defaultSubtotal="0"/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/>
    <pivotField axis="axisPage" compact="0" outline="0" showAll="0" defaultSubtotal="0">
      <items count="2">
        <item x="0"/>
        <item x="1"/>
      </items>
    </pivotField>
    <pivotField dataField="1" compact="0" outline="0" showAll="0" defaultSubtotal="0"/>
    <pivotField axis="axisCol" compact="0" outline="0" showAll="0" defaultSubtotal="0">
      <items count="2">
        <item x="1"/>
        <item x="0"/>
      </items>
    </pivotField>
    <pivotField axis="axisCol" compact="0" outline="0" showAll="0" defaultSubtotal="0">
      <items count="2">
        <item x="1"/>
        <item x="0"/>
      </items>
    </pivotField>
  </pivotFields>
  <rowFields count="4">
    <field x="0"/>
    <field x="1"/>
    <field x="2"/>
    <field x="3"/>
  </rowFields>
  <rowItems count="4">
    <i>
      <x v="2"/>
      <x v="2"/>
      <x v="2"/>
      <x v="2"/>
    </i>
    <i>
      <x v="3"/>
      <x/>
      <x v="3"/>
      <x/>
    </i>
    <i r="1">
      <x v="3"/>
      <x v="1"/>
      <x v="4"/>
    </i>
    <i t="grand">
      <x/>
    </i>
  </rowItems>
  <colFields count="2">
    <field x="17"/>
    <field x="18"/>
  </colFields>
  <colItems count="3">
    <i>
      <x v="1"/>
      <x/>
    </i>
    <i r="1">
      <x v="1"/>
    </i>
    <i t="grand">
      <x/>
    </i>
  </colItems>
  <pageFields count="1">
    <pageField fld="15" item="0" hier="-1"/>
  </pageFields>
  <dataFields count="1">
    <dataField name="Nombre de Non affilié" fld="1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gridDropZones="1" multipleFieldFilters="0">
  <location ref="G3:M9" firstHeaderRow="1" firstDataRow="3" firstDataCol="4" rowPageCount="1" colPageCount="1"/>
  <pivotFields count="19">
    <pivotField axis="axisRow"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axis="axisRow" compact="0" outline="0" showAll="0" defaultSubtotal="0">
      <items count="5">
        <item x="4"/>
        <item x="0"/>
        <item x="2"/>
        <item x="1"/>
        <item x="3"/>
      </items>
    </pivotField>
    <pivotField axis="axisRow" compact="0" outline="0" showAll="0" defaultSubtotal="0">
      <items count="5">
        <item x="1"/>
        <item x="3"/>
        <item x="2"/>
        <item x="4"/>
        <item x="0"/>
      </items>
    </pivotField>
    <pivotField compact="0" numFmtId="14" outline="0" showAll="0" defaultSubtotal="0"/>
    <pivotField compact="0" numFmtId="1" outline="0" showAll="0" defaultSubtotal="0"/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Col" compact="0" outline="0" showAll="0" defaultSubtotal="0">
      <items count="2">
        <item x="0"/>
        <item x="1"/>
      </items>
    </pivotField>
    <pivotField axis="axisCol" compact="0" outline="0" showAll="0" defaultSubtotal="0">
      <items count="2">
        <item x="1"/>
        <item x="0"/>
      </items>
    </pivotField>
    <pivotField compact="0" numFmtId="14" outline="0" showAll="0" defaultSubtotal="0"/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4">
    <i>
      <x v="2"/>
      <x v="2"/>
      <x v="2"/>
      <x v="2"/>
    </i>
    <i>
      <x v="3"/>
      <x/>
      <x v="3"/>
      <x/>
    </i>
    <i r="1">
      <x v="3"/>
      <x v="1"/>
      <x v="4"/>
    </i>
    <i t="grand">
      <x/>
    </i>
  </rowItems>
  <colFields count="2">
    <field x="12"/>
    <field x="13"/>
  </colFields>
  <colItems count="3">
    <i>
      <x/>
      <x v="1"/>
    </i>
    <i>
      <x v="1"/>
      <x/>
    </i>
    <i r="1">
      <x v="1"/>
    </i>
  </colItems>
  <pageFields count="1">
    <pageField fld="15" item="0" hier="-1"/>
  </pageFields>
  <dataFields count="1">
    <dataField name="Nombre de Affilié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16:E21" firstHeaderRow="2" firstDataRow="2" firstDataCol="4" rowPageCount="1" colPageCount="1"/>
  <pivotFields count="19">
    <pivotField axis="axisRow"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axis="axisRow" compact="0" outline="0" showAll="0" defaultSubtotal="0">
      <items count="5">
        <item x="4"/>
        <item x="0"/>
        <item x="2"/>
        <item x="1"/>
        <item x="3"/>
      </items>
    </pivotField>
    <pivotField axis="axisRow" compact="0" outline="0" showAll="0" defaultSubtotal="0">
      <items count="5">
        <item x="1"/>
        <item x="3"/>
        <item x="2"/>
        <item x="4"/>
        <item x="0"/>
      </items>
    </pivotField>
    <pivotField compact="0" numFmtId="14" outline="0" showAll="0" defaultSubtotal="0"/>
    <pivotField compact="0" numFmtId="1" outline="0" showAll="0" defaultSubtotal="0"/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/>
    <pivotField axis="axisPage" compact="0" outline="0" showAll="0" defaultSubtotal="0">
      <items count="2">
        <item x="0"/>
        <item x="1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4">
    <i>
      <x v="2"/>
      <x v="2"/>
      <x v="2"/>
      <x v="2"/>
    </i>
    <i>
      <x v="3"/>
      <x/>
      <x v="3"/>
      <x/>
    </i>
    <i r="1">
      <x v="3"/>
      <x v="1"/>
      <x v="4"/>
    </i>
    <i t="grand">
      <x/>
    </i>
  </rowItems>
  <colItems count="1">
    <i/>
  </colItems>
  <pageFields count="1">
    <pageField fld="15" item="0" hier="-1"/>
  </pageFields>
  <dataFields count="1">
    <dataField name="Nombre de Non affilié" fld="1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E8" firstHeaderRow="2" firstDataRow="2" firstDataCol="4" rowPageCount="1" colPageCount="1"/>
  <pivotFields count="19">
    <pivotField axis="axisRow"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4">
        <item x="1"/>
        <item x="3"/>
        <item x="2"/>
        <item x="0"/>
      </items>
    </pivotField>
    <pivotField axis="axisRow" compact="0" outline="0" showAll="0" defaultSubtotal="0">
      <items count="5">
        <item x="4"/>
        <item x="0"/>
        <item x="2"/>
        <item x="1"/>
        <item x="3"/>
      </items>
    </pivotField>
    <pivotField axis="axisRow" compact="0" outline="0" showAll="0" defaultSubtotal="0">
      <items count="5">
        <item x="1"/>
        <item x="3"/>
        <item x="2"/>
        <item x="4"/>
        <item x="0"/>
      </items>
    </pivotField>
    <pivotField compact="0" numFmtId="14" outline="0" showAll="0" defaultSubtotal="0"/>
    <pivotField compact="0" numFmtId="1" outline="0" showAll="0" defaultSubtotal="0"/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/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4">
    <i>
      <x v="2"/>
      <x v="2"/>
      <x v="2"/>
      <x v="2"/>
    </i>
    <i>
      <x v="3"/>
      <x/>
      <x v="3"/>
      <x/>
    </i>
    <i r="1">
      <x v="3"/>
      <x v="1"/>
      <x v="4"/>
    </i>
    <i t="grand">
      <x/>
    </i>
  </rowItems>
  <colItems count="1">
    <i/>
  </colItems>
  <pageFields count="1">
    <pageField fld="15" item="0" hier="-1"/>
  </pageFields>
  <dataFields count="1">
    <dataField name="Nombre de Affilié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workbookViewId="0">
      <selection activeCell="B32" sqref="B32"/>
    </sheetView>
  </sheetViews>
  <sheetFormatPr baseColWidth="10" defaultRowHeight="12.75" x14ac:dyDescent="0.2"/>
  <cols>
    <col min="1" max="1" width="21.140625" bestFit="1" customWidth="1"/>
    <col min="2" max="2" width="17" bestFit="1" customWidth="1"/>
    <col min="4" max="4" width="12" bestFit="1" customWidth="1"/>
    <col min="5" max="5" width="5.5703125" bestFit="1" customWidth="1"/>
    <col min="7" max="7" width="21" bestFit="1" customWidth="1"/>
    <col min="10" max="10" width="12" bestFit="1" customWidth="1"/>
    <col min="11" max="11" width="11.85546875" bestFit="1" customWidth="1"/>
    <col min="12" max="12" width="11.85546875" customWidth="1"/>
    <col min="13" max="13" width="13.140625" customWidth="1"/>
    <col min="14" max="14" width="13.140625" bestFit="1" customWidth="1"/>
  </cols>
  <sheetData>
    <row r="1" spans="1:13" x14ac:dyDescent="0.2">
      <c r="A1" s="10" t="s">
        <v>44</v>
      </c>
      <c r="B1" s="11">
        <v>1</v>
      </c>
      <c r="G1" s="10" t="s">
        <v>44</v>
      </c>
      <c r="H1" s="11">
        <v>1</v>
      </c>
    </row>
    <row r="3" spans="1:13" x14ac:dyDescent="0.2">
      <c r="A3" s="10" t="s">
        <v>49</v>
      </c>
      <c r="G3" s="10" t="s">
        <v>49</v>
      </c>
      <c r="K3" s="10" t="s">
        <v>7</v>
      </c>
      <c r="L3" s="10" t="s">
        <v>8</v>
      </c>
    </row>
    <row r="4" spans="1:13" x14ac:dyDescent="0.2">
      <c r="A4" s="10" t="s">
        <v>0</v>
      </c>
      <c r="B4" s="10" t="s">
        <v>13</v>
      </c>
      <c r="C4" s="10" t="s">
        <v>1</v>
      </c>
      <c r="D4" s="10" t="s">
        <v>2</v>
      </c>
      <c r="E4" t="s">
        <v>50</v>
      </c>
      <c r="K4">
        <v>1</v>
      </c>
      <c r="L4" t="s">
        <v>48</v>
      </c>
    </row>
    <row r="5" spans="1:13" x14ac:dyDescent="0.2">
      <c r="A5" t="s">
        <v>22</v>
      </c>
      <c r="B5" t="s">
        <v>23</v>
      </c>
      <c r="C5" t="s">
        <v>24</v>
      </c>
      <c r="D5" t="s">
        <v>25</v>
      </c>
      <c r="E5" s="12">
        <v>1</v>
      </c>
      <c r="G5" s="10" t="s">
        <v>0</v>
      </c>
      <c r="H5" s="10" t="s">
        <v>13</v>
      </c>
      <c r="I5" s="10" t="s">
        <v>1</v>
      </c>
      <c r="J5" s="10" t="s">
        <v>2</v>
      </c>
      <c r="K5" t="s">
        <v>48</v>
      </c>
      <c r="L5">
        <v>1</v>
      </c>
      <c r="M5" t="s">
        <v>48</v>
      </c>
    </row>
    <row r="6" spans="1:13" x14ac:dyDescent="0.2">
      <c r="A6" t="s">
        <v>14</v>
      </c>
      <c r="B6" t="s">
        <v>19</v>
      </c>
      <c r="C6" t="s">
        <v>20</v>
      </c>
      <c r="D6" t="s">
        <v>21</v>
      </c>
      <c r="E6" s="12"/>
      <c r="G6" t="s">
        <v>22</v>
      </c>
      <c r="H6" t="s">
        <v>23</v>
      </c>
      <c r="I6" t="s">
        <v>24</v>
      </c>
      <c r="J6" t="s">
        <v>25</v>
      </c>
      <c r="K6" s="12"/>
      <c r="L6" s="12">
        <v>1</v>
      </c>
      <c r="M6" s="12"/>
    </row>
    <row r="7" spans="1:13" x14ac:dyDescent="0.2">
      <c r="B7" t="s">
        <v>48</v>
      </c>
      <c r="C7" t="s">
        <v>15</v>
      </c>
      <c r="D7" t="s">
        <v>16</v>
      </c>
      <c r="E7" s="12">
        <v>1</v>
      </c>
      <c r="G7" t="s">
        <v>14</v>
      </c>
      <c r="H7" t="s">
        <v>19</v>
      </c>
      <c r="I7" t="s">
        <v>20</v>
      </c>
      <c r="J7" t="s">
        <v>21</v>
      </c>
      <c r="K7" s="12"/>
      <c r="L7" s="12"/>
      <c r="M7" s="12"/>
    </row>
    <row r="8" spans="1:13" x14ac:dyDescent="0.2">
      <c r="A8" t="s">
        <v>47</v>
      </c>
      <c r="E8" s="12">
        <v>2</v>
      </c>
      <c r="H8" t="s">
        <v>48</v>
      </c>
      <c r="I8" t="s">
        <v>15</v>
      </c>
      <c r="J8" t="s">
        <v>16</v>
      </c>
      <c r="K8" s="12">
        <v>1</v>
      </c>
      <c r="L8" s="12"/>
      <c r="M8" s="12"/>
    </row>
    <row r="9" spans="1:13" x14ac:dyDescent="0.2">
      <c r="G9" t="s">
        <v>47</v>
      </c>
      <c r="K9" s="12">
        <v>1</v>
      </c>
      <c r="L9" s="12">
        <v>1</v>
      </c>
      <c r="M9" s="12"/>
    </row>
    <row r="14" spans="1:13" x14ac:dyDescent="0.2">
      <c r="A14" s="10" t="s">
        <v>44</v>
      </c>
      <c r="B14" s="11">
        <v>1</v>
      </c>
      <c r="G14" s="10" t="s">
        <v>44</v>
      </c>
      <c r="H14" s="11">
        <v>1</v>
      </c>
    </row>
    <row r="16" spans="1:13" x14ac:dyDescent="0.2">
      <c r="A16" s="10" t="s">
        <v>51</v>
      </c>
      <c r="G16" s="10" t="s">
        <v>51</v>
      </c>
      <c r="K16" s="10" t="s">
        <v>10</v>
      </c>
      <c r="L16" s="10" t="s">
        <v>11</v>
      </c>
    </row>
    <row r="17" spans="1:13" x14ac:dyDescent="0.2">
      <c r="A17" s="10" t="s">
        <v>0</v>
      </c>
      <c r="B17" s="10" t="s">
        <v>13</v>
      </c>
      <c r="C17" s="10" t="s">
        <v>1</v>
      </c>
      <c r="D17" s="10" t="s">
        <v>2</v>
      </c>
      <c r="E17" t="s">
        <v>50</v>
      </c>
      <c r="K17" t="s">
        <v>48</v>
      </c>
      <c r="M17" t="s">
        <v>47</v>
      </c>
    </row>
    <row r="18" spans="1:13" x14ac:dyDescent="0.2">
      <c r="A18" t="s">
        <v>22</v>
      </c>
      <c r="B18" t="s">
        <v>23</v>
      </c>
      <c r="C18" t="s">
        <v>24</v>
      </c>
      <c r="D18" t="s">
        <v>25</v>
      </c>
      <c r="E18" s="12"/>
      <c r="G18" s="10" t="s">
        <v>0</v>
      </c>
      <c r="H18" s="10" t="s">
        <v>13</v>
      </c>
      <c r="I18" s="10" t="s">
        <v>1</v>
      </c>
      <c r="J18" s="10" t="s">
        <v>2</v>
      </c>
      <c r="K18">
        <v>1</v>
      </c>
      <c r="L18" t="s">
        <v>48</v>
      </c>
    </row>
    <row r="19" spans="1:13" x14ac:dyDescent="0.2">
      <c r="A19" t="s">
        <v>14</v>
      </c>
      <c r="B19" t="s">
        <v>19</v>
      </c>
      <c r="C19" t="s">
        <v>20</v>
      </c>
      <c r="D19" t="s">
        <v>21</v>
      </c>
      <c r="E19" s="12">
        <v>1</v>
      </c>
      <c r="G19" t="s">
        <v>22</v>
      </c>
      <c r="H19" t="s">
        <v>23</v>
      </c>
      <c r="I19" t="s">
        <v>24</v>
      </c>
      <c r="J19" t="s">
        <v>25</v>
      </c>
      <c r="K19" s="12"/>
      <c r="L19" s="12"/>
      <c r="M19" s="12"/>
    </row>
    <row r="20" spans="1:13" x14ac:dyDescent="0.2">
      <c r="B20" t="s">
        <v>48</v>
      </c>
      <c r="C20" t="s">
        <v>15</v>
      </c>
      <c r="D20" t="s">
        <v>16</v>
      </c>
      <c r="E20" s="12"/>
      <c r="G20" t="s">
        <v>14</v>
      </c>
      <c r="H20" t="s">
        <v>19</v>
      </c>
      <c r="I20" t="s">
        <v>20</v>
      </c>
      <c r="J20" t="s">
        <v>21</v>
      </c>
      <c r="K20" s="12">
        <v>1</v>
      </c>
      <c r="L20" s="12"/>
      <c r="M20" s="12">
        <v>1</v>
      </c>
    </row>
    <row r="21" spans="1:13" x14ac:dyDescent="0.2">
      <c r="A21" t="s">
        <v>47</v>
      </c>
      <c r="E21" s="12">
        <v>1</v>
      </c>
      <c r="H21" t="s">
        <v>48</v>
      </c>
      <c r="I21" t="s">
        <v>15</v>
      </c>
      <c r="J21" t="s">
        <v>16</v>
      </c>
      <c r="K21" s="12"/>
      <c r="L21" s="12"/>
      <c r="M21" s="12"/>
    </row>
    <row r="22" spans="1:13" x14ac:dyDescent="0.2">
      <c r="G22" t="s">
        <v>47</v>
      </c>
      <c r="K22" s="12">
        <v>1</v>
      </c>
      <c r="L22" s="12"/>
      <c r="M22" s="12">
        <v>1</v>
      </c>
    </row>
    <row r="25" spans="1:13" x14ac:dyDescent="0.2">
      <c r="A25" s="13" t="s">
        <v>52</v>
      </c>
      <c r="B25" s="13"/>
      <c r="C25" s="13"/>
      <c r="D25" s="13"/>
    </row>
    <row r="26" spans="1:13" x14ac:dyDescent="0.2">
      <c r="A26" s="13">
        <v>1</v>
      </c>
      <c r="B26" s="13" t="s">
        <v>53</v>
      </c>
      <c r="C26" s="13"/>
      <c r="D26" s="13"/>
    </row>
    <row r="27" spans="1:13" x14ac:dyDescent="0.2">
      <c r="A27" s="13">
        <v>2</v>
      </c>
      <c r="B27" s="13" t="s">
        <v>54</v>
      </c>
      <c r="C27" s="13"/>
      <c r="D27" s="13"/>
    </row>
    <row r="28" spans="1:13" x14ac:dyDescent="0.2">
      <c r="A28" s="13">
        <v>3</v>
      </c>
      <c r="B28" s="13" t="s">
        <v>54</v>
      </c>
      <c r="C28" s="13"/>
      <c r="D28" s="13"/>
    </row>
    <row r="29" spans="1:13" x14ac:dyDescent="0.2">
      <c r="A29" s="13">
        <v>4</v>
      </c>
      <c r="B29" s="13" t="s">
        <v>55</v>
      </c>
      <c r="C29" s="13"/>
      <c r="D29" s="13"/>
    </row>
  </sheetData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workbookViewId="0">
      <selection activeCell="B20" sqref="B20"/>
    </sheetView>
  </sheetViews>
  <sheetFormatPr baseColWidth="10" defaultRowHeight="12.75" x14ac:dyDescent="0.2"/>
  <cols>
    <col min="1" max="1" width="9.140625" bestFit="1" customWidth="1"/>
    <col min="2" max="2" width="13.7109375" customWidth="1"/>
    <col min="3" max="3" width="9.7109375" bestFit="1" customWidth="1"/>
    <col min="4" max="4" width="10.28515625" bestFit="1" customWidth="1"/>
    <col min="5" max="5" width="10.140625" bestFit="1" customWidth="1"/>
    <col min="6" max="6" width="7.42578125" style="3" customWidth="1"/>
    <col min="7" max="7" width="14.7109375" style="2" bestFit="1" customWidth="1"/>
    <col min="8" max="8" width="12.42578125" style="2" customWidth="1"/>
    <col min="9" max="9" width="23.28515625" bestFit="1" customWidth="1"/>
    <col min="10" max="10" width="6.5703125" bestFit="1" customWidth="1"/>
    <col min="11" max="11" width="13.28515625" bestFit="1" customWidth="1"/>
    <col min="12" max="12" width="9.140625" bestFit="1" customWidth="1"/>
    <col min="13" max="14" width="9.5703125" bestFit="1" customWidth="1"/>
    <col min="15" max="15" width="10.140625" bestFit="1" customWidth="1"/>
    <col min="16" max="16" width="8.85546875" style="3" bestFit="1" customWidth="1"/>
    <col min="17" max="17" width="8.42578125" customWidth="1"/>
    <col min="18" max="19" width="9.5703125" bestFit="1" customWidth="1"/>
  </cols>
  <sheetData>
    <row r="1" spans="1:19" s="7" customFormat="1" ht="25.5" x14ac:dyDescent="0.2">
      <c r="A1" s="7" t="s">
        <v>0</v>
      </c>
      <c r="B1" s="7" t="s">
        <v>13</v>
      </c>
      <c r="C1" s="7" t="s">
        <v>1</v>
      </c>
      <c r="D1" s="7" t="s">
        <v>2</v>
      </c>
      <c r="E1" s="7" t="s">
        <v>46</v>
      </c>
      <c r="F1" s="8" t="s">
        <v>39</v>
      </c>
      <c r="G1" s="9" t="s">
        <v>37</v>
      </c>
      <c r="H1" s="9" t="s">
        <v>38</v>
      </c>
      <c r="I1" s="7" t="s">
        <v>3</v>
      </c>
      <c r="J1" s="7" t="s">
        <v>4</v>
      </c>
      <c r="K1" s="7" t="s">
        <v>5</v>
      </c>
      <c r="L1" s="7" t="s">
        <v>6</v>
      </c>
      <c r="M1" s="7" t="s">
        <v>7</v>
      </c>
      <c r="N1" s="7" t="s">
        <v>8</v>
      </c>
      <c r="O1" s="7" t="s">
        <v>9</v>
      </c>
      <c r="P1" s="8" t="s">
        <v>44</v>
      </c>
      <c r="Q1" s="7" t="s">
        <v>12</v>
      </c>
      <c r="R1" s="7" t="s">
        <v>10</v>
      </c>
      <c r="S1" s="7" t="s">
        <v>11</v>
      </c>
    </row>
    <row r="2" spans="1:19" x14ac:dyDescent="0.2">
      <c r="A2" t="s">
        <v>14</v>
      </c>
      <c r="C2" t="s">
        <v>15</v>
      </c>
      <c r="D2" t="s">
        <v>16</v>
      </c>
      <c r="E2" s="1">
        <v>22773</v>
      </c>
      <c r="F2" s="4">
        <f ca="1">DATEDIF(E2,TODAY(),"y")</f>
        <v>50</v>
      </c>
      <c r="G2" s="2">
        <v>160888888</v>
      </c>
      <c r="I2" t="s">
        <v>17</v>
      </c>
      <c r="J2">
        <v>75012</v>
      </c>
      <c r="K2" t="s">
        <v>18</v>
      </c>
      <c r="L2">
        <v>1</v>
      </c>
      <c r="M2">
        <v>1</v>
      </c>
      <c r="O2" s="1">
        <v>41229</v>
      </c>
      <c r="P2" s="4">
        <f>IF(TEXT(O2,"JJ/MM/aaa")&lt;="16/11/2012",1,"")</f>
        <v>1</v>
      </c>
    </row>
    <row r="3" spans="1:19" x14ac:dyDescent="0.2">
      <c r="A3" t="s">
        <v>14</v>
      </c>
      <c r="B3" t="s">
        <v>19</v>
      </c>
      <c r="C3" t="s">
        <v>20</v>
      </c>
      <c r="D3" t="s">
        <v>21</v>
      </c>
      <c r="E3" s="1">
        <v>24558</v>
      </c>
      <c r="F3" s="4">
        <f t="shared" ref="F3:F6" ca="1" si="0">DATEDIF(E3,TODAY(),"y")</f>
        <v>45</v>
      </c>
      <c r="G3" s="2">
        <v>160888888</v>
      </c>
      <c r="I3" t="s">
        <v>17</v>
      </c>
      <c r="J3">
        <v>75012</v>
      </c>
      <c r="K3" t="s">
        <v>18</v>
      </c>
      <c r="O3" s="1">
        <v>41229</v>
      </c>
      <c r="P3" s="4">
        <f t="shared" ref="P3:P6" si="1">IF(TEXT(O3,"JJ/MM/aaa")&lt;="16/11/2012",1,"")</f>
        <v>1</v>
      </c>
      <c r="Q3">
        <v>1</v>
      </c>
      <c r="S3">
        <v>1</v>
      </c>
    </row>
    <row r="4" spans="1:19" x14ac:dyDescent="0.2">
      <c r="A4" t="s">
        <v>22</v>
      </c>
      <c r="B4" t="s">
        <v>23</v>
      </c>
      <c r="C4" t="s">
        <v>24</v>
      </c>
      <c r="D4" t="s">
        <v>25</v>
      </c>
      <c r="E4" s="1">
        <v>9832</v>
      </c>
      <c r="F4" s="4">
        <f t="shared" ca="1" si="0"/>
        <v>85</v>
      </c>
      <c r="G4" s="2">
        <v>160325499</v>
      </c>
      <c r="I4" t="s">
        <v>26</v>
      </c>
      <c r="J4">
        <v>78200</v>
      </c>
      <c r="K4" t="s">
        <v>27</v>
      </c>
      <c r="L4">
        <v>1</v>
      </c>
      <c r="N4">
        <v>1</v>
      </c>
      <c r="O4" s="1">
        <v>41227</v>
      </c>
      <c r="P4" s="4">
        <f t="shared" si="1"/>
        <v>1</v>
      </c>
    </row>
    <row r="5" spans="1:19" x14ac:dyDescent="0.2">
      <c r="A5" t="s">
        <v>28</v>
      </c>
      <c r="C5" t="s">
        <v>29</v>
      </c>
      <c r="D5" t="s">
        <v>30</v>
      </c>
      <c r="E5" s="1">
        <v>25853</v>
      </c>
      <c r="F5" s="4">
        <f t="shared" ca="1" si="0"/>
        <v>42</v>
      </c>
      <c r="G5" s="2">
        <v>456742312</v>
      </c>
      <c r="I5" t="s">
        <v>31</v>
      </c>
      <c r="J5">
        <v>75002</v>
      </c>
      <c r="K5" t="s">
        <v>18</v>
      </c>
      <c r="O5" s="1">
        <v>41230</v>
      </c>
      <c r="P5" s="4" t="str">
        <f t="shared" si="1"/>
        <v/>
      </c>
      <c r="Q5">
        <v>1</v>
      </c>
      <c r="R5">
        <v>1</v>
      </c>
    </row>
    <row r="6" spans="1:19" x14ac:dyDescent="0.2">
      <c r="A6" t="s">
        <v>32</v>
      </c>
      <c r="B6" t="s">
        <v>32</v>
      </c>
      <c r="C6" t="s">
        <v>33</v>
      </c>
      <c r="D6" t="s">
        <v>34</v>
      </c>
      <c r="E6" s="1">
        <v>29314</v>
      </c>
      <c r="F6" s="4">
        <f t="shared" ca="1" si="0"/>
        <v>32</v>
      </c>
      <c r="G6" s="2">
        <v>356455445</v>
      </c>
      <c r="I6" t="s">
        <v>35</v>
      </c>
      <c r="J6">
        <v>71250</v>
      </c>
      <c r="K6" t="s">
        <v>36</v>
      </c>
      <c r="O6" s="1">
        <v>41231</v>
      </c>
      <c r="P6" s="4" t="str">
        <f t="shared" si="1"/>
        <v/>
      </c>
      <c r="Q6">
        <v>1</v>
      </c>
      <c r="S6">
        <v>1</v>
      </c>
    </row>
    <row r="8" spans="1:19" x14ac:dyDescent="0.2">
      <c r="F8" s="6" t="s">
        <v>45</v>
      </c>
      <c r="G8" s="5" t="s">
        <v>40</v>
      </c>
      <c r="H8" s="5" t="s">
        <v>42</v>
      </c>
      <c r="L8" s="5" t="s">
        <v>43</v>
      </c>
      <c r="M8" s="5"/>
      <c r="N8" s="5"/>
      <c r="P8" s="6" t="s">
        <v>45</v>
      </c>
      <c r="Q8" s="5" t="s">
        <v>43</v>
      </c>
      <c r="R8" s="5"/>
      <c r="S8" s="5"/>
    </row>
    <row r="9" spans="1:19" x14ac:dyDescent="0.2">
      <c r="F9" s="6"/>
      <c r="G9" s="5" t="s">
        <v>41</v>
      </c>
      <c r="H9" s="5"/>
    </row>
    <row r="10" spans="1:19" x14ac:dyDescent="0.2">
      <c r="G10"/>
      <c r="H10"/>
    </row>
    <row r="11" spans="1:19" x14ac:dyDescent="0.2">
      <c r="G11"/>
      <c r="H11"/>
    </row>
    <row r="12" spans="1:19" x14ac:dyDescent="0.2">
      <c r="G12"/>
      <c r="H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2012-10-26T11:42:43Z</dcterms:created>
  <dcterms:modified xsi:type="dcterms:W3CDTF">2012-10-26T14:50:19Z</dcterms:modified>
</cp:coreProperties>
</file>