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PLAN!$A$6:$P$21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5" l="1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</calcChain>
</file>

<file path=xl/sharedStrings.xml><?xml version="1.0" encoding="utf-8"?>
<sst xmlns="http://schemas.openxmlformats.org/spreadsheetml/2006/main" count="567" uniqueCount="131">
  <si>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</si>
  <si>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</si>
  <si>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</si>
  <si>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</si>
  <si>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</si>
  <si>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</si>
  <si>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</si>
  <si>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</si>
  <si>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</si>
  <si>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</si>
  <si>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</si>
  <si>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</si>
  <si>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</si>
  <si>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</si>
  <si>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</si>
  <si>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</si>
  <si>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</si>
  <si>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</si>
  <si>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</si>
  <si>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</si>
  <si>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</si>
  <si>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</si>
  <si>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</si>
  <si>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</si>
  <si>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</si>
  <si>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</si>
  <si>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</si>
  <si>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</si>
  <si>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</si>
  <si>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</si>
  <si>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</si>
  <si>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</si>
  <si>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</si>
  <si>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</si>
  <si>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</si>
  <si>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</si>
  <si>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</si>
  <si>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</si>
  <si>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</si>
  <si>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</si>
  <si>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</si>
  <si>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</si>
  <si>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</si>
  <si>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</si>
  <si>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</si>
  <si>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</si>
  <si>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</si>
  <si>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</si>
  <si>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</si>
  <si>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</si>
  <si>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</si>
  <si>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</si>
  <si>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</si>
  <si>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</si>
  <si>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</si>
  <si>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</si>
  <si>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</si>
  <si>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</si>
  <si>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</si>
  <si>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</si>
  <si>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</si>
  <si>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</si>
  <si>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</si>
  <si>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</si>
  <si>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</si>
  <si>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</si>
  <si>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</si>
  <si>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</si>
  <si>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</si>
  <si>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</si>
  <si>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</si>
  <si>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</si>
  <si>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</si>
  <si>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</si>
  <si>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</si>
  <si>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</si>
  <si>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</si>
  <si>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</si>
  <si>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</si>
  <si>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</si>
  <si>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</si>
  <si>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</si>
  <si>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</si>
  <si>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</si>
  <si>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</si>
  <si>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</si>
  <si>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</si>
  <si>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</si>
  <si>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</si>
  <si>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</si>
  <si>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</si>
  <si>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</si>
  <si>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</si>
  <si>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</si>
  <si>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</si>
  <si>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</si>
  <si>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</si>
  <si>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</si>
  <si>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</si>
  <si>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</si>
  <si>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</si>
  <si>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</si>
  <si>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</si>
  <si>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</si>
  <si>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</si>
  <si>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</si>
  <si>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</si>
  <si>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</si>
  <si>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</si>
  <si>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</si>
  <si>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</si>
  <si>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</si>
  <si>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400192279</t>
  </si>
  <si>
    <t>Verif fonctionnement vanne vapeur sortie</t>
  </si>
  <si>
    <t>HYGIENE</t>
  </si>
  <si>
    <t>changement de pompe scanbrine</t>
  </si>
  <si>
    <t>SCANBRINE 1 (311)</t>
  </si>
  <si>
    <t>PM02</t>
  </si>
  <si>
    <t>Opération 2S</t>
  </si>
  <si>
    <t>400192278</t>
  </si>
  <si>
    <t>1000098936</t>
  </si>
  <si>
    <t>MACHINE A LAVER LES "DRUMS" A</t>
  </si>
  <si>
    <t>test exercice 13/06/2017</t>
  </si>
  <si>
    <t>INSPECTION QUOTIDIENNE TAPIS MAILLE PACK</t>
  </si>
  <si>
    <t>400192281</t>
  </si>
  <si>
    <t>1000098831</t>
  </si>
  <si>
    <t>400193253</t>
  </si>
  <si>
    <t>17/10/2017</t>
  </si>
  <si>
    <t>12/10/2017</t>
  </si>
  <si>
    <t>14/10/2017</t>
  </si>
  <si>
    <t>16/10/2017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</si>
</sst>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dd\.mm\.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53"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419100</xdr:colOff>
      <xdr:row>0</xdr:row>
      <xdr:rowOff>47625</xdr:rowOff>
    </xdr:from>
    <xdr:to>
      <xdr:col>4</xdr:col>
      <xdr:colOff>2276475</xdr:colOff>
      <xdr:row>0</xdr:row>
      <xdr:rowOff>523875</xdr:rowOff>
    </xdr:to>
    <xdr:sp macro="[0]!CollerDansSapHEADER_et_DETAIL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5</xdr:col>
      <xdr:colOff>266700</xdr:colOff>
      <xdr:row>0</xdr:row>
      <xdr:rowOff>38100</xdr:rowOff>
    </xdr:from>
    <xdr:to>
      <xdr:col>6</xdr:col>
      <xdr:colOff>952500</xdr:colOff>
      <xdr:row>0</xdr:row>
      <xdr:rowOff>514350</xdr:rowOff>
    </xdr:to>
    <xdr:sp macro="[0]!CopyToHygL1.CopyToHygL1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8" totalsRowShown="0" headerRowDxfId="52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7" totalsRowShown="0" headerRowDxfId="51">
  <autoFilter ref="E1:F7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21" headerRowDxfId="50">
  <autoFilter ref="A6:P21"/>
  <tableColumns count="16">
    <tableColumn id="1" name="Ordre" totalsRowLabel="Total" dataDxfId="49"/>
    <tableColumn id="2" name="Equipement" dataDxfId="48"/>
    <tableColumn id="3" name="Désignation" dataDxfId="47"/>
    <tableColumn id="4" name="Opération" dataDxfId="46"/>
    <tableColumn id="5" name="Désign. opér." dataDxfId="45"/>
    <tableColumn id="6" name="Grpe gest. PM" dataDxfId="44"/>
    <tableColumn id="7" name="Nombre" dataDxfId="43"/>
    <tableColumn id="8" name="Durée normale" dataDxfId="42"/>
    <tableColumn id="9" name="Date début plf" dataDxfId="41"/>
    <tableColumn id="10" name="Jour" dataDxfId="40"/>
    <tableColumn id="11" name="Révision" dataDxfId="39"/>
    <tableColumn id="12" name="Priorité" dataDxfId="38"/>
    <tableColumn id="13" name="Type de travail" dataDxfId="37"/>
    <tableColumn id="14" name="Type d'ordre" dataDxfId="36"/>
    <tableColumn id="15" name="Statut util." dataDxfId="35"/>
    <tableColumn id="16" name="Code ABC" dataDxfId="34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2:Q19" totalsRowShown="0" headerRowDxfId="33">
  <autoFilter ref="A2:Q19"/>
  <tableColumns count="17">
    <tableColumn id="1" name="Ordre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Durée normale" dataDxfId="26"/>
    <tableColumn id="8" name="Jour" dataDxfId="25"/>
    <tableColumn id="15" name="Ressource" dataDxfId="24"/>
    <tableColumn id="9" name="Révision" dataDxfId="23"/>
    <tableColumn id="10" name="Priorité" dataDxfId="22"/>
    <tableColumn id="11" name="Type de travail" dataDxfId="21"/>
    <tableColumn id="12" name="Type d'ordre" dataDxfId="20"/>
    <tableColumn id="13" name="Statut util." dataDxfId="19"/>
    <tableColumn id="16" name="SCH Date" dataDxfId="18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7" name="Matricule" dataDxfId="17">
      <calculatedColumnFormula>VLOOKUP(Durée_normale[[#This Row],[Ressource]],Table8[#All],2,FALSE)</calculatedColumnFormula>
    </tableColumn>
    <tableColumn id="14" name="Code ABC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3" name="Durée_normale4" displayName="Durée_normale4" ref="A1:Q2" insertRow="1" totalsRowShown="0" headerRowDxfId="16">
  <autoFilter ref="A1:Q2"/>
  <tableColumns count="17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/>
    <tableColumn id="17" name="Matricule" dataDxfId="0"/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F11" sqref="F11"/>
    </sheetView>
  </sheetViews>
  <sheetFormatPr baseColWidth="10" defaultColWidth="9.140625" defaultRowHeight="15" x14ac:dyDescent="0.25"/>
  <cols>
    <col min="1" max="1" width="10" bestFit="1" customWidth="1"/>
    <col min="2" max="2" width="11" bestFit="1" customWidth="1"/>
    <col min="3" max="3" width="27.5703125" bestFit="1" customWidth="1"/>
    <col min="5" max="5" width="41" bestFit="1" customWidth="1"/>
    <col min="6" max="6" width="11.28515625" customWidth="1"/>
    <col min="8" max="8" width="13.28515625" bestFit="1" customWidth="1"/>
    <col min="9" max="9" width="10.5703125" bestFit="1" customWidth="1"/>
    <col min="11" max="11" width="10.5703125" bestFit="1" customWidth="1"/>
  </cols>
  <sheetData>
    <row r="1" spans="1:6" x14ac:dyDescent="0.25">
      <c r="A1" s="14" t="s">
        <v>24</v>
      </c>
      <c r="E1" s="15" t="s">
        <v>79</v>
      </c>
      <c r="F1" s="15" t="s">
        <v>84</v>
      </c>
    </row>
    <row r="2" spans="1:6" x14ac:dyDescent="0.25">
      <c r="A2" t="s">
        <v>21</v>
      </c>
      <c r="E2" t="s">
        <v>80</v>
      </c>
      <c r="F2">
        <v>10001683</v>
      </c>
    </row>
    <row r="3" spans="1:6" x14ac:dyDescent="0.25">
      <c r="A3" t="s">
        <v>22</v>
      </c>
      <c r="E3" t="s">
        <v>81</v>
      </c>
      <c r="F3">
        <v>10001510</v>
      </c>
    </row>
    <row r="4" spans="1:6" x14ac:dyDescent="0.25">
      <c r="A4" t="s">
        <v>23</v>
      </c>
      <c r="E4" t="s">
        <v>82</v>
      </c>
      <c r="F4">
        <v>10001567</v>
      </c>
    </row>
    <row r="5" spans="1:6" x14ac:dyDescent="0.25">
      <c r="A5" t="s">
        <v>25</v>
      </c>
      <c r="E5" t="s">
        <v>83</v>
      </c>
      <c r="F5">
        <v>10001558</v>
      </c>
    </row>
    <row r="6" spans="1:6" x14ac:dyDescent="0.25">
      <c r="A6" t="s">
        <v>26</v>
      </c>
      <c r="E6" t="s">
        <v>111</v>
      </c>
      <c r="F6">
        <v>10001681</v>
      </c>
    </row>
    <row r="7" spans="1:6" x14ac:dyDescent="0.25">
      <c r="A7" t="s">
        <v>27</v>
      </c>
      <c r="F7">
        <v>10001532</v>
      </c>
    </row>
    <row r="8" spans="1:6" x14ac:dyDescent="0.25">
      <c r="A8" t="s">
        <v>28</v>
      </c>
    </row>
    <row r="15" spans="1:6" x14ac:dyDescent="0.25">
      <c r="A15" s="7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1"/>
  <sheetViews>
    <sheetView topLeftCell="B1" zoomScale="90" zoomScaleNormal="90" workbookViewId="0">
      <selection activeCell="B3" sqref="B3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21.6" customHeight="1" thickBot="1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">
      <c r="B2" s="16" t="s">
        <v>128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25">
      <c r="B3" s="12"/>
      <c r="E3" s="5"/>
      <c r="F3" s="5"/>
      <c r="G3" s="5"/>
      <c r="H3" s="5"/>
      <c r="I3" s="5"/>
      <c r="J3" s="5"/>
    </row>
    <row r="4" spans="1:16" ht="21.6" customHeight="1" x14ac:dyDescent="0.25">
      <c r="B4" s="12"/>
      <c r="E4" s="5"/>
      <c r="F4" s="5"/>
      <c r="G4" s="5"/>
      <c r="H4" s="5"/>
      <c r="I4" s="5"/>
      <c r="J4" s="5"/>
    </row>
    <row r="5" spans="1:16" ht="21.6" customHeight="1" x14ac:dyDescent="0.25"/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25">
      <c r="A7" s="1" t="s">
        <v>119</v>
      </c>
      <c r="B7" s="2" t="s">
        <v>120</v>
      </c>
      <c r="C7" s="2" t="s">
        <v>121</v>
      </c>
      <c r="D7" s="2" t="s">
        <v>33</v>
      </c>
      <c r="E7" s="2" t="s">
        <v>122</v>
      </c>
      <c r="F7" s="2" t="s">
        <v>57</v>
      </c>
      <c r="G7" s="2" t="s">
        <v>48</v>
      </c>
      <c r="H7" s="3">
        <v>2</v>
      </c>
      <c r="I7" s="4">
        <v>42899</v>
      </c>
      <c r="J7" s="4" t="s">
        <v>21</v>
      </c>
      <c r="K7" s="2" t="s">
        <v>114</v>
      </c>
      <c r="L7" s="2" t="s">
        <v>48</v>
      </c>
      <c r="M7" s="2" t="s">
        <v>40</v>
      </c>
      <c r="N7" s="2" t="s">
        <v>41</v>
      </c>
      <c r="O7" s="2" t="s">
        <v>39</v>
      </c>
    </row>
    <row r="8" spans="1:16" x14ac:dyDescent="0.25">
      <c r="A8" s="1" t="s">
        <v>119</v>
      </c>
      <c r="B8" s="2" t="s">
        <v>120</v>
      </c>
      <c r="C8" s="2" t="s">
        <v>121</v>
      </c>
      <c r="D8" s="2" t="s">
        <v>49</v>
      </c>
      <c r="E8" s="2" t="s">
        <v>123</v>
      </c>
      <c r="F8" s="2" t="s">
        <v>57</v>
      </c>
      <c r="G8" s="2" t="s">
        <v>36</v>
      </c>
      <c r="H8" s="3">
        <v>0.3</v>
      </c>
      <c r="I8" s="4">
        <v>42899</v>
      </c>
      <c r="J8" s="4" t="s">
        <v>21</v>
      </c>
      <c r="K8" s="2" t="s">
        <v>114</v>
      </c>
      <c r="L8" s="2" t="s">
        <v>48</v>
      </c>
      <c r="M8" s="2" t="s">
        <v>40</v>
      </c>
      <c r="N8" s="2" t="s">
        <v>41</v>
      </c>
      <c r="O8" s="2" t="s">
        <v>39</v>
      </c>
    </row>
    <row r="9" spans="1:16" x14ac:dyDescent="0.25">
      <c r="A9" s="1" t="s">
        <v>112</v>
      </c>
      <c r="B9" s="2" t="s">
        <v>31</v>
      </c>
      <c r="C9" s="2" t="s">
        <v>32</v>
      </c>
      <c r="D9" s="2" t="s">
        <v>33</v>
      </c>
      <c r="E9" s="2" t="s">
        <v>113</v>
      </c>
      <c r="F9" s="2" t="s">
        <v>35</v>
      </c>
      <c r="G9" s="2" t="s">
        <v>48</v>
      </c>
      <c r="H9" s="3">
        <v>1</v>
      </c>
      <c r="I9" s="4">
        <v>42899</v>
      </c>
      <c r="J9" s="4" t="s">
        <v>21</v>
      </c>
      <c r="K9" s="2" t="s">
        <v>114</v>
      </c>
      <c r="L9" s="2" t="s">
        <v>48</v>
      </c>
      <c r="M9" s="2" t="s">
        <v>40</v>
      </c>
      <c r="N9" s="2" t="s">
        <v>41</v>
      </c>
      <c r="O9" s="2" t="s">
        <v>39</v>
      </c>
    </row>
    <row r="10" spans="1:16" x14ac:dyDescent="0.25">
      <c r="A10" s="1" t="s">
        <v>124</v>
      </c>
      <c r="B10" s="2" t="s">
        <v>125</v>
      </c>
      <c r="C10" s="2" t="s">
        <v>116</v>
      </c>
      <c r="D10" s="2" t="s">
        <v>33</v>
      </c>
      <c r="E10" s="2" t="s">
        <v>115</v>
      </c>
      <c r="F10" s="2" t="s">
        <v>57</v>
      </c>
      <c r="G10" s="2" t="s">
        <v>36</v>
      </c>
      <c r="H10" s="3">
        <v>2</v>
      </c>
      <c r="I10" s="4">
        <v>42899</v>
      </c>
      <c r="J10" s="4" t="s">
        <v>23</v>
      </c>
      <c r="K10" s="2" t="s">
        <v>39</v>
      </c>
      <c r="L10" s="2" t="s">
        <v>48</v>
      </c>
      <c r="M10" s="2" t="s">
        <v>40</v>
      </c>
      <c r="N10" s="2" t="s">
        <v>41</v>
      </c>
      <c r="O10" s="2" t="s">
        <v>39</v>
      </c>
    </row>
    <row r="11" spans="1:16" x14ac:dyDescent="0.25">
      <c r="A11" s="1" t="s">
        <v>30</v>
      </c>
      <c r="B11" s="2" t="s">
        <v>31</v>
      </c>
      <c r="C11" s="2" t="s">
        <v>32</v>
      </c>
      <c r="D11" s="2" t="s">
        <v>33</v>
      </c>
      <c r="E11" s="2" t="s">
        <v>34</v>
      </c>
      <c r="F11" s="2" t="s">
        <v>35</v>
      </c>
      <c r="G11" s="2" t="s">
        <v>36</v>
      </c>
      <c r="H11" s="3">
        <v>0.5</v>
      </c>
      <c r="I11" s="4">
        <v>42899</v>
      </c>
      <c r="J11" s="4" t="s">
        <v>25</v>
      </c>
      <c r="K11" s="2" t="s">
        <v>37</v>
      </c>
      <c r="L11" s="2" t="s">
        <v>38</v>
      </c>
      <c r="M11" s="2" t="s">
        <v>40</v>
      </c>
      <c r="N11" s="2" t="s">
        <v>41</v>
      </c>
      <c r="O11" s="2" t="s">
        <v>39</v>
      </c>
    </row>
    <row r="12" spans="1:16" x14ac:dyDescent="0.25">
      <c r="A12" s="1" t="s">
        <v>42</v>
      </c>
      <c r="B12" s="2" t="s">
        <v>43</v>
      </c>
      <c r="C12" s="2" t="s">
        <v>44</v>
      </c>
      <c r="D12" s="2" t="s">
        <v>33</v>
      </c>
      <c r="E12" s="2" t="s">
        <v>45</v>
      </c>
      <c r="F12" s="2" t="s">
        <v>46</v>
      </c>
      <c r="G12" s="2" t="s">
        <v>36</v>
      </c>
      <c r="H12" s="3">
        <v>10</v>
      </c>
      <c r="I12" s="4">
        <v>42900</v>
      </c>
      <c r="J12" s="4" t="s">
        <v>23</v>
      </c>
      <c r="K12" s="2" t="s">
        <v>47</v>
      </c>
      <c r="L12" s="2" t="s">
        <v>48</v>
      </c>
      <c r="M12" s="2" t="s">
        <v>40</v>
      </c>
      <c r="N12" s="2" t="s">
        <v>41</v>
      </c>
      <c r="O12" s="2" t="s">
        <v>39</v>
      </c>
    </row>
    <row r="13" spans="1:16" x14ac:dyDescent="0.25">
      <c r="A13" s="1" t="s">
        <v>42</v>
      </c>
      <c r="B13" s="2" t="s">
        <v>43</v>
      </c>
      <c r="C13" s="2" t="s">
        <v>44</v>
      </c>
      <c r="D13" s="2" t="s">
        <v>49</v>
      </c>
      <c r="E13" s="2" t="s">
        <v>50</v>
      </c>
      <c r="F13" s="2" t="s">
        <v>46</v>
      </c>
      <c r="G13" s="2" t="s">
        <v>36</v>
      </c>
      <c r="H13" s="3">
        <v>0.3</v>
      </c>
      <c r="I13" s="4">
        <v>42900</v>
      </c>
      <c r="J13" s="4" t="s">
        <v>23</v>
      </c>
      <c r="K13" s="2" t="s">
        <v>47</v>
      </c>
      <c r="L13" s="2" t="s">
        <v>48</v>
      </c>
      <c r="M13" s="2" t="s">
        <v>40</v>
      </c>
      <c r="N13" s="2" t="s">
        <v>41</v>
      </c>
      <c r="O13" s="2" t="s">
        <v>39</v>
      </c>
    </row>
    <row r="14" spans="1:16" x14ac:dyDescent="0.25">
      <c r="A14" s="1" t="s">
        <v>42</v>
      </c>
      <c r="B14" s="2" t="s">
        <v>43</v>
      </c>
      <c r="C14" s="2" t="s">
        <v>44</v>
      </c>
      <c r="D14" s="2" t="s">
        <v>51</v>
      </c>
      <c r="E14" s="2" t="s">
        <v>52</v>
      </c>
      <c r="F14" s="2" t="s">
        <v>46</v>
      </c>
      <c r="G14" s="2" t="s">
        <v>36</v>
      </c>
      <c r="H14" s="3">
        <v>3</v>
      </c>
      <c r="I14" s="4">
        <v>42900</v>
      </c>
      <c r="J14" s="4" t="s">
        <v>23</v>
      </c>
      <c r="K14" s="2" t="s">
        <v>47</v>
      </c>
      <c r="L14" s="2" t="s">
        <v>48</v>
      </c>
      <c r="M14" s="2" t="s">
        <v>40</v>
      </c>
      <c r="N14" s="2" t="s">
        <v>41</v>
      </c>
      <c r="O14" s="2" t="s">
        <v>39</v>
      </c>
    </row>
    <row r="15" spans="1:16" x14ac:dyDescent="0.25">
      <c r="A15" s="1" t="s">
        <v>53</v>
      </c>
      <c r="B15" s="2" t="s">
        <v>54</v>
      </c>
      <c r="C15" s="2" t="s">
        <v>55</v>
      </c>
      <c r="D15" s="2" t="s">
        <v>33</v>
      </c>
      <c r="E15" s="2" t="s">
        <v>56</v>
      </c>
      <c r="F15" s="2" t="s">
        <v>57</v>
      </c>
      <c r="G15" s="2" t="s">
        <v>36</v>
      </c>
      <c r="H15" s="3">
        <v>1</v>
      </c>
      <c r="I15" s="4">
        <v>42901</v>
      </c>
      <c r="J15" s="4" t="s">
        <v>26</v>
      </c>
      <c r="K15" s="2" t="s">
        <v>39</v>
      </c>
      <c r="L15" s="2" t="s">
        <v>48</v>
      </c>
      <c r="M15" s="2" t="s">
        <v>40</v>
      </c>
      <c r="N15" s="2" t="s">
        <v>58</v>
      </c>
      <c r="O15" s="2" t="s">
        <v>39</v>
      </c>
    </row>
    <row r="16" spans="1:16" x14ac:dyDescent="0.25">
      <c r="A16" s="1" t="s">
        <v>59</v>
      </c>
      <c r="B16" s="2" t="s">
        <v>60</v>
      </c>
      <c r="C16" s="2" t="s">
        <v>61</v>
      </c>
      <c r="D16" s="2" t="s">
        <v>33</v>
      </c>
      <c r="E16" s="2" t="s">
        <v>62</v>
      </c>
      <c r="F16" s="2" t="s">
        <v>46</v>
      </c>
      <c r="G16" s="2" t="s">
        <v>36</v>
      </c>
      <c r="H16" s="3">
        <v>2</v>
      </c>
      <c r="I16" s="4">
        <v>42901</v>
      </c>
      <c r="J16" s="4" t="s">
        <v>25</v>
      </c>
      <c r="K16" s="2" t="s">
        <v>37</v>
      </c>
      <c r="L16" s="2" t="s">
        <v>48</v>
      </c>
      <c r="M16" s="2" t="s">
        <v>40</v>
      </c>
      <c r="N16" s="2" t="s">
        <v>58</v>
      </c>
      <c r="O16" s="2" t="s">
        <v>39</v>
      </c>
    </row>
    <row r="17" spans="1:15" x14ac:dyDescent="0.25">
      <c r="A17" s="1" t="s">
        <v>59</v>
      </c>
      <c r="B17" s="2" t="s">
        <v>60</v>
      </c>
      <c r="C17" s="2" t="s">
        <v>61</v>
      </c>
      <c r="D17" s="2" t="s">
        <v>49</v>
      </c>
      <c r="E17" s="2" t="s">
        <v>63</v>
      </c>
      <c r="F17" s="2" t="s">
        <v>46</v>
      </c>
      <c r="G17" s="2" t="s">
        <v>36</v>
      </c>
      <c r="H17" s="3">
        <v>3</v>
      </c>
      <c r="I17" s="4">
        <v>42901</v>
      </c>
      <c r="J17" s="4" t="s">
        <v>25</v>
      </c>
      <c r="K17" s="2" t="s">
        <v>37</v>
      </c>
      <c r="L17" s="2" t="s">
        <v>48</v>
      </c>
      <c r="M17" s="2" t="s">
        <v>40</v>
      </c>
      <c r="N17" s="2" t="s">
        <v>58</v>
      </c>
      <c r="O17" s="2" t="s">
        <v>39</v>
      </c>
    </row>
    <row r="18" spans="1:15" x14ac:dyDescent="0.25">
      <c r="A18" s="1" t="s">
        <v>64</v>
      </c>
      <c r="B18" s="2" t="s">
        <v>65</v>
      </c>
      <c r="C18" s="2" t="s">
        <v>66</v>
      </c>
      <c r="D18" s="2" t="s">
        <v>33</v>
      </c>
      <c r="E18" s="2" t="s">
        <v>67</v>
      </c>
      <c r="F18" s="2" t="s">
        <v>35</v>
      </c>
      <c r="G18" s="2" t="s">
        <v>68</v>
      </c>
      <c r="H18" s="3">
        <v>0</v>
      </c>
      <c r="I18" s="4">
        <v>42902</v>
      </c>
      <c r="J18" s="4" t="s">
        <v>26</v>
      </c>
      <c r="K18" s="2" t="s">
        <v>69</v>
      </c>
      <c r="L18" s="2" t="s">
        <v>48</v>
      </c>
      <c r="M18" s="2" t="s">
        <v>40</v>
      </c>
      <c r="N18" s="2" t="s">
        <v>41</v>
      </c>
      <c r="O18" s="2" t="s">
        <v>39</v>
      </c>
    </row>
    <row r="19" spans="1:15" x14ac:dyDescent="0.25">
      <c r="A19" s="1" t="s">
        <v>70</v>
      </c>
      <c r="B19" s="2" t="s">
        <v>71</v>
      </c>
      <c r="C19" s="2" t="s">
        <v>72</v>
      </c>
      <c r="D19" s="2" t="s">
        <v>33</v>
      </c>
      <c r="E19" s="2" t="s">
        <v>73</v>
      </c>
      <c r="F19" s="2" t="s">
        <v>74</v>
      </c>
      <c r="G19" s="2" t="s">
        <v>36</v>
      </c>
      <c r="H19" s="3">
        <v>0.3</v>
      </c>
      <c r="I19" s="4">
        <v>42902</v>
      </c>
      <c r="J19" s="4" t="s">
        <v>26</v>
      </c>
      <c r="K19" s="2" t="s">
        <v>69</v>
      </c>
      <c r="L19" s="2" t="s">
        <v>75</v>
      </c>
      <c r="M19" s="2" t="s">
        <v>40</v>
      </c>
      <c r="N19" s="2" t="s">
        <v>41</v>
      </c>
      <c r="O19" s="2" t="s">
        <v>39</v>
      </c>
    </row>
    <row r="20" spans="1:15" x14ac:dyDescent="0.25">
      <c r="A20" s="1" t="s">
        <v>76</v>
      </c>
      <c r="B20" s="2" t="s">
        <v>77</v>
      </c>
      <c r="C20" s="2" t="s">
        <v>72</v>
      </c>
      <c r="D20" s="2" t="s">
        <v>33</v>
      </c>
      <c r="E20" s="2" t="s">
        <v>78</v>
      </c>
      <c r="F20" s="2" t="s">
        <v>74</v>
      </c>
      <c r="G20" s="2" t="s">
        <v>48</v>
      </c>
      <c r="H20" s="3">
        <v>2</v>
      </c>
      <c r="I20" s="4">
        <v>42902</v>
      </c>
      <c r="J20" s="4" t="s">
        <v>26</v>
      </c>
      <c r="K20" s="2" t="s">
        <v>39</v>
      </c>
      <c r="L20" s="2" t="s">
        <v>48</v>
      </c>
      <c r="M20" s="2" t="s">
        <v>40</v>
      </c>
      <c r="N20" s="2" t="s">
        <v>41</v>
      </c>
      <c r="O20" s="2" t="s">
        <v>39</v>
      </c>
    </row>
    <row r="21" spans="1:15" x14ac:dyDescent="0.25">
      <c r="A21" s="1" t="s">
        <v>126</v>
      </c>
      <c r="B21" s="2" t="s">
        <v>65</v>
      </c>
      <c r="C21" s="2" t="s">
        <v>66</v>
      </c>
      <c r="D21" s="2" t="s">
        <v>33</v>
      </c>
      <c r="E21" s="2" t="s">
        <v>118</v>
      </c>
      <c r="F21" s="2" t="s">
        <v>35</v>
      </c>
      <c r="G21" s="2" t="s">
        <v>36</v>
      </c>
      <c r="H21" s="3">
        <v>3</v>
      </c>
      <c r="I21" s="4">
        <v>42908</v>
      </c>
      <c r="J21" s="4" t="s">
        <v>26</v>
      </c>
      <c r="K21" s="2" t="s">
        <v>69</v>
      </c>
      <c r="L21" s="2" t="s">
        <v>38</v>
      </c>
      <c r="M21" s="2" t="s">
        <v>117</v>
      </c>
      <c r="N21" s="2" t="s">
        <v>41</v>
      </c>
      <c r="O21" s="2" t="s">
        <v>39</v>
      </c>
    </row>
  </sheetData>
  <dataValidations count="1">
    <dataValidation type="list" allowBlank="1" showInputMessage="1" showErrorMessage="1" sqref="J7:J21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9"/>
  <sheetViews>
    <sheetView tabSelected="1" zoomScale="80" zoomScaleNormal="80" workbookViewId="0">
      <selection activeCell="G25" sqref="G25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23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</cols>
  <sheetData>
    <row r="1" spans="1:17" ht="44.45" customHeight="1" x14ac:dyDescent="0.25"/>
    <row r="2" spans="1:17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79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110</v>
      </c>
      <c r="Q2" s="6" t="s">
        <v>14</v>
      </c>
    </row>
    <row r="3" spans="1:17" x14ac:dyDescent="0.25">
      <c r="A3" s="1" t="s">
        <v>119</v>
      </c>
      <c r="B3" s="2" t="s">
        <v>120</v>
      </c>
      <c r="C3" s="2" t="s">
        <v>121</v>
      </c>
      <c r="D3" s="2" t="s">
        <v>33</v>
      </c>
      <c r="E3" s="2" t="s">
        <v>122</v>
      </c>
      <c r="F3" s="2" t="s">
        <v>57</v>
      </c>
      <c r="G3" s="3">
        <v>2</v>
      </c>
      <c r="H3" s="4" t="s">
        <v>21</v>
      </c>
      <c r="I3" s="4" t="s">
        <v>80</v>
      </c>
      <c r="J3" s="2" t="s">
        <v>114</v>
      </c>
      <c r="K3" s="2" t="s">
        <v>48</v>
      </c>
      <c r="L3" s="2" t="s">
        <v>40</v>
      </c>
      <c r="M3" s="2" t="s">
        <v>41</v>
      </c>
      <c r="N3" s="2" t="s">
        <v>39</v>
      </c>
      <c r="O3" s="17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3" s="13">
        <f>VLOOKUP(Durée_normale[[#This Row],[Ressource]],Table8[#All],2,FALSE)</f>
        <v>10001683</v>
      </c>
    </row>
    <row r="4" spans="1:17" x14ac:dyDescent="0.25">
      <c r="A4" s="1" t="s">
        <v>119</v>
      </c>
      <c r="B4" s="2" t="s">
        <v>120</v>
      </c>
      <c r="C4" s="2" t="s">
        <v>121</v>
      </c>
      <c r="D4" s="2" t="s">
        <v>33</v>
      </c>
      <c r="E4" s="2" t="s">
        <v>122</v>
      </c>
      <c r="F4" s="2" t="s">
        <v>57</v>
      </c>
      <c r="G4" s="3">
        <v>2</v>
      </c>
      <c r="H4" s="4" t="s">
        <v>21</v>
      </c>
      <c r="I4" s="4" t="s">
        <v>80</v>
      </c>
      <c r="J4" s="2" t="s">
        <v>114</v>
      </c>
      <c r="K4" s="2" t="s">
        <v>48</v>
      </c>
      <c r="L4" s="2" t="s">
        <v>40</v>
      </c>
      <c r="M4" s="2" t="s">
        <v>41</v>
      </c>
      <c r="N4" s="2" t="s">
        <v>39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4" s="13">
        <f>VLOOKUP(Durée_normale[[#This Row],[Ressource]],Table8[#All],2,FALSE)</f>
        <v>10001683</v>
      </c>
    </row>
    <row r="5" spans="1:17" x14ac:dyDescent="0.25">
      <c r="A5" s="1" t="s">
        <v>119</v>
      </c>
      <c r="B5" s="2" t="s">
        <v>120</v>
      </c>
      <c r="C5" s="2" t="s">
        <v>121</v>
      </c>
      <c r="D5" s="2" t="s">
        <v>49</v>
      </c>
      <c r="E5" s="2" t="s">
        <v>123</v>
      </c>
      <c r="F5" s="2" t="s">
        <v>57</v>
      </c>
      <c r="G5" s="3">
        <v>0.3</v>
      </c>
      <c r="H5" s="4" t="s">
        <v>21</v>
      </c>
      <c r="I5" s="4" t="s">
        <v>80</v>
      </c>
      <c r="J5" s="2" t="s">
        <v>114</v>
      </c>
      <c r="K5" s="2" t="s">
        <v>48</v>
      </c>
      <c r="L5" s="2" t="s">
        <v>40</v>
      </c>
      <c r="M5" s="2" t="s">
        <v>41</v>
      </c>
      <c r="N5" s="2" t="s">
        <v>39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5" s="13">
        <f>VLOOKUP(Durée_normale[[#This Row],[Ressource]],Table8[#All],2,FALSE)</f>
        <v>10001683</v>
      </c>
    </row>
    <row r="6" spans="1:17" x14ac:dyDescent="0.25">
      <c r="A6" s="1" t="s">
        <v>112</v>
      </c>
      <c r="B6" s="2" t="s">
        <v>31</v>
      </c>
      <c r="C6" s="2" t="s">
        <v>32</v>
      </c>
      <c r="D6" s="2" t="s">
        <v>33</v>
      </c>
      <c r="E6" s="2" t="s">
        <v>113</v>
      </c>
      <c r="F6" s="2" t="s">
        <v>35</v>
      </c>
      <c r="G6" s="3">
        <v>1</v>
      </c>
      <c r="H6" s="4" t="s">
        <v>21</v>
      </c>
      <c r="I6" s="4" t="s">
        <v>82</v>
      </c>
      <c r="J6" s="2" t="s">
        <v>114</v>
      </c>
      <c r="K6" s="2" t="s">
        <v>48</v>
      </c>
      <c r="L6" s="2" t="s">
        <v>40</v>
      </c>
      <c r="M6" s="2" t="s">
        <v>41</v>
      </c>
      <c r="N6" s="2" t="s">
        <v>39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6" s="13">
        <f>VLOOKUP(Durée_normale[[#This Row],[Ressource]],Table8[#All],2,FALSE)</f>
        <v>10001567</v>
      </c>
    </row>
    <row r="7" spans="1:17" x14ac:dyDescent="0.25">
      <c r="A7" s="1" t="s">
        <v>112</v>
      </c>
      <c r="B7" s="2" t="s">
        <v>31</v>
      </c>
      <c r="C7" s="2" t="s">
        <v>32</v>
      </c>
      <c r="D7" s="2" t="s">
        <v>33</v>
      </c>
      <c r="E7" s="2" t="s">
        <v>113</v>
      </c>
      <c r="F7" s="2" t="s">
        <v>35</v>
      </c>
      <c r="G7" s="3">
        <v>1</v>
      </c>
      <c r="H7" s="4" t="s">
        <v>21</v>
      </c>
      <c r="I7" s="4" t="s">
        <v>82</v>
      </c>
      <c r="J7" s="2" t="s">
        <v>114</v>
      </c>
      <c r="K7" s="2" t="s">
        <v>48</v>
      </c>
      <c r="L7" s="2" t="s">
        <v>40</v>
      </c>
      <c r="M7" s="2" t="s">
        <v>41</v>
      </c>
      <c r="N7" s="2" t="s">
        <v>39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7" s="13">
        <f>VLOOKUP(Durée_normale[[#This Row],[Ressource]],Table8[#All],2,FALSE)</f>
        <v>10001567</v>
      </c>
    </row>
    <row r="8" spans="1:17" x14ac:dyDescent="0.25">
      <c r="A8" s="1" t="s">
        <v>124</v>
      </c>
      <c r="B8" s="2" t="s">
        <v>125</v>
      </c>
      <c r="C8" s="2" t="s">
        <v>116</v>
      </c>
      <c r="D8" s="2" t="s">
        <v>33</v>
      </c>
      <c r="E8" s="2" t="s">
        <v>115</v>
      </c>
      <c r="F8" s="2" t="s">
        <v>57</v>
      </c>
      <c r="G8" s="3">
        <v>2</v>
      </c>
      <c r="H8" s="4" t="s">
        <v>23</v>
      </c>
      <c r="I8" s="4" t="s">
        <v>82</v>
      </c>
      <c r="J8" s="2" t="s">
        <v>39</v>
      </c>
      <c r="K8" s="2" t="s">
        <v>48</v>
      </c>
      <c r="L8" s="2" t="s">
        <v>40</v>
      </c>
      <c r="M8" s="2" t="s">
        <v>41</v>
      </c>
      <c r="N8" s="2" t="s">
        <v>39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8" s="13">
        <f>VLOOKUP(Durée_normale[[#This Row],[Ressource]],Table8[#All],2,FALSE)</f>
        <v>10001567</v>
      </c>
    </row>
    <row r="9" spans="1:17" x14ac:dyDescent="0.25">
      <c r="A9" s="1" t="s">
        <v>30</v>
      </c>
      <c r="B9" s="2" t="s">
        <v>31</v>
      </c>
      <c r="C9" s="2" t="s">
        <v>32</v>
      </c>
      <c r="D9" s="2" t="s">
        <v>33</v>
      </c>
      <c r="E9" s="2" t="s">
        <v>34</v>
      </c>
      <c r="F9" s="2" t="s">
        <v>35</v>
      </c>
      <c r="G9" s="3">
        <v>0.5</v>
      </c>
      <c r="H9" s="4" t="s">
        <v>25</v>
      </c>
      <c r="I9" s="4" t="s">
        <v>80</v>
      </c>
      <c r="J9" s="2" t="s">
        <v>37</v>
      </c>
      <c r="K9" s="2" t="s">
        <v>38</v>
      </c>
      <c r="L9" s="2" t="s">
        <v>40</v>
      </c>
      <c r="M9" s="2" t="s">
        <v>41</v>
      </c>
      <c r="N9" s="2" t="s">
        <v>39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43024</v>
      </c>
      <c r="P9" s="13">
        <f>VLOOKUP(Durée_normale[[#This Row],[Ressource]],Table8[#All],2,FALSE)</f>
        <v>10001683</v>
      </c>
    </row>
    <row r="10" spans="1:17" x14ac:dyDescent="0.25">
      <c r="A10" s="1" t="s">
        <v>42</v>
      </c>
      <c r="B10" s="2" t="s">
        <v>43</v>
      </c>
      <c r="C10" s="2" t="s">
        <v>44</v>
      </c>
      <c r="D10" s="2" t="s">
        <v>33</v>
      </c>
      <c r="E10" s="2" t="s">
        <v>45</v>
      </c>
      <c r="F10" s="2" t="s">
        <v>46</v>
      </c>
      <c r="G10" s="3">
        <v>10</v>
      </c>
      <c r="H10" s="4" t="s">
        <v>23</v>
      </c>
      <c r="I10" s="4" t="s">
        <v>80</v>
      </c>
      <c r="J10" s="2" t="s">
        <v>47</v>
      </c>
      <c r="K10" s="2" t="s">
        <v>48</v>
      </c>
      <c r="L10" s="2" t="s">
        <v>40</v>
      </c>
      <c r="M10" s="2" t="s">
        <v>41</v>
      </c>
      <c r="N10" s="2" t="s">
        <v>39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0" s="13">
        <f>VLOOKUP(Durée_normale[[#This Row],[Ressource]],Table8[#All],2,FALSE)</f>
        <v>10001683</v>
      </c>
    </row>
    <row r="11" spans="1:17" x14ac:dyDescent="0.25">
      <c r="A11" s="1" t="s">
        <v>42</v>
      </c>
      <c r="B11" s="2" t="s">
        <v>43</v>
      </c>
      <c r="C11" s="2" t="s">
        <v>44</v>
      </c>
      <c r="D11" s="2" t="s">
        <v>49</v>
      </c>
      <c r="E11" s="2" t="s">
        <v>50</v>
      </c>
      <c r="F11" s="2" t="s">
        <v>46</v>
      </c>
      <c r="G11" s="3">
        <v>0.3</v>
      </c>
      <c r="H11" s="4" t="s">
        <v>23</v>
      </c>
      <c r="I11" s="4" t="s">
        <v>80</v>
      </c>
      <c r="J11" s="2" t="s">
        <v>47</v>
      </c>
      <c r="K11" s="2" t="s">
        <v>48</v>
      </c>
      <c r="L11" s="2" t="s">
        <v>40</v>
      </c>
      <c r="M11" s="2" t="s">
        <v>41</v>
      </c>
      <c r="N11" s="2" t="s">
        <v>39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1" s="13">
        <f>VLOOKUP(Durée_normale[[#This Row],[Ressource]],Table8[#All],2,FALSE)</f>
        <v>10001683</v>
      </c>
    </row>
    <row r="12" spans="1:17" x14ac:dyDescent="0.25">
      <c r="A12" s="1" t="s">
        <v>42</v>
      </c>
      <c r="B12" s="2" t="s">
        <v>43</v>
      </c>
      <c r="C12" s="2" t="s">
        <v>44</v>
      </c>
      <c r="D12" s="2" t="s">
        <v>51</v>
      </c>
      <c r="E12" s="2" t="s">
        <v>52</v>
      </c>
      <c r="F12" s="2" t="s">
        <v>46</v>
      </c>
      <c r="G12" s="3">
        <v>3</v>
      </c>
      <c r="H12" s="4" t="s">
        <v>23</v>
      </c>
      <c r="I12" s="4" t="s">
        <v>81</v>
      </c>
      <c r="J12" s="2" t="s">
        <v>47</v>
      </c>
      <c r="K12" s="2" t="s">
        <v>48</v>
      </c>
      <c r="L12" s="2" t="s">
        <v>40</v>
      </c>
      <c r="M12" s="2" t="s">
        <v>41</v>
      </c>
      <c r="N12" s="2" t="s">
        <v>39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2" s="13">
        <f>VLOOKUP(Durée_normale[[#This Row],[Ressource]],Table8[#All],2,FALSE)</f>
        <v>10001510</v>
      </c>
    </row>
    <row r="13" spans="1:17" x14ac:dyDescent="0.25">
      <c r="A13" s="1" t="s">
        <v>53</v>
      </c>
      <c r="B13" s="2" t="s">
        <v>54</v>
      </c>
      <c r="C13" s="2" t="s">
        <v>55</v>
      </c>
      <c r="D13" s="2" t="s">
        <v>33</v>
      </c>
      <c r="E13" s="2" t="s">
        <v>56</v>
      </c>
      <c r="F13" s="2" t="s">
        <v>57</v>
      </c>
      <c r="G13" s="3">
        <v>1</v>
      </c>
      <c r="H13" s="4" t="s">
        <v>26</v>
      </c>
      <c r="I13" s="4" t="s">
        <v>81</v>
      </c>
      <c r="J13" s="2" t="s">
        <v>39</v>
      </c>
      <c r="K13" s="2" t="s">
        <v>48</v>
      </c>
      <c r="L13" s="2" t="s">
        <v>40</v>
      </c>
      <c r="M13" s="2" t="s">
        <v>58</v>
      </c>
      <c r="N13" s="2" t="s">
        <v>39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3" s="13">
        <f>VLOOKUP(Durée_normale[[#This Row],[Ressource]],Table8[#All],2,FALSE)</f>
        <v>10001510</v>
      </c>
    </row>
    <row r="14" spans="1:17" x14ac:dyDescent="0.25">
      <c r="A14" s="1" t="s">
        <v>59</v>
      </c>
      <c r="B14" s="2" t="s">
        <v>60</v>
      </c>
      <c r="C14" s="2" t="s">
        <v>61</v>
      </c>
      <c r="D14" s="2" t="s">
        <v>33</v>
      </c>
      <c r="E14" s="2" t="s">
        <v>62</v>
      </c>
      <c r="F14" s="2" t="s">
        <v>46</v>
      </c>
      <c r="G14" s="3">
        <v>2</v>
      </c>
      <c r="H14" s="4" t="s">
        <v>25</v>
      </c>
      <c r="I14" s="4" t="s">
        <v>81</v>
      </c>
      <c r="J14" s="2" t="s">
        <v>37</v>
      </c>
      <c r="K14" s="2" t="s">
        <v>48</v>
      </c>
      <c r="L14" s="2" t="s">
        <v>40</v>
      </c>
      <c r="M14" s="2" t="s">
        <v>58</v>
      </c>
      <c r="N14" s="2" t="s">
        <v>39</v>
      </c>
      <c r="O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43024</v>
      </c>
      <c r="P14" s="13">
        <f>VLOOKUP(Durée_normale[[#This Row],[Ressource]],Table8[#All],2,FALSE)</f>
        <v>10001510</v>
      </c>
    </row>
    <row r="15" spans="1:17" x14ac:dyDescent="0.25">
      <c r="A15" s="1" t="s">
        <v>64</v>
      </c>
      <c r="B15" s="2" t="s">
        <v>65</v>
      </c>
      <c r="C15" s="2" t="s">
        <v>66</v>
      </c>
      <c r="D15" s="2" t="s">
        <v>33</v>
      </c>
      <c r="E15" s="2" t="s">
        <v>67</v>
      </c>
      <c r="F15" s="2" t="s">
        <v>35</v>
      </c>
      <c r="G15" s="3">
        <v>0</v>
      </c>
      <c r="H15" s="4" t="s">
        <v>26</v>
      </c>
      <c r="I15" s="4" t="s">
        <v>80</v>
      </c>
      <c r="J15" s="2" t="s">
        <v>69</v>
      </c>
      <c r="K15" s="2" t="s">
        <v>48</v>
      </c>
      <c r="L15" s="2" t="s">
        <v>40</v>
      </c>
      <c r="M15" s="2" t="s">
        <v>41</v>
      </c>
      <c r="N15" s="2" t="s">
        <v>39</v>
      </c>
      <c r="O1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5" s="13">
        <f>VLOOKUP(Durée_normale[[#This Row],[Ressource]],Table8[#All],2,FALSE)</f>
        <v>10001683</v>
      </c>
    </row>
    <row r="16" spans="1:17" x14ac:dyDescent="0.25">
      <c r="A16" s="1" t="s">
        <v>70</v>
      </c>
      <c r="B16" s="2" t="s">
        <v>71</v>
      </c>
      <c r="C16" s="2" t="s">
        <v>72</v>
      </c>
      <c r="D16" s="2" t="s">
        <v>33</v>
      </c>
      <c r="E16" s="2" t="s">
        <v>73</v>
      </c>
      <c r="F16" s="2" t="s">
        <v>74</v>
      </c>
      <c r="G16" s="3">
        <v>0.3</v>
      </c>
      <c r="H16" s="4" t="s">
        <v>26</v>
      </c>
      <c r="I16" s="4" t="s">
        <v>80</v>
      </c>
      <c r="J16" s="2" t="s">
        <v>69</v>
      </c>
      <c r="K16" s="2" t="s">
        <v>75</v>
      </c>
      <c r="L16" s="2" t="s">
        <v>40</v>
      </c>
      <c r="M16" s="2" t="s">
        <v>41</v>
      </c>
      <c r="N16" s="2" t="s">
        <v>39</v>
      </c>
      <c r="O1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6" s="13">
        <f>VLOOKUP(Durée_normale[[#This Row],[Ressource]],Table8[#All],2,FALSE)</f>
        <v>10001683</v>
      </c>
    </row>
    <row r="17" spans="1:16" x14ac:dyDescent="0.25">
      <c r="A17" s="1" t="s">
        <v>76</v>
      </c>
      <c r="B17" s="2" t="s">
        <v>77</v>
      </c>
      <c r="C17" s="2" t="s">
        <v>72</v>
      </c>
      <c r="D17" s="2" t="s">
        <v>33</v>
      </c>
      <c r="E17" s="2" t="s">
        <v>78</v>
      </c>
      <c r="F17" s="2" t="s">
        <v>74</v>
      </c>
      <c r="G17" s="3">
        <v>2</v>
      </c>
      <c r="H17" s="4" t="s">
        <v>26</v>
      </c>
      <c r="I17" s="4" t="s">
        <v>80</v>
      </c>
      <c r="J17" s="2" t="s">
        <v>39</v>
      </c>
      <c r="K17" s="2" t="s">
        <v>48</v>
      </c>
      <c r="L17" s="2" t="s">
        <v>40</v>
      </c>
      <c r="M17" s="2" t="s">
        <v>41</v>
      </c>
      <c r="N17" s="2" t="s">
        <v>39</v>
      </c>
      <c r="O1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7" s="13">
        <f>VLOOKUP(Durée_normale[[#This Row],[Ressource]],Table8[#All],2,FALSE)</f>
        <v>10001683</v>
      </c>
    </row>
    <row r="18" spans="1:16" x14ac:dyDescent="0.25">
      <c r="A18" s="1" t="s">
        <v>76</v>
      </c>
      <c r="B18" s="2" t="s">
        <v>77</v>
      </c>
      <c r="C18" s="2" t="s">
        <v>72</v>
      </c>
      <c r="D18" s="2" t="s">
        <v>33</v>
      </c>
      <c r="E18" s="2" t="s">
        <v>78</v>
      </c>
      <c r="F18" s="2" t="s">
        <v>74</v>
      </c>
      <c r="G18" s="3">
        <v>2</v>
      </c>
      <c r="H18" s="4" t="s">
        <v>26</v>
      </c>
      <c r="I18" s="4" t="s">
        <v>80</v>
      </c>
      <c r="J18" s="2" t="s">
        <v>39</v>
      </c>
      <c r="K18" s="2" t="s">
        <v>48</v>
      </c>
      <c r="L18" s="2" t="s">
        <v>40</v>
      </c>
      <c r="M18" s="2" t="s">
        <v>41</v>
      </c>
      <c r="N18" s="2" t="s">
        <v>39</v>
      </c>
      <c r="O1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8" s="13">
        <f>VLOOKUP(Durée_normale[[#This Row],[Ressource]],Table8[#All],2,FALSE)</f>
        <v>10001683</v>
      </c>
    </row>
    <row r="19" spans="1:16" x14ac:dyDescent="0.25">
      <c r="A19" s="1" t="s">
        <v>126</v>
      </c>
      <c r="B19" s="2" t="s">
        <v>65</v>
      </c>
      <c r="C19" s="2" t="s">
        <v>66</v>
      </c>
      <c r="D19" s="2" t="s">
        <v>33</v>
      </c>
      <c r="E19" s="2" t="s">
        <v>118</v>
      </c>
      <c r="F19" s="2" t="s">
        <v>35</v>
      </c>
      <c r="G19" s="3">
        <v>3</v>
      </c>
      <c r="H19" s="4" t="s">
        <v>26</v>
      </c>
      <c r="I19" s="4" t="s">
        <v>80</v>
      </c>
      <c r="J19" s="2" t="s">
        <v>69</v>
      </c>
      <c r="K19" s="2" t="s">
        <v>38</v>
      </c>
      <c r="L19" s="2" t="s">
        <v>117</v>
      </c>
      <c r="M19" s="2" t="s">
        <v>41</v>
      </c>
      <c r="N19" s="2" t="s">
        <v>39</v>
      </c>
      <c r="O1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9" s="13">
        <f>VLOOKUP(Durée_normale[[#This Row],[Ressource]],Table8[#All],2,FALSE)</f>
        <v>10001683</v>
      </c>
    </row>
  </sheetData>
  <dataValidations count="2">
    <dataValidation type="list" allowBlank="1" showInputMessage="1" showErrorMessage="1" sqref="H3:H19">
      <formula1>Jour</formula1>
    </dataValidation>
    <dataValidation type="list" allowBlank="1" showInputMessage="1" showErrorMessage="1" sqref="I3:I19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"/>
  <sheetViews>
    <sheetView workbookViewId="0">
      <selection activeCell="C4" sqref="C4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25">
      <c r="A1" s="8" t="s">
        <v>85</v>
      </c>
      <c r="B1" s="11" t="s">
        <v>86</v>
      </c>
      <c r="C1" s="9" t="s">
        <v>87</v>
      </c>
      <c r="D1" s="10" t="s">
        <v>88</v>
      </c>
    </row>
    <row r="2" spans="1:4" x14ac:dyDescent="0.25">
      <c r="A2">
        <v>400192278</v>
      </c>
      <c r="C2" s="4">
        <v>43079</v>
      </c>
      <c r="D2" s="4">
        <v>43079</v>
      </c>
    </row>
    <row r="3" spans="1:4" x14ac:dyDescent="0.25">
      <c r="A3">
        <v>400192279</v>
      </c>
      <c r="C3" s="4">
        <v>43079</v>
      </c>
      <c r="D3" s="4">
        <v>43079</v>
      </c>
    </row>
    <row r="4" spans="1:4" x14ac:dyDescent="0.25">
      <c r="A4">
        <v>400192281</v>
      </c>
      <c r="C4" s="13" t="s">
        <v>129</v>
      </c>
      <c r="D4" s="4" t="s">
        <v>129</v>
      </c>
    </row>
    <row r="5" spans="1:4" x14ac:dyDescent="0.25">
      <c r="A5">
        <v>400192291</v>
      </c>
      <c r="C5" s="4" t="s">
        <v>130</v>
      </c>
      <c r="D5" s="4" t="s">
        <v>130</v>
      </c>
    </row>
    <row r="6" spans="1:4" x14ac:dyDescent="0.25">
      <c r="A6">
        <v>400192518</v>
      </c>
      <c r="C6" s="4" t="s">
        <v>129</v>
      </c>
      <c r="D6" s="4" t="s">
        <v>129</v>
      </c>
    </row>
    <row r="7" spans="1:4" x14ac:dyDescent="0.25">
      <c r="A7">
        <v>400192575</v>
      </c>
      <c r="C7" s="4" t="s">
        <v>127</v>
      </c>
      <c r="D7" s="4" t="s">
        <v>127</v>
      </c>
    </row>
    <row r="8" spans="1:4" x14ac:dyDescent="0.25">
      <c r="A8">
        <v>400192577</v>
      </c>
      <c r="C8" s="4" t="s">
        <v>130</v>
      </c>
      <c r="D8" s="4" t="s">
        <v>130</v>
      </c>
    </row>
    <row r="9" spans="1:4" x14ac:dyDescent="0.25">
      <c r="A9">
        <v>400192681</v>
      </c>
      <c r="C9" s="4" t="s">
        <v>127</v>
      </c>
      <c r="D9" s="4" t="s">
        <v>127</v>
      </c>
    </row>
    <row r="10" spans="1:4" x14ac:dyDescent="0.25">
      <c r="A10">
        <v>400192683</v>
      </c>
      <c r="C10" s="4" t="s">
        <v>127</v>
      </c>
      <c r="D10" s="4" t="s">
        <v>127</v>
      </c>
    </row>
    <row r="11" spans="1:4" x14ac:dyDescent="0.25">
      <c r="A11">
        <v>400192685</v>
      </c>
      <c r="C11" s="4" t="s">
        <v>127</v>
      </c>
      <c r="D11" s="4" t="s">
        <v>127</v>
      </c>
    </row>
    <row r="12" spans="1:4" x14ac:dyDescent="0.25">
      <c r="A12">
        <v>400193253</v>
      </c>
      <c r="C12" s="4" t="s">
        <v>127</v>
      </c>
      <c r="D12" s="4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5"/>
  <sheetViews>
    <sheetView workbookViewId="0">
      <selection activeCell="G20" sqref="G20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45" x14ac:dyDescent="0.25">
      <c r="A1" s="8" t="s">
        <v>85</v>
      </c>
      <c r="B1" s="8" t="s">
        <v>89</v>
      </c>
      <c r="C1" s="11" t="s">
        <v>86</v>
      </c>
      <c r="D1" s="8" t="s">
        <v>90</v>
      </c>
      <c r="E1" s="8" t="s">
        <v>91</v>
      </c>
      <c r="F1" s="8" t="s">
        <v>92</v>
      </c>
      <c r="G1" s="8" t="s">
        <v>93</v>
      </c>
      <c r="H1" s="8" t="s">
        <v>94</v>
      </c>
      <c r="I1" s="8" t="s">
        <v>95</v>
      </c>
      <c r="J1" s="8" t="s">
        <v>96</v>
      </c>
      <c r="K1" s="8" t="s">
        <v>97</v>
      </c>
      <c r="L1" s="8" t="s">
        <v>98</v>
      </c>
      <c r="M1" s="8" t="s">
        <v>99</v>
      </c>
      <c r="N1" s="8" t="s">
        <v>100</v>
      </c>
      <c r="O1" s="8" t="s">
        <v>101</v>
      </c>
      <c r="P1" s="8" t="s">
        <v>102</v>
      </c>
      <c r="Q1" s="8" t="s">
        <v>103</v>
      </c>
      <c r="R1" s="8" t="s">
        <v>104</v>
      </c>
      <c r="S1" s="8" t="s">
        <v>105</v>
      </c>
      <c r="T1" s="8" t="s">
        <v>106</v>
      </c>
      <c r="U1" s="8" t="s">
        <v>107</v>
      </c>
      <c r="V1" s="8" t="s">
        <v>108</v>
      </c>
      <c r="W1" s="8" t="s">
        <v>109</v>
      </c>
    </row>
    <row r="2" spans="1:23" x14ac:dyDescent="0.25">
      <c r="A2" t="s">
        <v>119</v>
      </c>
      <c r="B2" t="s">
        <v>33</v>
      </c>
      <c r="D2">
        <v>10001683</v>
      </c>
      <c r="E2">
        <v>2</v>
      </c>
      <c r="F2">
        <v>10001683</v>
      </c>
      <c r="G2">
        <v>2</v>
      </c>
    </row>
    <row r="3" spans="1:23" x14ac:dyDescent="0.25">
      <c r="A3" t="s">
        <v>119</v>
      </c>
      <c r="B3" t="s">
        <v>49</v>
      </c>
      <c r="D3">
        <v>10001683</v>
      </c>
      <c r="E3">
        <v>0.3</v>
      </c>
    </row>
    <row r="4" spans="1:23" x14ac:dyDescent="0.25">
      <c r="A4" t="s">
        <v>112</v>
      </c>
      <c r="B4" t="s">
        <v>33</v>
      </c>
      <c r="D4">
        <v>10001567</v>
      </c>
      <c r="E4">
        <v>1</v>
      </c>
      <c r="F4">
        <v>10001567</v>
      </c>
      <c r="G4">
        <v>1</v>
      </c>
    </row>
    <row r="5" spans="1:23" x14ac:dyDescent="0.25">
      <c r="A5" t="s">
        <v>124</v>
      </c>
      <c r="B5" t="s">
        <v>33</v>
      </c>
      <c r="D5">
        <v>10001567</v>
      </c>
      <c r="E5">
        <v>2</v>
      </c>
    </row>
    <row r="6" spans="1:23" x14ac:dyDescent="0.25">
      <c r="A6" t="s">
        <v>30</v>
      </c>
      <c r="B6" t="s">
        <v>33</v>
      </c>
      <c r="D6">
        <v>10001683</v>
      </c>
      <c r="E6">
        <v>0.5</v>
      </c>
    </row>
    <row r="7" spans="1:23" x14ac:dyDescent="0.25">
      <c r="A7" t="s">
        <v>42</v>
      </c>
      <c r="B7" t="s">
        <v>33</v>
      </c>
      <c r="D7">
        <v>10001683</v>
      </c>
      <c r="E7">
        <v>10</v>
      </c>
    </row>
    <row r="8" spans="1:23" x14ac:dyDescent="0.25">
      <c r="A8" t="s">
        <v>42</v>
      </c>
      <c r="B8" t="s">
        <v>49</v>
      </c>
      <c r="D8">
        <v>10001683</v>
      </c>
      <c r="E8">
        <v>0.3</v>
      </c>
    </row>
    <row r="9" spans="1:23" x14ac:dyDescent="0.25">
      <c r="A9" t="s">
        <v>42</v>
      </c>
      <c r="B9" t="s">
        <v>51</v>
      </c>
      <c r="D9">
        <v>10001510</v>
      </c>
      <c r="E9">
        <v>3</v>
      </c>
    </row>
    <row r="10" spans="1:23" x14ac:dyDescent="0.25">
      <c r="A10" t="s">
        <v>53</v>
      </c>
      <c r="B10" t="s">
        <v>33</v>
      </c>
      <c r="D10">
        <v>10001510</v>
      </c>
      <c r="E10">
        <v>1</v>
      </c>
    </row>
    <row r="11" spans="1:23" x14ac:dyDescent="0.25">
      <c r="A11" t="s">
        <v>59</v>
      </c>
      <c r="B11" t="s">
        <v>33</v>
      </c>
      <c r="D11">
        <v>10001510</v>
      </c>
      <c r="E11">
        <v>2</v>
      </c>
    </row>
    <row r="12" spans="1:23" x14ac:dyDescent="0.25">
      <c r="A12" t="s">
        <v>64</v>
      </c>
      <c r="B12" t="s">
        <v>33</v>
      </c>
      <c r="D12">
        <v>10001683</v>
      </c>
      <c r="E12">
        <v>0</v>
      </c>
    </row>
    <row r="13" spans="1:23" x14ac:dyDescent="0.25">
      <c r="A13" t="s">
        <v>70</v>
      </c>
      <c r="B13" t="s">
        <v>33</v>
      </c>
      <c r="D13">
        <v>10001683</v>
      </c>
      <c r="E13">
        <v>0.3</v>
      </c>
    </row>
    <row r="14" spans="1:23" x14ac:dyDescent="0.25">
      <c r="A14" t="s">
        <v>76</v>
      </c>
      <c r="B14" t="s">
        <v>33</v>
      </c>
      <c r="D14">
        <v>10001683</v>
      </c>
      <c r="E14">
        <v>2</v>
      </c>
      <c r="F14">
        <v>10001683</v>
      </c>
      <c r="G14">
        <v>2</v>
      </c>
    </row>
    <row r="15" spans="1:23" x14ac:dyDescent="0.25">
      <c r="A15" t="s">
        <v>126</v>
      </c>
      <c r="B15" t="s">
        <v>33</v>
      </c>
      <c r="D15">
        <v>10001683</v>
      </c>
      <c r="E15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2"/>
  <sheetViews>
    <sheetView workbookViewId="0">
      <selection activeCell="B14" sqref="B14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23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</cols>
  <sheetData>
    <row r="1" spans="1:17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79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110</v>
      </c>
      <c r="Q1" s="6" t="s">
        <v>14</v>
      </c>
    </row>
    <row r="2" spans="1:17" x14ac:dyDescent="0.25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dataValidations count="2">
    <dataValidation type="list" allowBlank="1" showInputMessage="1" showErrorMessage="1" sqref="I2">
      <formula1>Ressource</formula1>
    </dataValidation>
    <dataValidation type="list" allowBlank="1" showInputMessage="1" showErrorMessage="1" sqref="H2">
      <formula1>Jour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Jean-Eric Pelouas</cp:lastModifiedBy>
  <dcterms:created xsi:type="dcterms:W3CDTF">2017-09-08T17:17:50Z</dcterms:created>
  <dcterms:modified xsi:type="dcterms:W3CDTF">2017-09-20T19:29:44Z</dcterms:modified>
</cp:coreProperties>
</file>