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8795" windowHeight="9210"/>
  </bookViews>
  <sheets>
    <sheet name="Feuil1" sheetId="1" r:id="rId1"/>
    <sheet name="Feuil2" sheetId="2" r:id="rId2"/>
    <sheet name="Feuil3" sheetId="3" r:id="rId3"/>
  </sheets>
  <definedNames>
    <definedName name="Feries">Feuil2!$A$4:$B$16</definedName>
  </definedNames>
  <calcPr calcId="145621"/>
</workbook>
</file>

<file path=xl/calcChain.xml><?xml version="1.0" encoding="utf-8"?>
<calcChain xmlns="http://schemas.openxmlformats.org/spreadsheetml/2006/main">
  <c r="B16" i="2" l="1"/>
  <c r="B14" i="2"/>
  <c r="B13" i="2"/>
  <c r="B12" i="2"/>
  <c r="B11" i="2"/>
  <c r="B10" i="2"/>
  <c r="B7" i="2"/>
  <c r="B6" i="2"/>
  <c r="B4" i="2"/>
  <c r="B1" i="2"/>
  <c r="B15" i="2" s="1"/>
  <c r="B5" i="2" l="1"/>
  <c r="K7" i="1" a="1"/>
  <c r="D7" i="1" a="1"/>
  <c r="K6" i="1" a="1"/>
  <c r="G6" i="1" a="1"/>
  <c r="N5" i="1" a="1"/>
  <c r="J5" i="1" a="1"/>
  <c r="F5" i="1" a="1"/>
  <c r="M4" i="1" a="1"/>
  <c r="I4" i="1" a="1"/>
  <c r="E4" i="1" a="1"/>
  <c r="L3" i="1" a="1"/>
  <c r="H3" i="1" a="1"/>
  <c r="E3" i="1" a="1"/>
  <c r="L2" i="1" a="1"/>
  <c r="N7" i="1" a="1"/>
  <c r="L7" i="1" a="1"/>
  <c r="I7" i="1" a="1"/>
  <c r="G7" i="1" a="1"/>
  <c r="N6" i="1" a="1"/>
  <c r="J6" i="1" a="1"/>
  <c r="F6" i="1" a="1"/>
  <c r="M5" i="1" a="1"/>
  <c r="I5" i="1" a="1"/>
  <c r="E5" i="1" a="1"/>
  <c r="L4" i="1" a="1"/>
  <c r="H4" i="1" a="1"/>
  <c r="D4" i="1" a="1"/>
  <c r="K3" i="1" a="1"/>
  <c r="G3" i="1" a="1"/>
  <c r="M2" i="1" a="1"/>
  <c r="I2" i="1" a="1"/>
  <c r="F2" i="1" a="1"/>
  <c r="E2" i="1" a="1"/>
  <c r="C6" i="1" a="1"/>
  <c r="C3" i="1" a="1"/>
  <c r="C4" i="1" a="1"/>
  <c r="F7" i="1" a="1"/>
  <c r="M6" i="1" a="1"/>
  <c r="I6" i="1" a="1"/>
  <c r="E6" i="1" a="1"/>
  <c r="L5" i="1" a="1"/>
  <c r="H5" i="1" a="1"/>
  <c r="D5" i="1" a="1"/>
  <c r="K4" i="1" a="1"/>
  <c r="G4" i="1" a="1"/>
  <c r="N3" i="1" a="1"/>
  <c r="J3" i="1" a="1"/>
  <c r="F3" i="1" a="1"/>
  <c r="N2" i="1" a="1"/>
  <c r="J2" i="1" a="1"/>
  <c r="M7" i="1" a="1"/>
  <c r="J7" i="1" a="1"/>
  <c r="H7" i="1" a="1"/>
  <c r="E7" i="1" a="1"/>
  <c r="L6" i="1" a="1"/>
  <c r="H6" i="1" a="1"/>
  <c r="D6" i="1" a="1"/>
  <c r="K5" i="1" a="1"/>
  <c r="G5" i="1" a="1"/>
  <c r="N4" i="1" a="1"/>
  <c r="J4" i="1" a="1"/>
  <c r="F4" i="1" a="1"/>
  <c r="M3" i="1" a="1"/>
  <c r="I3" i="1" a="1"/>
  <c r="D3" i="1" a="1"/>
  <c r="K2" i="1" a="1"/>
  <c r="H2" i="1" a="1"/>
  <c r="G2" i="1" a="1"/>
  <c r="D2" i="1" a="1"/>
  <c r="C5" i="1" a="1"/>
  <c r="C7" i="1" a="1"/>
  <c r="C2" i="1" a="1"/>
  <c r="B8" i="2" l="1"/>
  <c r="B9" i="2"/>
  <c r="C2" i="1"/>
  <c r="C7" i="1"/>
  <c r="C5" i="1"/>
  <c r="D2" i="1"/>
  <c r="G2" i="1"/>
  <c r="H2" i="1"/>
  <c r="K2" i="1"/>
  <c r="D3" i="1"/>
  <c r="I3" i="1"/>
  <c r="M3" i="1"/>
  <c r="F4" i="1"/>
  <c r="J4" i="1"/>
  <c r="N4" i="1"/>
  <c r="G5" i="1"/>
  <c r="K5" i="1"/>
  <c r="D6" i="1"/>
  <c r="H6" i="1"/>
  <c r="L6" i="1"/>
  <c r="E7" i="1"/>
  <c r="H7" i="1"/>
  <c r="J7" i="1"/>
  <c r="M7" i="1"/>
  <c r="J2" i="1"/>
  <c r="N2" i="1"/>
  <c r="F3" i="1"/>
  <c r="J3" i="1"/>
  <c r="N3" i="1"/>
  <c r="G4" i="1"/>
  <c r="K4" i="1"/>
  <c r="D5" i="1"/>
  <c r="H5" i="1"/>
  <c r="L5" i="1"/>
  <c r="E6" i="1"/>
  <c r="I6" i="1"/>
  <c r="M6" i="1"/>
  <c r="F7" i="1"/>
  <c r="C4" i="1"/>
  <c r="C3" i="1"/>
  <c r="C6" i="1"/>
  <c r="E2" i="1"/>
  <c r="F2" i="1"/>
  <c r="I2" i="1"/>
  <c r="M2" i="1"/>
  <c r="G3" i="1"/>
  <c r="K3" i="1"/>
  <c r="D4" i="1"/>
  <c r="H4" i="1"/>
  <c r="L4" i="1"/>
  <c r="E5" i="1"/>
  <c r="I5" i="1"/>
  <c r="M5" i="1"/>
  <c r="F6" i="1"/>
  <c r="J6" i="1"/>
  <c r="N6" i="1"/>
  <c r="G7" i="1"/>
  <c r="I7" i="1"/>
  <c r="L7" i="1"/>
  <c r="N7" i="1"/>
  <c r="L2" i="1"/>
  <c r="E3" i="1"/>
  <c r="H3" i="1"/>
  <c r="L3" i="1"/>
  <c r="E4" i="1"/>
  <c r="I4" i="1"/>
  <c r="M4" i="1"/>
  <c r="F5" i="1"/>
  <c r="J5" i="1"/>
  <c r="N5" i="1"/>
  <c r="G6" i="1"/>
  <c r="K6" i="1"/>
  <c r="D7" i="1"/>
  <c r="K7" i="1"/>
</calcChain>
</file>

<file path=xl/sharedStrings.xml><?xml version="1.0" encoding="utf-8"?>
<sst xmlns="http://schemas.openxmlformats.org/spreadsheetml/2006/main" count="31" uniqueCount="30">
  <si>
    <t>date de debut</t>
  </si>
  <si>
    <t>date de fin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</si>
  <si>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</si>
  <si>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</si>
  <si>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</si>
  <si>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</si>
  <si>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</si>
  <si>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</si>
  <si>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</si>
  <si>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</si>
  <si>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</si>
  <si>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</si>
  <si>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</si>
  <si>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</si>
  <si>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 de l'an</t>
  </si>
  <si>
    <t>Pâques</t>
  </si>
  <si>
    <t>Lundi de Pâques</t>
  </si>
  <si>
    <t>Assomption</t>
  </si>
  <si>
    <t>Toussaint</t>
  </si>
  <si>
    <t>Noël</t>
  </si>
  <si>
    <t>Jours fériés</t>
  </si>
  <si>
    <t>Fête du travail</t>
  </si>
  <si>
    <t>Fête de la victoire 1945</t>
  </si>
  <si>
    <t>Jeudi de l'Acsension</t>
  </si>
  <si>
    <t>Lundi de Pentecôte (*)</t>
  </si>
  <si>
    <t>Fête nationale</t>
  </si>
  <si>
    <t>Fête de l'Armistice</t>
  </si>
  <si>
    <t>Vendredi saint</t>
  </si>
  <si>
    <t>Alsace-Moselle</t>
  </si>
  <si>
    <t>Après 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</si>
</sst>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;@"/>
    <numFmt numFmtId="167" formatCode="General;;"/>
  </numFmts>
  <fonts count="6">
    <font>
      <sz val="10"/>
      <name val="Arial"/>
    </font>
    <font>
      <sz val="10"/>
      <name val="Arial"/>
      <family val="2"/>
    </font>
    <font>
      <sz val="10"/>
      <color rgb="FFFF0000"/>
      <name val="Arial"/>
      <family val="2"/>
    </font>
    <font>
      <sz val="10"/>
      <color rgb="FF002060"/>
      <name val="Arial"/>
      <family val="2"/>
    </font>
    <font>
      <b/>
      <sz val="10"/>
      <name val="Arial"/>
      <family val="2"/>
    </font>
    <font>
      <b/>
      <sz val="10"/>
      <color rgb="FF00206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64" fontId="0" fillId="0" borderId="0" xfId="0" applyNumberFormat="1"/>
    <xf numFmtId="164" fontId="0" fillId="0" borderId="0" xfId="0" applyNumberFormat="1" applyFill="1"/>
    <xf numFmtId="164" fontId="0" fillId="0" borderId="6" xfId="0" applyNumberFormat="1" applyFill="1" applyBorder="1" applyAlignment="1">
      <alignment horizontal="center" vertical="center"/>
    </xf>
    <xf numFmtId="164" fontId="0" fillId="0" borderId="7" xfId="0" applyNumberFormat="1" applyFill="1" applyBorder="1" applyAlignment="1">
      <alignment horizontal="center" vertical="center"/>
    </xf>
    <xf numFmtId="164" fontId="0" fillId="0" borderId="8" xfId="0" applyNumberFormat="1" applyFill="1" applyBorder="1" applyAlignment="1">
      <alignment horizontal="center" vertical="center"/>
    </xf>
    <xf numFmtId="164" fontId="0" fillId="0" borderId="2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/>
    <xf numFmtId="167" fontId="0" fillId="2" borderId="3" xfId="0" applyNumberFormat="1" applyFill="1" applyBorder="1" applyAlignment="1">
      <alignment horizontal="center" vertical="center"/>
    </xf>
    <xf numFmtId="167" fontId="0" fillId="2" borderId="6" xfId="0" applyNumberFormat="1" applyFill="1" applyBorder="1" applyAlignment="1">
      <alignment horizontal="center" vertical="center"/>
    </xf>
    <xf numFmtId="167" fontId="0" fillId="2" borderId="4" xfId="0" applyNumberFormat="1" applyFill="1" applyBorder="1" applyAlignment="1">
      <alignment horizontal="center" vertical="center"/>
    </xf>
    <xf numFmtId="167" fontId="0" fillId="2" borderId="7" xfId="0" applyNumberFormat="1" applyFill="1" applyBorder="1" applyAlignment="1">
      <alignment horizontal="center" vertical="center"/>
    </xf>
    <xf numFmtId="167" fontId="0" fillId="2" borderId="5" xfId="0" applyNumberFormat="1" applyFill="1" applyBorder="1" applyAlignment="1">
      <alignment horizontal="center" vertical="center"/>
    </xf>
    <xf numFmtId="167" fontId="0" fillId="2" borderId="8" xfId="0" applyNumberFormat="1" applyFill="1" applyBorder="1" applyAlignment="1">
      <alignment horizontal="center" vertical="center"/>
    </xf>
    <xf numFmtId="164" fontId="1" fillId="3" borderId="0" xfId="0" applyNumberFormat="1" applyFont="1" applyFill="1"/>
    <xf numFmtId="14" fontId="3" fillId="3" borderId="0" xfId="0" quotePrefix="1" applyNumberFormat="1" applyFont="1" applyFill="1"/>
    <xf numFmtId="164" fontId="0" fillId="3" borderId="0" xfId="0" applyNumberFormat="1" applyFill="1"/>
    <xf numFmtId="0" fontId="4" fillId="3" borderId="0" xfId="0" applyFont="1" applyFill="1" applyAlignment="1">
      <alignment horizontal="center"/>
    </xf>
    <xf numFmtId="0" fontId="5" fillId="3" borderId="9" xfId="0" applyFont="1" applyFill="1" applyBorder="1"/>
    <xf numFmtId="0" fontId="4" fillId="3" borderId="9" xfId="0" applyNumberFormat="1" applyFont="1" applyFill="1" applyBorder="1" applyAlignment="1">
      <alignment horizontal="center" vertical="center"/>
    </xf>
    <xf numFmtId="0" fontId="3" fillId="3" borderId="0" xfId="0" applyFont="1" applyFill="1"/>
    <xf numFmtId="14" fontId="3" fillId="3" borderId="0" xfId="0" quotePrefix="1" applyNumberFormat="1" applyFont="1" applyFill="1" applyAlignment="1">
      <alignment horizontal="center" vertical="center"/>
    </xf>
    <xf numFmtId="0" fontId="2" fillId="3" borderId="0" xfId="0" applyFont="1" applyFill="1"/>
    <xf numFmtId="14" fontId="2" fillId="3" borderId="0" xfId="0" quotePrefix="1" applyNumberFormat="1" applyFont="1" applyFill="1" applyAlignment="1">
      <alignment horizontal="center" vertical="center"/>
    </xf>
    <xf numFmtId="0" fontId="3" fillId="4" borderId="0" xfId="0" applyFont="1" applyFill="1"/>
    <xf numFmtId="14" fontId="3" fillId="4" borderId="0" xfId="0" applyNumberFormat="1" applyFont="1" applyFill="1" applyAlignment="1">
      <alignment horizontal="center"/>
    </xf>
    <xf numFmtId="14" fontId="3" fillId="4" borderId="0" xfId="0" quotePrefix="1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showGridLines="0" tabSelected="1" workbookViewId="0">
      <selection activeCell="C17" sqref="C16:C17"/>
    </sheetView>
  </sheetViews>
  <sheetFormatPr baseColWidth="10" defaultRowHeight="12.75"/>
  <cols>
    <col min="1" max="1" width="12.28515625" style="2" bestFit="1" customWidth="1"/>
    <col min="2" max="2" width="12.85546875" style="1" customWidth="1"/>
    <col min="3" max="3" width="12" bestFit="1" customWidth="1"/>
  </cols>
  <sheetData>
    <row r="1" spans="1:14">
      <c r="A1" s="3" t="s">
        <v>0</v>
      </c>
      <c r="B1" s="6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</row>
    <row r="2" spans="1:14">
      <c r="A2" s="3">
        <v>41276</v>
      </c>
      <c r="B2" s="3">
        <v>41276</v>
      </c>
      <c r="C2" s="9">
        <f t="array" aca="1" ref="C2" ca="1">SUM(IF((MONTH(ROW(INDIRECT($A2&amp;":"&amp;$B2)))=MONTH(1&amp;C$1))*(COUNTIF(Feries,ROW(INDIRECT($A2&amp;":"&amp;$B2)))=0),N(WEEKDAY(ROW(INDIRECT($A2&amp;":"&amp;$B2)),2)&lt;6)))</f>
        <v>1</v>
      </c>
      <c r="D2" s="9">
        <f t="array" aca="1" ref="D2" ca="1">SUM(IF((MONTH(ROW(INDIRECT($A2&amp;":"&amp;$B2)))=MONTH(1&amp;D$1))*(COUNTIF(Feries,ROW(INDIRECT($A2&amp;":"&amp;$B2)))=0),N(WEEKDAY(ROW(INDIRECT($A2&amp;":"&amp;$B2)),2)&lt;6)))</f>
        <v>0</v>
      </c>
      <c r="E2" s="9">
        <f t="array" aca="1" ref="E2" ca="1">SUM(IF((MONTH(ROW(INDIRECT($A2&amp;":"&amp;$B2)))=MONTH(1&amp;E$1))*(COUNTIF(Feries,ROW(INDIRECT($A2&amp;":"&amp;$B2)))=0),N(WEEKDAY(ROW(INDIRECT($A2&amp;":"&amp;$B2)),2)&lt;6)))</f>
        <v>0</v>
      </c>
      <c r="F2" s="9">
        <f t="array" aca="1" ref="F2" ca="1">SUM(IF((MONTH(ROW(INDIRECT($A2&amp;":"&amp;$B2)))=MONTH(1&amp;F$1))*(COUNTIF(Feries,ROW(INDIRECT($A2&amp;":"&amp;$B2)))=0),N(WEEKDAY(ROW(INDIRECT($A2&amp;":"&amp;$B2)),2)&lt;6)))</f>
        <v>0</v>
      </c>
      <c r="G2" s="9">
        <f t="array" aca="1" ref="G2" ca="1">SUM(IF((MONTH(ROW(INDIRECT($A2&amp;":"&amp;$B2)))=MONTH(1&amp;G$1))*(COUNTIF(Feries,ROW(INDIRECT($A2&amp;":"&amp;$B2)))=0),N(WEEKDAY(ROW(INDIRECT($A2&amp;":"&amp;$B2)),2)&lt;6)))</f>
        <v>0</v>
      </c>
      <c r="H2" s="9">
        <f t="array" aca="1" ref="H2" ca="1">SUM(IF((MONTH(ROW(INDIRECT($A2&amp;":"&amp;$B2)))=MONTH(1&amp;H$1))*(COUNTIF(Feries,ROW(INDIRECT($A2&amp;":"&amp;$B2)))=0),N(WEEKDAY(ROW(INDIRECT($A2&amp;":"&amp;$B2)),2)&lt;6)))</f>
        <v>0</v>
      </c>
      <c r="I2" s="9">
        <f t="array" aca="1" ref="I2" ca="1">SUM(IF((MONTH(ROW(INDIRECT($A2&amp;":"&amp;$B2)))=MONTH(1&amp;I$1))*(COUNTIF(Feries,ROW(INDIRECT($A2&amp;":"&amp;$B2)))=0),N(WEEKDAY(ROW(INDIRECT($A2&amp;":"&amp;$B2)),2)&lt;6)))</f>
        <v>0</v>
      </c>
      <c r="J2" s="9">
        <f t="array" aca="1" ref="J2" ca="1">SUM(IF((MONTH(ROW(INDIRECT($A2&amp;":"&amp;$B2)))=MONTH(1&amp;J$1))*(COUNTIF(Feries,ROW(INDIRECT($A2&amp;":"&amp;$B2)))=0),N(WEEKDAY(ROW(INDIRECT($A2&amp;":"&amp;$B2)),2)&lt;6)))</f>
        <v>0</v>
      </c>
      <c r="K2" s="9">
        <f t="array" aca="1" ref="K2" ca="1">SUM(IF((MONTH(ROW(INDIRECT($A2&amp;":"&amp;$B2)))=MONTH(1&amp;K$1))*(COUNTIF(Feries,ROW(INDIRECT($A2&amp;":"&amp;$B2)))=0),N(WEEKDAY(ROW(INDIRECT($A2&amp;":"&amp;$B2)),2)&lt;6)))</f>
        <v>0</v>
      </c>
      <c r="L2" s="9">
        <f t="array" aca="1" ref="L2" ca="1">SUM(IF((MONTH(ROW(INDIRECT($A2&amp;":"&amp;$B2)))=MONTH(1&amp;L$1))*(COUNTIF(Feries,ROW(INDIRECT($A2&amp;":"&amp;$B2)))=0),N(WEEKDAY(ROW(INDIRECT($A2&amp;":"&amp;$B2)),2)&lt;6)))</f>
        <v>0</v>
      </c>
      <c r="M2" s="9">
        <f t="array" aca="1" ref="M2" ca="1">SUM(IF((MONTH(ROW(INDIRECT($A2&amp;":"&amp;$B2)))=MONTH(1&amp;M$1))*(COUNTIF(Feries,ROW(INDIRECT($A2&amp;":"&amp;$B2)))=0),N(WEEKDAY(ROW(INDIRECT($A2&amp;":"&amp;$B2)),2)&lt;6)))</f>
        <v>0</v>
      </c>
      <c r="N2" s="10">
        <f t="array" aca="1" ref="N2" ca="1">SUM(IF((MONTH(ROW(INDIRECT($A2&amp;":"&amp;$B2)))=MONTH(1&amp;N$1))*(COUNTIF(Feries,ROW(INDIRECT($A2&amp;":"&amp;$B2)))=0),N(WEEKDAY(ROW(INDIRECT($A2&amp;":"&amp;$B2)),2)&lt;6)))</f>
        <v>0</v>
      </c>
    </row>
    <row r="3" spans="1:14">
      <c r="A3" s="4">
        <v>41304</v>
      </c>
      <c r="B3" s="4">
        <v>41312</v>
      </c>
      <c r="C3" s="11">
        <f t="array" aca="1" ref="C3" ca="1">SUM(IF((MONTH(ROW(INDIRECT($A3&amp;":"&amp;$B3)))=MONTH(1&amp;C$1))*(COUNTIF(Feries,ROW(INDIRECT($A3&amp;":"&amp;$B3)))=0),N(WEEKDAY(ROW(INDIRECT($A3&amp;":"&amp;$B3)),2)&lt;6)))</f>
        <v>2</v>
      </c>
      <c r="D3" s="11">
        <f t="array" aca="1" ref="D3" ca="1">SUM(IF((MONTH(ROW(INDIRECT($A3&amp;":"&amp;$B3)))=MONTH(1&amp;D$1))*(COUNTIF(Feries,ROW(INDIRECT($A3&amp;":"&amp;$B3)))=0),N(WEEKDAY(ROW(INDIRECT($A3&amp;":"&amp;$B3)),2)&lt;6)))</f>
        <v>5</v>
      </c>
      <c r="E3" s="11">
        <f t="array" aca="1" ref="E3" ca="1">SUM(IF((MONTH(ROW(INDIRECT($A3&amp;":"&amp;$B3)))=MONTH(1&amp;E$1))*(COUNTIF(Feries,ROW(INDIRECT($A3&amp;":"&amp;$B3)))=0),N(WEEKDAY(ROW(INDIRECT($A3&amp;":"&amp;$B3)),2)&lt;6)))</f>
        <v>0</v>
      </c>
      <c r="F3" s="11">
        <f t="array" aca="1" ref="F3" ca="1">SUM(IF((MONTH(ROW(INDIRECT($A3&amp;":"&amp;$B3)))=MONTH(1&amp;F$1))*(COUNTIF(Feries,ROW(INDIRECT($A3&amp;":"&amp;$B3)))=0),N(WEEKDAY(ROW(INDIRECT($A3&amp;":"&amp;$B3)),2)&lt;6)))</f>
        <v>0</v>
      </c>
      <c r="G3" s="11">
        <f t="array" aca="1" ref="G3" ca="1">SUM(IF((MONTH(ROW(INDIRECT($A3&amp;":"&amp;$B3)))=MONTH(1&amp;G$1))*(COUNTIF(Feries,ROW(INDIRECT($A3&amp;":"&amp;$B3)))=0),N(WEEKDAY(ROW(INDIRECT($A3&amp;":"&amp;$B3)),2)&lt;6)))</f>
        <v>0</v>
      </c>
      <c r="H3" s="11">
        <f t="array" aca="1" ref="H3" ca="1">SUM(IF((MONTH(ROW(INDIRECT($A3&amp;":"&amp;$B3)))=MONTH(1&amp;H$1))*(COUNTIF(Feries,ROW(INDIRECT($A3&amp;":"&amp;$B3)))=0),N(WEEKDAY(ROW(INDIRECT($A3&amp;":"&amp;$B3)),2)&lt;6)))</f>
        <v>0</v>
      </c>
      <c r="I3" s="11">
        <f t="array" aca="1" ref="I3" ca="1">SUM(IF((MONTH(ROW(INDIRECT($A3&amp;":"&amp;$B3)))=MONTH(1&amp;I$1))*(COUNTIF(Feries,ROW(INDIRECT($A3&amp;":"&amp;$B3)))=0),N(WEEKDAY(ROW(INDIRECT($A3&amp;":"&amp;$B3)),2)&lt;6)))</f>
        <v>0</v>
      </c>
      <c r="J3" s="11">
        <f t="array" aca="1" ref="J3" ca="1">SUM(IF((MONTH(ROW(INDIRECT($A3&amp;":"&amp;$B3)))=MONTH(1&amp;J$1))*(COUNTIF(Feries,ROW(INDIRECT($A3&amp;":"&amp;$B3)))=0),N(WEEKDAY(ROW(INDIRECT($A3&amp;":"&amp;$B3)),2)&lt;6)))</f>
        <v>0</v>
      </c>
      <c r="K3" s="11">
        <f t="array" aca="1" ref="K3" ca="1">SUM(IF((MONTH(ROW(INDIRECT($A3&amp;":"&amp;$B3)))=MONTH(1&amp;K$1))*(COUNTIF(Feries,ROW(INDIRECT($A3&amp;":"&amp;$B3)))=0),N(WEEKDAY(ROW(INDIRECT($A3&amp;":"&amp;$B3)),2)&lt;6)))</f>
        <v>0</v>
      </c>
      <c r="L3" s="11">
        <f t="array" aca="1" ref="L3" ca="1">SUM(IF((MONTH(ROW(INDIRECT($A3&amp;":"&amp;$B3)))=MONTH(1&amp;L$1))*(COUNTIF(Feries,ROW(INDIRECT($A3&amp;":"&amp;$B3)))=0),N(WEEKDAY(ROW(INDIRECT($A3&amp;":"&amp;$B3)),2)&lt;6)))</f>
        <v>0</v>
      </c>
      <c r="M3" s="11">
        <f t="array" aca="1" ref="M3" ca="1">SUM(IF((MONTH(ROW(INDIRECT($A3&amp;":"&amp;$B3)))=MONTH(1&amp;M$1))*(COUNTIF(Feries,ROW(INDIRECT($A3&amp;":"&amp;$B3)))=0),N(WEEKDAY(ROW(INDIRECT($A3&amp;":"&amp;$B3)),2)&lt;6)))</f>
        <v>0</v>
      </c>
      <c r="N3" s="12">
        <f t="array" aca="1" ref="N3" ca="1">SUM(IF((MONTH(ROW(INDIRECT($A3&amp;":"&amp;$B3)))=MONTH(1&amp;N$1))*(COUNTIF(Feries,ROW(INDIRECT($A3&amp;":"&amp;$B3)))=0),N(WEEKDAY(ROW(INDIRECT($A3&amp;":"&amp;$B3)),2)&lt;6)))</f>
        <v>0</v>
      </c>
    </row>
    <row r="4" spans="1:14">
      <c r="A4" s="4">
        <v>41335</v>
      </c>
      <c r="B4" s="4">
        <v>41492</v>
      </c>
      <c r="C4" s="11">
        <f t="array" aca="1" ref="C4" ca="1">SUM(IF((MONTH(ROW(INDIRECT($A4&amp;":"&amp;$B4)))=MONTH(1&amp;C$1))*(COUNTIF(Feries,ROW(INDIRECT($A4&amp;":"&amp;$B4)))=0),N(WEEKDAY(ROW(INDIRECT($A4&amp;":"&amp;$B4)),2)&lt;6)))</f>
        <v>0</v>
      </c>
      <c r="D4" s="11">
        <f t="array" aca="1" ref="D4" ca="1">SUM(IF((MONTH(ROW(INDIRECT($A4&amp;":"&amp;$B4)))=MONTH(1&amp;D$1))*(COUNTIF(Feries,ROW(INDIRECT($A4&amp;":"&amp;$B4)))=0),N(WEEKDAY(ROW(INDIRECT($A4&amp;":"&amp;$B4)),2)&lt;6)))</f>
        <v>0</v>
      </c>
      <c r="E4" s="11">
        <f t="array" aca="1" ref="E4" ca="1">SUM(IF((MONTH(ROW(INDIRECT($A4&amp;":"&amp;$B4)))=MONTH(1&amp;E$1))*(COUNTIF(Feries,ROW(INDIRECT($A4&amp;":"&amp;$B4)))=0),N(WEEKDAY(ROW(INDIRECT($A4&amp;":"&amp;$B4)),2)&lt;6)))</f>
        <v>19</v>
      </c>
      <c r="F4" s="11">
        <f t="array" aca="1" ref="F4" ca="1">SUM(IF((MONTH(ROW(INDIRECT($A4&amp;":"&amp;$B4)))=MONTH(1&amp;F$1))*(COUNTIF(Feries,ROW(INDIRECT($A4&amp;":"&amp;$B4)))=0),N(WEEKDAY(ROW(INDIRECT($A4&amp;":"&amp;$B4)),2)&lt;6)))</f>
        <v>21</v>
      </c>
      <c r="G4" s="11">
        <f t="array" aca="1" ref="G4" ca="1">SUM(IF((MONTH(ROW(INDIRECT($A4&amp;":"&amp;$B4)))=MONTH(1&amp;G$1))*(COUNTIF(Feries,ROW(INDIRECT($A4&amp;":"&amp;$B4)))=0),N(WEEKDAY(ROW(INDIRECT($A4&amp;":"&amp;$B4)),2)&lt;6)))</f>
        <v>19</v>
      </c>
      <c r="H4" s="11">
        <f t="array" aca="1" ref="H4" ca="1">SUM(IF((MONTH(ROW(INDIRECT($A4&amp;":"&amp;$B4)))=MONTH(1&amp;H$1))*(COUNTIF(Feries,ROW(INDIRECT($A4&amp;":"&amp;$B4)))=0),N(WEEKDAY(ROW(INDIRECT($A4&amp;":"&amp;$B4)),2)&lt;6)))</f>
        <v>20</v>
      </c>
      <c r="I4" s="11">
        <f t="array" aca="1" ref="I4" ca="1">SUM(IF((MONTH(ROW(INDIRECT($A4&amp;":"&amp;$B4)))=MONTH(1&amp;I$1))*(COUNTIF(Feries,ROW(INDIRECT($A4&amp;":"&amp;$B4)))=0),N(WEEKDAY(ROW(INDIRECT($A4&amp;":"&amp;$B4)),2)&lt;6)))</f>
        <v>23</v>
      </c>
      <c r="J4" s="11">
        <f t="array" aca="1" ref="J4" ca="1">SUM(IF((MONTH(ROW(INDIRECT($A4&amp;":"&amp;$B4)))=MONTH(1&amp;J$1))*(COUNTIF(Feries,ROW(INDIRECT($A4&amp;":"&amp;$B4)))=0),N(WEEKDAY(ROW(INDIRECT($A4&amp;":"&amp;$B4)),2)&lt;6)))</f>
        <v>4</v>
      </c>
      <c r="K4" s="11">
        <f t="array" aca="1" ref="K4" ca="1">SUM(IF((MONTH(ROW(INDIRECT($A4&amp;":"&amp;$B4)))=MONTH(1&amp;K$1))*(COUNTIF(Feries,ROW(INDIRECT($A4&amp;":"&amp;$B4)))=0),N(WEEKDAY(ROW(INDIRECT($A4&amp;":"&amp;$B4)),2)&lt;6)))</f>
        <v>0</v>
      </c>
      <c r="L4" s="11">
        <f t="array" aca="1" ref="L4" ca="1">SUM(IF((MONTH(ROW(INDIRECT($A4&amp;":"&amp;$B4)))=MONTH(1&amp;L$1))*(COUNTIF(Feries,ROW(INDIRECT($A4&amp;":"&amp;$B4)))=0),N(WEEKDAY(ROW(INDIRECT($A4&amp;":"&amp;$B4)),2)&lt;6)))</f>
        <v>0</v>
      </c>
      <c r="M4" s="11">
        <f t="array" aca="1" ref="M4" ca="1">SUM(IF((MONTH(ROW(INDIRECT($A4&amp;":"&amp;$B4)))=MONTH(1&amp;M$1))*(COUNTIF(Feries,ROW(INDIRECT($A4&amp;":"&amp;$B4)))=0),N(WEEKDAY(ROW(INDIRECT($A4&amp;":"&amp;$B4)),2)&lt;6)))</f>
        <v>0</v>
      </c>
      <c r="N4" s="12">
        <f t="array" aca="1" ref="N4" ca="1">SUM(IF((MONTH(ROW(INDIRECT($A4&amp;":"&amp;$B4)))=MONTH(1&amp;N$1))*(COUNTIF(Feries,ROW(INDIRECT($A4&amp;":"&amp;$B4)))=0),N(WEEKDAY(ROW(INDIRECT($A4&amp;":"&amp;$B4)),2)&lt;6)))</f>
        <v>0</v>
      </c>
    </row>
    <row r="5" spans="1:14">
      <c r="A5" s="4">
        <v>41327</v>
      </c>
      <c r="B5" s="4">
        <v>41332</v>
      </c>
      <c r="C5" s="11">
        <f t="array" aca="1" ref="C5" ca="1">SUM(IF((MONTH(ROW(INDIRECT($A5&amp;":"&amp;$B5)))=MONTH(1&amp;C$1))*(COUNTIF(Feries,ROW(INDIRECT($A5&amp;":"&amp;$B5)))=0),N(WEEKDAY(ROW(INDIRECT($A5&amp;":"&amp;$B5)),2)&lt;6)))</f>
        <v>0</v>
      </c>
      <c r="D5" s="11">
        <f t="array" aca="1" ref="D5" ca="1">SUM(IF((MONTH(ROW(INDIRECT($A5&amp;":"&amp;$B5)))=MONTH(1&amp;D$1))*(COUNTIF(Feries,ROW(INDIRECT($A5&amp;":"&amp;$B5)))=0),N(WEEKDAY(ROW(INDIRECT($A5&amp;":"&amp;$B5)),2)&lt;6)))</f>
        <v>4</v>
      </c>
      <c r="E5" s="11">
        <f t="array" aca="1" ref="E5" ca="1">SUM(IF((MONTH(ROW(INDIRECT($A5&amp;":"&amp;$B5)))=MONTH(1&amp;E$1))*(COUNTIF(Feries,ROW(INDIRECT($A5&amp;":"&amp;$B5)))=0),N(WEEKDAY(ROW(INDIRECT($A5&amp;":"&amp;$B5)),2)&lt;6)))</f>
        <v>0</v>
      </c>
      <c r="F5" s="11">
        <f t="array" aca="1" ref="F5" ca="1">SUM(IF((MONTH(ROW(INDIRECT($A5&amp;":"&amp;$B5)))=MONTH(1&amp;F$1))*(COUNTIF(Feries,ROW(INDIRECT($A5&amp;":"&amp;$B5)))=0),N(WEEKDAY(ROW(INDIRECT($A5&amp;":"&amp;$B5)),2)&lt;6)))</f>
        <v>0</v>
      </c>
      <c r="G5" s="11">
        <f t="array" aca="1" ref="G5" ca="1">SUM(IF((MONTH(ROW(INDIRECT($A5&amp;":"&amp;$B5)))=MONTH(1&amp;G$1))*(COUNTIF(Feries,ROW(INDIRECT($A5&amp;":"&amp;$B5)))=0),N(WEEKDAY(ROW(INDIRECT($A5&amp;":"&amp;$B5)),2)&lt;6)))</f>
        <v>0</v>
      </c>
      <c r="H5" s="11">
        <f t="array" aca="1" ref="H5" ca="1">SUM(IF((MONTH(ROW(INDIRECT($A5&amp;":"&amp;$B5)))=MONTH(1&amp;H$1))*(COUNTIF(Feries,ROW(INDIRECT($A5&amp;":"&amp;$B5)))=0),N(WEEKDAY(ROW(INDIRECT($A5&amp;":"&amp;$B5)),2)&lt;6)))</f>
        <v>0</v>
      </c>
      <c r="I5" s="11">
        <f t="array" aca="1" ref="I5" ca="1">SUM(IF((MONTH(ROW(INDIRECT($A5&amp;":"&amp;$B5)))=MONTH(1&amp;I$1))*(COUNTIF(Feries,ROW(INDIRECT($A5&amp;":"&amp;$B5)))=0),N(WEEKDAY(ROW(INDIRECT($A5&amp;":"&amp;$B5)),2)&lt;6)))</f>
        <v>0</v>
      </c>
      <c r="J5" s="11">
        <f t="array" aca="1" ref="J5" ca="1">SUM(IF((MONTH(ROW(INDIRECT($A5&amp;":"&amp;$B5)))=MONTH(1&amp;J$1))*(COUNTIF(Feries,ROW(INDIRECT($A5&amp;":"&amp;$B5)))=0),N(WEEKDAY(ROW(INDIRECT($A5&amp;":"&amp;$B5)),2)&lt;6)))</f>
        <v>0</v>
      </c>
      <c r="K5" s="11">
        <f t="array" aca="1" ref="K5" ca="1">SUM(IF((MONTH(ROW(INDIRECT($A5&amp;":"&amp;$B5)))=MONTH(1&amp;K$1))*(COUNTIF(Feries,ROW(INDIRECT($A5&amp;":"&amp;$B5)))=0),N(WEEKDAY(ROW(INDIRECT($A5&amp;":"&amp;$B5)),2)&lt;6)))</f>
        <v>0</v>
      </c>
      <c r="L5" s="11">
        <f t="array" aca="1" ref="L5" ca="1">SUM(IF((MONTH(ROW(INDIRECT($A5&amp;":"&amp;$B5)))=MONTH(1&amp;L$1))*(COUNTIF(Feries,ROW(INDIRECT($A5&amp;":"&amp;$B5)))=0),N(WEEKDAY(ROW(INDIRECT($A5&amp;":"&amp;$B5)),2)&lt;6)))</f>
        <v>0</v>
      </c>
      <c r="M5" s="11">
        <f t="array" aca="1" ref="M5" ca="1">SUM(IF((MONTH(ROW(INDIRECT($A5&amp;":"&amp;$B5)))=MONTH(1&amp;M$1))*(COUNTIF(Feries,ROW(INDIRECT($A5&amp;":"&amp;$B5)))=0),N(WEEKDAY(ROW(INDIRECT($A5&amp;":"&amp;$B5)),2)&lt;6)))</f>
        <v>0</v>
      </c>
      <c r="N5" s="12">
        <f t="array" aca="1" ref="N5" ca="1">SUM(IF((MONTH(ROW(INDIRECT($A5&amp;":"&amp;$B5)))=MONTH(1&amp;N$1))*(COUNTIF(Feries,ROW(INDIRECT($A5&amp;":"&amp;$B5)))=0),N(WEEKDAY(ROW(INDIRECT($A5&amp;":"&amp;$B5)),2)&lt;6)))</f>
        <v>0</v>
      </c>
    </row>
    <row r="6" spans="1:14">
      <c r="A6" s="4">
        <v>41289</v>
      </c>
      <c r="B6" s="4">
        <v>41303</v>
      </c>
      <c r="C6" s="11">
        <f t="array" aca="1" ref="C6" ca="1">SUM(IF((MONTH(ROW(INDIRECT($A6&amp;":"&amp;$B6)))=MONTH(1&amp;C$1))*(COUNTIF(Feries,ROW(INDIRECT($A6&amp;":"&amp;$B6)))=0),N(WEEKDAY(ROW(INDIRECT($A6&amp;":"&amp;$B6)),2)&lt;6)))</f>
        <v>11</v>
      </c>
      <c r="D6" s="11">
        <f t="array" aca="1" ref="D6" ca="1">SUM(IF((MONTH(ROW(INDIRECT($A6&amp;":"&amp;$B6)))=MONTH(1&amp;D$1))*(COUNTIF(Feries,ROW(INDIRECT($A6&amp;":"&amp;$B6)))=0),N(WEEKDAY(ROW(INDIRECT($A6&amp;":"&amp;$B6)),2)&lt;6)))</f>
        <v>0</v>
      </c>
      <c r="E6" s="11">
        <f t="array" aca="1" ref="E6" ca="1">SUM(IF((MONTH(ROW(INDIRECT($A6&amp;":"&amp;$B6)))=MONTH(1&amp;E$1))*(COUNTIF(Feries,ROW(INDIRECT($A6&amp;":"&amp;$B6)))=0),N(WEEKDAY(ROW(INDIRECT($A6&amp;":"&amp;$B6)),2)&lt;6)))</f>
        <v>0</v>
      </c>
      <c r="F6" s="11">
        <f t="array" aca="1" ref="F6" ca="1">SUM(IF((MONTH(ROW(INDIRECT($A6&amp;":"&amp;$B6)))=MONTH(1&amp;F$1))*(COUNTIF(Feries,ROW(INDIRECT($A6&amp;":"&amp;$B6)))=0),N(WEEKDAY(ROW(INDIRECT($A6&amp;":"&amp;$B6)),2)&lt;6)))</f>
        <v>0</v>
      </c>
      <c r="G6" s="11">
        <f t="array" aca="1" ref="G6" ca="1">SUM(IF((MONTH(ROW(INDIRECT($A6&amp;":"&amp;$B6)))=MONTH(1&amp;G$1))*(COUNTIF(Feries,ROW(INDIRECT($A6&amp;":"&amp;$B6)))=0),N(WEEKDAY(ROW(INDIRECT($A6&amp;":"&amp;$B6)),2)&lt;6)))</f>
        <v>0</v>
      </c>
      <c r="H6" s="11">
        <f t="array" aca="1" ref="H6" ca="1">SUM(IF((MONTH(ROW(INDIRECT($A6&amp;":"&amp;$B6)))=MONTH(1&amp;H$1))*(COUNTIF(Feries,ROW(INDIRECT($A6&amp;":"&amp;$B6)))=0),N(WEEKDAY(ROW(INDIRECT($A6&amp;":"&amp;$B6)),2)&lt;6)))</f>
        <v>0</v>
      </c>
      <c r="I6" s="11">
        <f t="array" aca="1" ref="I6" ca="1">SUM(IF((MONTH(ROW(INDIRECT($A6&amp;":"&amp;$B6)))=MONTH(1&amp;I$1))*(COUNTIF(Feries,ROW(INDIRECT($A6&amp;":"&amp;$B6)))=0),N(WEEKDAY(ROW(INDIRECT($A6&amp;":"&amp;$B6)),2)&lt;6)))</f>
        <v>0</v>
      </c>
      <c r="J6" s="11">
        <f t="array" aca="1" ref="J6" ca="1">SUM(IF((MONTH(ROW(INDIRECT($A6&amp;":"&amp;$B6)))=MONTH(1&amp;J$1))*(COUNTIF(Feries,ROW(INDIRECT($A6&amp;":"&amp;$B6)))=0),N(WEEKDAY(ROW(INDIRECT($A6&amp;":"&amp;$B6)),2)&lt;6)))</f>
        <v>0</v>
      </c>
      <c r="K6" s="11">
        <f t="array" aca="1" ref="K6" ca="1">SUM(IF((MONTH(ROW(INDIRECT($A6&amp;":"&amp;$B6)))=MONTH(1&amp;K$1))*(COUNTIF(Feries,ROW(INDIRECT($A6&amp;":"&amp;$B6)))=0),N(WEEKDAY(ROW(INDIRECT($A6&amp;":"&amp;$B6)),2)&lt;6)))</f>
        <v>0</v>
      </c>
      <c r="L6" s="11">
        <f t="array" aca="1" ref="L6" ca="1">SUM(IF((MONTH(ROW(INDIRECT($A6&amp;":"&amp;$B6)))=MONTH(1&amp;L$1))*(COUNTIF(Feries,ROW(INDIRECT($A6&amp;":"&amp;$B6)))=0),N(WEEKDAY(ROW(INDIRECT($A6&amp;":"&amp;$B6)),2)&lt;6)))</f>
        <v>0</v>
      </c>
      <c r="M6" s="11">
        <f t="array" aca="1" ref="M6" ca="1">SUM(IF((MONTH(ROW(INDIRECT($A6&amp;":"&amp;$B6)))=MONTH(1&amp;M$1))*(COUNTIF(Feries,ROW(INDIRECT($A6&amp;":"&amp;$B6)))=0),N(WEEKDAY(ROW(INDIRECT($A6&amp;":"&amp;$B6)),2)&lt;6)))</f>
        <v>0</v>
      </c>
      <c r="N6" s="12">
        <f t="array" aca="1" ref="N6" ca="1">SUM(IF((MONTH(ROW(INDIRECT($A6&amp;":"&amp;$B6)))=MONTH(1&amp;N$1))*(COUNTIF(Feries,ROW(INDIRECT($A6&amp;":"&amp;$B6)))=0),N(WEEKDAY(ROW(INDIRECT($A6&amp;":"&amp;$B6)),2)&lt;6)))</f>
        <v>0</v>
      </c>
    </row>
    <row r="7" spans="1:14">
      <c r="A7" s="5">
        <v>41303</v>
      </c>
      <c r="B7" s="5">
        <v>41364</v>
      </c>
      <c r="C7" s="13">
        <f t="array" aca="1" ref="C7" ca="1">SUM(IF((MONTH(ROW(INDIRECT($A7&amp;":"&amp;$B7)))=MONTH(1&amp;C$1))*(COUNTIF(Feries,ROW(INDIRECT($A7&amp;":"&amp;$B7)))=0),N(WEEKDAY(ROW(INDIRECT($A7&amp;":"&amp;$B7)),2)&lt;6)))</f>
        <v>3</v>
      </c>
      <c r="D7" s="13">
        <f t="array" aca="1" ref="D7" ca="1">SUM(IF((MONTH(ROW(INDIRECT($A7&amp;":"&amp;$B7)))=MONTH(1&amp;D$1))*(COUNTIF(Feries,ROW(INDIRECT($A7&amp;":"&amp;$B7)))=0),N(WEEKDAY(ROW(INDIRECT($A7&amp;":"&amp;$B7)),2)&lt;6)))</f>
        <v>20</v>
      </c>
      <c r="E7" s="13">
        <f t="array" aca="1" ref="E7" ca="1">SUM(IF((MONTH(ROW(INDIRECT($A7&amp;":"&amp;$B7)))=MONTH(1&amp;E$1))*(COUNTIF(Feries,ROW(INDIRECT($A7&amp;":"&amp;$B7)))=0),N(WEEKDAY(ROW(INDIRECT($A7&amp;":"&amp;$B7)),2)&lt;6)))</f>
        <v>20</v>
      </c>
      <c r="F7" s="13">
        <f t="array" aca="1" ref="F7" ca="1">SUM(IF((MONTH(ROW(INDIRECT($A7&amp;":"&amp;$B7)))=MONTH(1&amp;F$1))*(COUNTIF(Feries,ROW(INDIRECT($A7&amp;":"&amp;$B7)))=0),N(WEEKDAY(ROW(INDIRECT($A7&amp;":"&amp;$B7)),2)&lt;6)))</f>
        <v>0</v>
      </c>
      <c r="G7" s="13">
        <f t="array" aca="1" ref="G7" ca="1">SUM(IF((MONTH(ROW(INDIRECT($A7&amp;":"&amp;$B7)))=MONTH(1&amp;G$1))*(COUNTIF(Feries,ROW(INDIRECT($A7&amp;":"&amp;$B7)))=0),N(WEEKDAY(ROW(INDIRECT($A7&amp;":"&amp;$B7)),2)&lt;6)))</f>
        <v>0</v>
      </c>
      <c r="H7" s="13">
        <f t="array" aca="1" ref="H7" ca="1">SUM(IF((MONTH(ROW(INDIRECT($A7&amp;":"&amp;$B7)))=MONTH(1&amp;H$1))*(COUNTIF(Feries,ROW(INDIRECT($A7&amp;":"&amp;$B7)))=0),N(WEEKDAY(ROW(INDIRECT($A7&amp;":"&amp;$B7)),2)&lt;6)))</f>
        <v>0</v>
      </c>
      <c r="I7" s="13">
        <f t="array" aca="1" ref="I7" ca="1">SUM(IF((MONTH(ROW(INDIRECT($A7&amp;":"&amp;$B7)))=MONTH(1&amp;I$1))*(COUNTIF(Feries,ROW(INDIRECT($A7&amp;":"&amp;$B7)))=0),N(WEEKDAY(ROW(INDIRECT($A7&amp;":"&amp;$B7)),2)&lt;6)))</f>
        <v>0</v>
      </c>
      <c r="J7" s="13">
        <f t="array" aca="1" ref="J7" ca="1">SUM(IF((MONTH(ROW(INDIRECT($A7&amp;":"&amp;$B7)))=MONTH(1&amp;J$1))*(COUNTIF(Feries,ROW(INDIRECT($A7&amp;":"&amp;$B7)))=0),N(WEEKDAY(ROW(INDIRECT($A7&amp;":"&amp;$B7)),2)&lt;6)))</f>
        <v>0</v>
      </c>
      <c r="K7" s="13">
        <f t="array" aca="1" ref="K7" ca="1">SUM(IF((MONTH(ROW(INDIRECT($A7&amp;":"&amp;$B7)))=MONTH(1&amp;K$1))*(COUNTIF(Feries,ROW(INDIRECT($A7&amp;":"&amp;$B7)))=0),N(WEEKDAY(ROW(INDIRECT($A7&amp;":"&amp;$B7)),2)&lt;6)))</f>
        <v>0</v>
      </c>
      <c r="L7" s="13">
        <f t="array" aca="1" ref="L7" ca="1">SUM(IF((MONTH(ROW(INDIRECT($A7&amp;":"&amp;$B7)))=MONTH(1&amp;L$1))*(COUNTIF(Feries,ROW(INDIRECT($A7&amp;":"&amp;$B7)))=0),N(WEEKDAY(ROW(INDIRECT($A7&amp;":"&amp;$B7)),2)&lt;6)))</f>
        <v>0</v>
      </c>
      <c r="M7" s="13">
        <f t="array" aca="1" ref="M7" ca="1">SUM(IF((MONTH(ROW(INDIRECT($A7&amp;":"&amp;$B7)))=MONTH(1&amp;M$1))*(COUNTIF(Feries,ROW(INDIRECT($A7&amp;":"&amp;$B7)))=0),N(WEEKDAY(ROW(INDIRECT($A7&amp;":"&amp;$B7)),2)&lt;6)))</f>
        <v>0</v>
      </c>
      <c r="N7" s="14">
        <f t="array" aca="1" ref="N7" ca="1">SUM(IF((MONTH(ROW(INDIRECT($A7&amp;":"&amp;$B7)))=MONTH(1&amp;N$1))*(COUNTIF(Feries,ROW(INDIRECT($A7&amp;":"&amp;$B7)))=0),N(WEEKDAY(ROW(INDIRECT($A7&amp;":"&amp;$B7)),2)&lt;6)))</f>
        <v>0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showGridLines="0" workbookViewId="0">
      <selection activeCell="A4" sqref="A4:B16"/>
    </sheetView>
  </sheetViews>
  <sheetFormatPr baseColWidth="10" defaultRowHeight="12.75"/>
  <cols>
    <col min="1" max="1" width="20.28515625" style="8" bestFit="1" customWidth="1"/>
    <col min="2" max="16384" width="11.42578125" style="8"/>
  </cols>
  <sheetData>
    <row r="1" spans="1:3">
      <c r="A1" s="15" t="s">
        <v>15</v>
      </c>
      <c r="B1" s="16">
        <f>ROUND(DATE(B3,4,MOD(234-11*MOD(B3,19),30))/7,0)*7-6</f>
        <v>41364</v>
      </c>
      <c r="C1"/>
    </row>
    <row r="2" spans="1:3">
      <c r="A2" s="17"/>
      <c r="B2" s="18"/>
      <c r="C2"/>
    </row>
    <row r="3" spans="1:3">
      <c r="A3" s="19" t="s">
        <v>20</v>
      </c>
      <c r="B3" s="20">
        <v>2013</v>
      </c>
      <c r="C3"/>
    </row>
    <row r="4" spans="1:3">
      <c r="A4" s="21" t="s">
        <v>14</v>
      </c>
      <c r="B4" s="22">
        <f>DATE(B3,1,1)</f>
        <v>41275</v>
      </c>
      <c r="C4"/>
    </row>
    <row r="5" spans="1:3">
      <c r="A5" s="21" t="s">
        <v>16</v>
      </c>
      <c r="B5" s="22">
        <f>B1+1</f>
        <v>41365</v>
      </c>
      <c r="C5"/>
    </row>
    <row r="6" spans="1:3">
      <c r="A6" s="21" t="s">
        <v>21</v>
      </c>
      <c r="B6" s="22">
        <f>DATE(B3,5,1)</f>
        <v>41395</v>
      </c>
      <c r="C6"/>
    </row>
    <row r="7" spans="1:3">
      <c r="A7" s="21" t="s">
        <v>22</v>
      </c>
      <c r="B7" s="22">
        <f>DATE(B3,5,8)</f>
        <v>41402</v>
      </c>
      <c r="C7"/>
    </row>
    <row r="8" spans="1:3">
      <c r="A8" s="21" t="s">
        <v>23</v>
      </c>
      <c r="B8" s="22">
        <f t="shared" ref="B8" si="0">B5+38</f>
        <v>41403</v>
      </c>
      <c r="C8"/>
    </row>
    <row r="9" spans="1:3">
      <c r="A9" s="23" t="s">
        <v>24</v>
      </c>
      <c r="B9" s="24">
        <f t="shared" ref="B9" si="1">B5+49</f>
        <v>41414</v>
      </c>
      <c r="C9"/>
    </row>
    <row r="10" spans="1:3">
      <c r="A10" s="21" t="s">
        <v>25</v>
      </c>
      <c r="B10" s="22">
        <f>DATE(B3,7,14)</f>
        <v>41469</v>
      </c>
      <c r="C10"/>
    </row>
    <row r="11" spans="1:3">
      <c r="A11" s="21" t="s">
        <v>17</v>
      </c>
      <c r="B11" s="22">
        <f>DATE(B3,8,15)</f>
        <v>41501</v>
      </c>
      <c r="C11"/>
    </row>
    <row r="12" spans="1:3">
      <c r="A12" s="21" t="s">
        <v>18</v>
      </c>
      <c r="B12" s="22">
        <f>DATE(B3,11,1)</f>
        <v>41579</v>
      </c>
      <c r="C12"/>
    </row>
    <row r="13" spans="1:3">
      <c r="A13" s="21" t="s">
        <v>26</v>
      </c>
      <c r="B13" s="22">
        <f>DATE(B3,11,11)</f>
        <v>41589</v>
      </c>
      <c r="C13"/>
    </row>
    <row r="14" spans="1:3">
      <c r="A14" s="21" t="s">
        <v>19</v>
      </c>
      <c r="B14" s="22">
        <f>DATE(B3,12,25)</f>
        <v>41633</v>
      </c>
      <c r="C14"/>
    </row>
    <row r="15" spans="1:3">
      <c r="A15" s="25" t="s">
        <v>27</v>
      </c>
      <c r="B15" s="26">
        <f t="shared" ref="B15" si="2">B1-2</f>
        <v>41362</v>
      </c>
      <c r="C15" s="8" t="s">
        <v>28</v>
      </c>
    </row>
    <row r="16" spans="1:3">
      <c r="A16" s="25" t="s">
        <v>29</v>
      </c>
      <c r="B16" s="27">
        <f t="shared" ref="B16" si="3">DATE(B3,12,26)</f>
        <v>41634</v>
      </c>
      <c r="C16" s="8" t="s">
        <v>28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Feries</vt:lpstr>
    </vt:vector>
  </TitlesOfParts>
  <Company>AREVA T&amp;D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Jean-Eric Pelouas</cp:lastModifiedBy>
  <dcterms:created xsi:type="dcterms:W3CDTF">2012-11-27T15:29:35Z</dcterms:created>
  <dcterms:modified xsi:type="dcterms:W3CDTF">2012-11-27T23:36:17Z</dcterms:modified>
</cp:coreProperties>
</file>