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067"/>
  <workbookPr defaultThemeVersion="124226"/>
  <mc:AlternateContent xmlns:mc="http://schemas.openxmlformats.org/markup-compatibility/2006">
    <mc:Choice Requires="x15">
      <x15ac:absPath xmlns:x15ac="http://schemas.microsoft.com/office/spreadsheetml/2010/11/ac" url="C:\Users\Jean-Eric\Downloads\"/>
    </mc:Choice>
  </mc:AlternateContent>
  <bookViews>
    <workbookView xWindow="0" yWindow="0" windowWidth="23940" windowHeight="9225" activeTab="1"/>
  </bookViews>
  <sheets>
    <sheet name="Tableau_AMDEC" sheetId="2" r:id="rId1"/>
    <sheet name="Matrice_risque" sheetId="1" r:id="rId2"/>
  </sheets>
  <definedNames>
    <definedName name="s.durée">Matrice_risque!$I$5:$N$5</definedName>
    <definedName name="s.matrice">Matrice_risque!$I$5:$N$10</definedName>
    <definedName name="s.occurence">Matrice_risque!$I$5:$I$10</definedName>
  </definedNames>
  <calcPr calcId="162913"/>
</workbook>
</file>

<file path=xl/calcChain.xml><?xml version="1.0" encoding="utf-8"?>
<calcChain xmlns="http://schemas.openxmlformats.org/spreadsheetml/2006/main">
  <c r="U10" i="2" l="1"/>
  <c r="U11" i="2"/>
  <c r="U12" i="2"/>
  <c r="U13" i="2"/>
  <c r="U9" i="2"/>
  <c r="U8" i="2"/>
  <c r="U7" i="2"/>
  <c r="L7" i="2"/>
  <c r="K7" i="1"/>
  <c r="N19" i="1" l="1"/>
  <c r="N20" i="1"/>
  <c r="N21" i="1"/>
  <c r="N18" i="1"/>
  <c r="M19" i="1"/>
  <c r="M20" i="1"/>
  <c r="M21" i="1"/>
  <c r="M18" i="1"/>
  <c r="L19" i="1"/>
  <c r="L20" i="1"/>
  <c r="L21" i="1"/>
  <c r="L18" i="1"/>
  <c r="K19" i="1"/>
  <c r="K20" i="1"/>
  <c r="K21" i="1"/>
  <c r="K18" i="1"/>
  <c r="N8" i="1" l="1"/>
  <c r="L11" i="2" s="1"/>
  <c r="N9" i="1"/>
  <c r="N10" i="1"/>
  <c r="N7" i="1"/>
  <c r="M8" i="1"/>
  <c r="L9" i="2" s="1"/>
  <c r="M9" i="1"/>
  <c r="M10" i="1"/>
  <c r="L13" i="2" s="1"/>
  <c r="M7" i="1"/>
  <c r="L7" i="1"/>
  <c r="L8" i="1"/>
  <c r="L10" i="2" s="1"/>
  <c r="L9" i="1"/>
  <c r="L10" i="1"/>
  <c r="K8" i="1"/>
  <c r="L8" i="2" s="1"/>
  <c r="K9" i="1"/>
  <c r="K10" i="1"/>
  <c r="L12" i="2"/>
</calcChain>
</file>

<file path=xl/sharedStrings.xml><?xml version="1.0" encoding="utf-8"?>
<sst xmlns="http://schemas.openxmlformats.org/spreadsheetml/2006/main" count="123" uniqueCount="86">
  <si>
    <t>Occurrence</t>
  </si>
  <si>
    <t>Durée</t>
  </si>
  <si>
    <t>Brève</t>
  </si>
  <si>
    <t>Courte</t>
  </si>
  <si>
    <t>Longue</t>
  </si>
  <si>
    <t>Continue</t>
  </si>
  <si>
    <t>OCCURENCE</t>
  </si>
  <si>
    <t>Rare</t>
  </si>
  <si>
    <t>IDENTIFICATION</t>
  </si>
  <si>
    <t>EVALUATION</t>
  </si>
  <si>
    <t>#</t>
  </si>
  <si>
    <t>Activités</t>
  </si>
  <si>
    <t>Risques</t>
  </si>
  <si>
    <t>Enjeux/Exigences PI liés</t>
  </si>
  <si>
    <t>Conséquences</t>
  </si>
  <si>
    <t>Sources et causes</t>
  </si>
  <si>
    <t>Objectifs impactés</t>
  </si>
  <si>
    <t>Mesures de maîtrise existantes</t>
  </si>
  <si>
    <t>Gravité</t>
  </si>
  <si>
    <t>Probabilité</t>
  </si>
  <si>
    <t>Criticité 1</t>
  </si>
  <si>
    <t>Niveau de Maitrise</t>
  </si>
  <si>
    <t>Criticité 2</t>
  </si>
  <si>
    <t>Gestion parc et stock MP et consommables</t>
  </si>
  <si>
    <t xml:space="preserve">Rupture de stock et indisponibilité MP
</t>
  </si>
  <si>
    <t>Disponibilité MP et consommables,Respect des exigences clients</t>
  </si>
  <si>
    <t>Arrêt de la production, manque à gagner, affectation des résultats, insatisfaction et perte de clients, atteinte à la réputation, …</t>
  </si>
  <si>
    <t xml:space="preserve">Rareté des moyens financiers (insuffisance du fonds de roulement), lourdeur procédurale (réglementation achats publics), attente baisse de cours élevés, retard de livraison à cause des conditions climatiques, indisponibilité de la billette, laminoirs ou aciérie en arrêt, inventaires non fiables et mal organisés, la non fiabilité des informations relatives au niveau des stocks, les sorties anarchiques de stocks ou de quantités disproportionnées par rapport aux besoins réels des services, perte ou vol de matière non détéctés, détérioration dû àla protection physique inadéquate des stocks (conditions non optimales ou inappropriées)
</t>
  </si>
  <si>
    <t xml:space="preserve">CA, Satisfaction des clients, taux de service, </t>
  </si>
  <si>
    <t xml:space="preserve">Gestion du stock, prévisions annuelles de fabrication, calendrier d'achat, </t>
  </si>
  <si>
    <t>Majeure</t>
  </si>
  <si>
    <t>Mélange de nuance ou et diamètre</t>
  </si>
  <si>
    <t>Réaliser les commandes en quantité, qualité et délai</t>
  </si>
  <si>
    <t>Mélange au cours de déchargement et stockage, L'insuffisance ou l'inadéquation des aires de stockages</t>
  </si>
  <si>
    <t>Satisfaction des clients</t>
  </si>
  <si>
    <t xml:space="preserve">contrôle visuel </t>
  </si>
  <si>
    <t>Faible</t>
  </si>
  <si>
    <t>Gestion consommables 
spécifiques</t>
  </si>
  <si>
    <t xml:space="preserve">Rupture de stock et indisponibilité consommable
</t>
  </si>
  <si>
    <t>Disponibilité continue de MP et consommables</t>
  </si>
  <si>
    <t>lourdeur procédurale (réglementation achats publics), retard de livraison, attente substitution des produits non conformes.</t>
  </si>
  <si>
    <t>Application access + registre</t>
  </si>
  <si>
    <t>Ordonnancement de
 la fabrication</t>
  </si>
  <si>
    <t xml:space="preserve">Indisponibilité des machines
</t>
  </si>
  <si>
    <t xml:space="preserve">Disponibilité de la chaine de production
Réaliser les commandes en quantités ,qualité et quantité
</t>
  </si>
  <si>
    <t>Baisse de la productivité</t>
  </si>
  <si>
    <t>capcité limitée des machines, machine n'exécute qu'une seule tâche à la fois, précédence imposée, budget alloué insuffisant, pannes</t>
  </si>
  <si>
    <t>Délais</t>
  </si>
  <si>
    <t>Enregistrement sur rapport de poste</t>
  </si>
  <si>
    <t>Indisponibilité des ressources humaines compétentes et motivées</t>
  </si>
  <si>
    <t>Disponibilité des ressources humaines compétentes et motivées 
Réaliser les commandes en qualité et quantité</t>
  </si>
  <si>
    <t>Mauvaise communication
Nombre des heures de travail insuffisant
Manque de motivation des ressources humaines
Recrutement non adéquat aux besoins de la société(RH incompétentes)</t>
  </si>
  <si>
    <t>Néant</t>
  </si>
  <si>
    <t>Fabrication</t>
  </si>
  <si>
    <t>Retard / arrêt de production</t>
  </si>
  <si>
    <t>Réaliser les commandes en quantité, qualité et délai
Minimiser les coûts de production
Satisfaire les exigences des clients</t>
  </si>
  <si>
    <t>Insatisfaction et perte des clients
Baisse de la productivité</t>
  </si>
  <si>
    <t>erreur dans le processus de fabrication, survenue d'une nouvelle commande, accidents de travail, pannes et arrêts machines</t>
  </si>
  <si>
    <t>satisfaction des clients, CA</t>
  </si>
  <si>
    <t>Importante</t>
  </si>
  <si>
    <t xml:space="preserve">Fabriquer un produit non conforme/ de non qualité
</t>
  </si>
  <si>
    <t>Réaliser les commandes en quantité, qualité et délai 
Maximiser le rendement métal
Satisfaire les exigences des clients</t>
  </si>
  <si>
    <t>du matériel, des processus et des méthodes de travail désuets, appareils de mesure déréglés</t>
  </si>
  <si>
    <t>Taux de rebus</t>
  </si>
  <si>
    <t>Contrôle en cours de fabrication (plan de surveillance)</t>
  </si>
  <si>
    <t>Analyse des risques et plan d'action</t>
  </si>
  <si>
    <t>Processus Production</t>
  </si>
  <si>
    <t>Fréquent</t>
  </si>
  <si>
    <t>Très fréquent</t>
  </si>
  <si>
    <t>Occasionnel</t>
  </si>
  <si>
    <t>Matrice Criticité 1</t>
  </si>
  <si>
    <t>&lt;4</t>
  </si>
  <si>
    <t>Acceptable</t>
  </si>
  <si>
    <t>Très faible</t>
  </si>
  <si>
    <t>&gt;=4 et &lt;8</t>
  </si>
  <si>
    <t>Tolérable</t>
  </si>
  <si>
    <t>&gt;=8 et &lt;12</t>
  </si>
  <si>
    <t>Très probable</t>
  </si>
  <si>
    <t>&gt;=12</t>
  </si>
  <si>
    <t>Inadmissible</t>
  </si>
  <si>
    <t>Probable</t>
  </si>
  <si>
    <t>Improbable</t>
  </si>
  <si>
    <t>Peu probable</t>
  </si>
  <si>
    <t>Matrice Probabilité</t>
  </si>
  <si>
    <t>Inacceptable</t>
  </si>
  <si>
    <t>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</si>
</sst>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4"/>
      <color theme="1"/>
      <name val="Arial"/>
      <family val="2"/>
    </font>
    <font>
      <sz val="10"/>
      <color theme="1"/>
      <name val="Arial"/>
      <family val="2"/>
    </font>
    <font>
      <b/>
      <sz val="12"/>
      <color rgb="FF002060"/>
      <name val="Arial"/>
      <family val="2"/>
    </font>
    <font>
      <b/>
      <sz val="10"/>
      <color rgb="FF002060"/>
      <name val="Arial"/>
      <family val="2"/>
    </font>
    <font>
      <sz val="12"/>
      <color theme="1"/>
      <name val="Calibri"/>
      <family val="2"/>
      <scheme val="minor"/>
    </font>
    <font>
      <b/>
      <sz val="12"/>
      <color theme="1"/>
      <name val="Calibri"/>
      <family val="2"/>
      <scheme val="minor"/>
    </font>
    <font>
      <b/>
      <sz val="11"/>
      <color theme="1"/>
      <name val="Calibri"/>
      <family val="2"/>
      <scheme val="minor"/>
    </font>
    <font>
      <b/>
      <sz val="16"/>
      <color theme="1"/>
      <name val="Calibri"/>
      <family val="2"/>
      <scheme val="minor"/>
    </font>
    <font>
      <b/>
      <sz val="11"/>
      <color theme="1"/>
      <name val="Wingdings"/>
      <charset val="2"/>
    </font>
  </fonts>
  <fills count="12">
    <fill>
      <patternFill patternType="none"/>
    </fill>
    <fill>
      <patternFill patternType="gray125"/>
    </fill>
    <fill>
      <patternFill patternType="solid">
        <fgColor theme="9" tint="0.39994506668294322"/>
        <bgColor indexed="64"/>
      </patternFill>
    </fill>
    <fill>
      <patternFill patternType="solid">
        <fgColor rgb="FFFFFF00"/>
        <bgColor indexed="64"/>
      </patternFill>
    </fill>
    <fill>
      <patternFill patternType="solid">
        <fgColor theme="0" tint="-0.14996795556505021"/>
        <bgColor indexed="64"/>
      </patternFill>
    </fill>
    <fill>
      <patternFill patternType="solid">
        <fgColor rgb="FFFF000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00B050"/>
        <bgColor indexed="64"/>
      </patternFill>
    </fill>
    <fill>
      <patternFill patternType="solid">
        <fgColor theme="0" tint="-0.249977111117893"/>
        <bgColor indexed="64"/>
      </patternFill>
    </fill>
    <fill>
      <patternFill patternType="solid">
        <fgColor theme="0"/>
        <bgColor indexed="64"/>
      </patternFill>
    </fill>
    <fill>
      <patternFill patternType="solid">
        <fgColor theme="6" tint="0.79998168889431442"/>
        <bgColor indexed="64"/>
      </patternFill>
    </fill>
  </fills>
  <borders count="32">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auto="1"/>
      </left>
      <right/>
      <top style="thin">
        <color auto="1"/>
      </top>
      <bottom/>
      <diagonal/>
    </border>
    <border>
      <left/>
      <right/>
      <top style="thin">
        <color auto="1"/>
      </top>
      <bottom/>
      <diagonal/>
    </border>
    <border>
      <left style="thin">
        <color auto="1"/>
      </left>
      <right/>
      <top/>
      <bottom/>
      <diagonal/>
    </border>
  </borders>
  <cellStyleXfs count="1">
    <xf numFmtId="0" fontId="0" fillId="0" borderId="0"/>
  </cellStyleXfs>
  <cellXfs count="91">
    <xf numFmtId="0" fontId="0" fillId="0" borderId="0" xfId="0"/>
    <xf numFmtId="0" fontId="5" fillId="0" borderId="0" xfId="0" applyFont="1" applyAlignment="1">
      <alignment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16" xfId="0" applyFont="1" applyBorder="1" applyAlignment="1">
      <alignment horizontal="center" vertical="center"/>
    </xf>
    <xf numFmtId="0" fontId="5" fillId="0" borderId="2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4" xfId="0" applyFont="1" applyBorder="1" applyAlignment="1">
      <alignment horizontal="center" vertical="center"/>
    </xf>
    <xf numFmtId="0" fontId="6" fillId="3" borderId="9" xfId="0" applyFont="1" applyFill="1" applyBorder="1" applyAlignment="1">
      <alignment horizontal="center" vertical="center"/>
    </xf>
    <xf numFmtId="0" fontId="6" fillId="5" borderId="10" xfId="0" applyFont="1" applyFill="1" applyBorder="1" applyAlignment="1">
      <alignment horizontal="center" vertical="center"/>
    </xf>
    <xf numFmtId="0" fontId="6" fillId="5" borderId="11" xfId="0" applyFont="1" applyFill="1" applyBorder="1" applyAlignment="1">
      <alignment horizontal="center" vertical="center"/>
    </xf>
    <xf numFmtId="0" fontId="5" fillId="0" borderId="12" xfId="0" applyFont="1" applyBorder="1" applyAlignment="1">
      <alignment vertical="center"/>
    </xf>
    <xf numFmtId="0" fontId="5" fillId="0" borderId="17" xfId="0" applyFont="1" applyBorder="1" applyAlignment="1">
      <alignment horizontal="center" vertical="center"/>
    </xf>
    <xf numFmtId="0" fontId="5" fillId="0" borderId="16" xfId="0" applyFont="1" applyBorder="1" applyAlignment="1">
      <alignment vertical="center"/>
    </xf>
    <xf numFmtId="0" fontId="6" fillId="6" borderId="10" xfId="0" applyFont="1" applyFill="1" applyBorder="1" applyAlignment="1">
      <alignment horizontal="center" vertical="center"/>
    </xf>
    <xf numFmtId="0" fontId="4" fillId="2"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0" borderId="4" xfId="0" applyFont="1" applyBorder="1" applyAlignment="1">
      <alignment horizontal="center" vertical="center"/>
    </xf>
    <xf numFmtId="0" fontId="2" fillId="0" borderId="4" xfId="0" applyFont="1" applyBorder="1" applyAlignment="1">
      <alignment vertical="center" wrapText="1"/>
    </xf>
    <xf numFmtId="0" fontId="2" fillId="0" borderId="4" xfId="0" quotePrefix="1" applyFont="1" applyBorder="1" applyAlignment="1">
      <alignment vertical="center" wrapText="1"/>
    </xf>
    <xf numFmtId="0" fontId="2" fillId="0" borderId="4" xfId="0" applyFont="1" applyBorder="1" applyAlignment="1">
      <alignment vertical="center"/>
    </xf>
    <xf numFmtId="0" fontId="2" fillId="0" borderId="4" xfId="0" applyFont="1" applyBorder="1" applyAlignment="1">
      <alignment horizontal="center" vertical="center" wrapText="1"/>
    </xf>
    <xf numFmtId="0" fontId="2" fillId="9" borderId="4" xfId="0" applyFont="1" applyFill="1" applyBorder="1" applyAlignment="1">
      <alignment vertical="center" wrapText="1"/>
    </xf>
    <xf numFmtId="0" fontId="0" fillId="10" borderId="4" xfId="0" applyFill="1" applyBorder="1" applyAlignment="1">
      <alignment horizontal="center" vertical="center"/>
    </xf>
    <xf numFmtId="0" fontId="6" fillId="6" borderId="10" xfId="0" applyFont="1" applyFill="1" applyBorder="1" applyAlignment="1">
      <alignment horizontal="center" vertical="center"/>
    </xf>
    <xf numFmtId="0" fontId="2" fillId="0" borderId="1" xfId="0" applyFont="1" applyBorder="1" applyAlignment="1">
      <alignment horizontal="center" vertical="center"/>
    </xf>
    <xf numFmtId="0" fontId="4" fillId="3" borderId="5" xfId="0" applyFont="1" applyFill="1" applyBorder="1" applyAlignment="1">
      <alignment horizontal="center" vertical="center" wrapText="1"/>
    </xf>
    <xf numFmtId="0" fontId="5" fillId="10" borderId="12" xfId="0" applyFont="1" applyFill="1" applyBorder="1" applyAlignment="1">
      <alignment vertical="center"/>
    </xf>
    <xf numFmtId="0" fontId="6" fillId="8" borderId="9" xfId="0" applyFont="1" applyFill="1" applyBorder="1" applyAlignment="1">
      <alignment horizontal="center" vertical="center"/>
    </xf>
    <xf numFmtId="0" fontId="6" fillId="8" borderId="10"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6" fillId="6" borderId="11" xfId="0" applyFont="1" applyFill="1" applyBorder="1" applyAlignment="1">
      <alignment horizontal="center" vertical="center"/>
    </xf>
    <xf numFmtId="0" fontId="0" fillId="0" borderId="0" xfId="0"/>
    <xf numFmtId="0" fontId="1" fillId="0" borderId="0" xfId="0" applyFont="1" applyAlignment="1">
      <alignment vertical="center"/>
    </xf>
    <xf numFmtId="0" fontId="1" fillId="0" borderId="0" xfId="0" applyFont="1" applyAlignment="1">
      <alignment vertical="center" wrapText="1"/>
    </xf>
    <xf numFmtId="0" fontId="1" fillId="0" borderId="0" xfId="0" applyFont="1"/>
    <xf numFmtId="0" fontId="0" fillId="0" borderId="0" xfId="0" applyAlignment="1">
      <alignment vertical="center"/>
    </xf>
    <xf numFmtId="0" fontId="6" fillId="8" borderId="9" xfId="0" applyFont="1" applyFill="1" applyBorder="1" applyAlignment="1">
      <alignment vertical="center"/>
    </xf>
    <xf numFmtId="0" fontId="6" fillId="3" borderId="12" xfId="0" applyFont="1" applyFill="1" applyBorder="1" applyAlignment="1">
      <alignment vertical="center"/>
    </xf>
    <xf numFmtId="0" fontId="6" fillId="6" borderId="12" xfId="0" applyFont="1" applyFill="1" applyBorder="1" applyAlignment="1">
      <alignment vertical="center"/>
    </xf>
    <xf numFmtId="0" fontId="6" fillId="5" borderId="16" xfId="0" applyFont="1" applyFill="1" applyBorder="1" applyAlignment="1">
      <alignment vertical="center"/>
    </xf>
    <xf numFmtId="0" fontId="6" fillId="10" borderId="0" xfId="0" applyFont="1" applyFill="1" applyBorder="1" applyAlignment="1">
      <alignment vertical="center"/>
    </xf>
    <xf numFmtId="0" fontId="5" fillId="10" borderId="0" xfId="0" applyFont="1" applyFill="1" applyBorder="1" applyAlignment="1">
      <alignment horizontal="center" vertical="center"/>
    </xf>
    <xf numFmtId="0" fontId="0" fillId="0" borderId="4" xfId="0" applyBorder="1"/>
    <xf numFmtId="0" fontId="0" fillId="0" borderId="11" xfId="0" applyBorder="1"/>
    <xf numFmtId="0" fontId="0" fillId="0" borderId="27" xfId="0" applyBorder="1"/>
    <xf numFmtId="0" fontId="0" fillId="0" borderId="19" xfId="0" applyBorder="1"/>
    <xf numFmtId="0" fontId="7" fillId="5" borderId="16" xfId="0" applyFont="1" applyFill="1" applyBorder="1"/>
    <xf numFmtId="0" fontId="7" fillId="6" borderId="12" xfId="0" applyFont="1" applyFill="1" applyBorder="1"/>
    <xf numFmtId="0" fontId="7" fillId="3" borderId="12" xfId="0" applyFont="1" applyFill="1" applyBorder="1"/>
    <xf numFmtId="0" fontId="7" fillId="8" borderId="9" xfId="0" applyFont="1" applyFill="1" applyBorder="1"/>
    <xf numFmtId="0" fontId="5" fillId="0" borderId="28" xfId="0" applyFont="1" applyBorder="1" applyAlignment="1">
      <alignment horizontal="center" vertical="center"/>
    </xf>
    <xf numFmtId="0" fontId="0" fillId="0" borderId="0" xfId="0" applyAlignment="1">
      <alignment horizontal="center"/>
    </xf>
    <xf numFmtId="0" fontId="4" fillId="3" borderId="29"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0" fillId="10" borderId="31" xfId="0" applyFill="1" applyBorder="1" applyAlignment="1">
      <alignment horizontal="center" vertical="center"/>
    </xf>
    <xf numFmtId="0" fontId="0" fillId="10" borderId="0" xfId="0" applyFill="1" applyBorder="1" applyAlignment="1">
      <alignment horizontal="center" vertical="center"/>
    </xf>
    <xf numFmtId="0" fontId="0" fillId="10" borderId="1" xfId="0" applyFill="1" applyBorder="1" applyAlignment="1">
      <alignment horizontal="center" vertical="center"/>
    </xf>
    <xf numFmtId="0" fontId="0" fillId="10" borderId="3" xfId="0"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5" xfId="0" quotePrefix="1" applyFont="1" applyBorder="1" applyAlignment="1">
      <alignment horizontal="center" vertical="center" wrapText="1"/>
    </xf>
    <xf numFmtId="0" fontId="2" fillId="0" borderId="6" xfId="0" quotePrefix="1"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0" fillId="10" borderId="2" xfId="0" applyFill="1" applyBorder="1" applyAlignment="1">
      <alignment horizontal="center" vertical="center"/>
    </xf>
    <xf numFmtId="0" fontId="6" fillId="7" borderId="7" xfId="0" applyFont="1" applyFill="1" applyBorder="1" applyAlignment="1">
      <alignment horizontal="center" vertical="center"/>
    </xf>
    <xf numFmtId="0" fontId="6" fillId="7" borderId="8" xfId="0" applyFont="1" applyFill="1" applyBorder="1" applyAlignment="1">
      <alignment horizontal="center" vertical="center"/>
    </xf>
    <xf numFmtId="0" fontId="7" fillId="0" borderId="0" xfId="0" applyFont="1" applyAlignment="1">
      <alignment horizontal="center"/>
    </xf>
    <xf numFmtId="0" fontId="0" fillId="0" borderId="0" xfId="0" applyAlignment="1">
      <alignment horizontal="center"/>
    </xf>
    <xf numFmtId="0" fontId="8" fillId="0" borderId="0" xfId="0" applyFont="1" applyAlignment="1">
      <alignment horizontal="center"/>
    </xf>
    <xf numFmtId="0" fontId="6" fillId="4" borderId="21" xfId="0" applyFont="1" applyFill="1" applyBorder="1" applyAlignment="1">
      <alignment horizontal="center" vertical="center"/>
    </xf>
    <xf numFmtId="0" fontId="6" fillId="4" borderId="22" xfId="0" applyFont="1" applyFill="1" applyBorder="1" applyAlignment="1">
      <alignment horizontal="center" vertical="center"/>
    </xf>
    <xf numFmtId="0" fontId="6" fillId="4" borderId="23" xfId="0" applyFont="1" applyFill="1" applyBorder="1" applyAlignment="1">
      <alignment horizontal="center" vertical="center"/>
    </xf>
    <xf numFmtId="0" fontId="8" fillId="10" borderId="0"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26" xfId="0" applyFont="1" applyFill="1" applyBorder="1" applyAlignment="1">
      <alignment horizontal="center" vertical="center"/>
    </xf>
    <xf numFmtId="0" fontId="9" fillId="11" borderId="0" xfId="0" applyFont="1" applyFill="1" applyAlignment="1">
      <alignment horizontal="center"/>
    </xf>
    <xf numFmtId="0" fontId="7" fillId="11" borderId="0" xfId="0" applyFont="1" applyFill="1" applyAlignment="1">
      <alignment horizontal="center"/>
    </xf>
  </cellXfs>
  <cellStyles count="1">
    <cellStyle name="Normal" xfId="0" builtinId="0"/>
  </cellStyles>
  <dxfs count="8">
    <dxf>
      <font>
        <color rgb="FF006100"/>
      </font>
      <fill>
        <patternFill>
          <bgColor rgb="FFC6EFCE"/>
        </patternFill>
      </fill>
    </dxf>
    <dxf>
      <font>
        <color auto="1"/>
      </font>
      <fill>
        <patternFill>
          <bgColor rgb="FF00B050"/>
        </patternFill>
      </fill>
    </dxf>
    <dxf>
      <font>
        <color rgb="FF006100"/>
      </font>
      <fill>
        <patternFill>
          <bgColor rgb="FFC6EFCE"/>
        </patternFill>
      </fill>
    </dxf>
    <dxf>
      <fill>
        <patternFill>
          <bgColor rgb="FF00B050"/>
        </patternFill>
      </fill>
    </dxf>
    <dxf>
      <font>
        <color theme="1"/>
      </font>
      <fill>
        <patternFill>
          <bgColor rgb="FF00B050"/>
        </patternFill>
      </fill>
    </dxf>
    <dxf>
      <font>
        <color theme="1"/>
      </font>
      <fill>
        <patternFill>
          <bgColor rgb="FFFFFF00"/>
        </patternFill>
      </fill>
    </dxf>
    <dxf>
      <font>
        <color theme="1"/>
      </font>
      <fill>
        <patternFill>
          <bgColor rgb="FFFFC000"/>
        </patternFill>
      </fill>
    </dxf>
    <dxf>
      <font>
        <color theme="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3"/>
  <sheetViews>
    <sheetView zoomScale="64" zoomScaleNormal="64" workbookViewId="0">
      <selection activeCell="U7" sqref="U7"/>
    </sheetView>
  </sheetViews>
  <sheetFormatPr baseColWidth="10" defaultRowHeight="15" x14ac:dyDescent="0.25"/>
  <cols>
    <col min="6" max="6" width="21" customWidth="1"/>
    <col min="10" max="10" width="13.140625" bestFit="1" customWidth="1"/>
    <col min="13" max="13" width="11.42578125" style="36"/>
    <col min="21" max="21" width="11.42578125" style="56"/>
  </cols>
  <sheetData>
    <row r="1" spans="1:21" ht="18" x14ac:dyDescent="0.25">
      <c r="A1" s="37" t="s">
        <v>65</v>
      </c>
      <c r="B1" s="37"/>
      <c r="C1" s="36"/>
      <c r="D1" s="37"/>
      <c r="E1" s="37"/>
    </row>
    <row r="2" spans="1:21" ht="18" x14ac:dyDescent="0.25">
      <c r="A2" s="37"/>
      <c r="B2" s="37"/>
      <c r="C2" s="38"/>
      <c r="D2" s="37"/>
      <c r="E2" s="37"/>
    </row>
    <row r="3" spans="1:21" ht="18" x14ac:dyDescent="0.25">
      <c r="D3" s="39" t="s">
        <v>66</v>
      </c>
    </row>
    <row r="5" spans="1:21" ht="15.75" x14ac:dyDescent="0.25">
      <c r="A5" s="63" t="s">
        <v>8</v>
      </c>
      <c r="B5" s="64"/>
      <c r="C5" s="65"/>
      <c r="D5" s="65"/>
      <c r="E5" s="65"/>
      <c r="F5" s="65"/>
      <c r="G5" s="65"/>
      <c r="H5" s="66"/>
      <c r="I5" s="71" t="s">
        <v>9</v>
      </c>
      <c r="J5" s="72"/>
      <c r="K5" s="72"/>
      <c r="L5" s="72"/>
      <c r="M5" s="72"/>
      <c r="N5" s="72"/>
      <c r="O5" s="72"/>
      <c r="P5" s="72"/>
      <c r="Q5" s="72"/>
      <c r="R5" s="73"/>
    </row>
    <row r="6" spans="1:21" ht="38.25" x14ac:dyDescent="0.25">
      <c r="A6" s="18" t="s">
        <v>10</v>
      </c>
      <c r="B6" s="18" t="s">
        <v>11</v>
      </c>
      <c r="C6" s="18" t="s">
        <v>12</v>
      </c>
      <c r="D6" s="18" t="s">
        <v>13</v>
      </c>
      <c r="E6" s="18" t="s">
        <v>14</v>
      </c>
      <c r="F6" s="18" t="s">
        <v>15</v>
      </c>
      <c r="G6" s="18" t="s">
        <v>16</v>
      </c>
      <c r="H6" s="18" t="s">
        <v>17</v>
      </c>
      <c r="I6" s="19" t="s">
        <v>18</v>
      </c>
      <c r="J6" s="19" t="s">
        <v>0</v>
      </c>
      <c r="K6" s="19" t="s">
        <v>1</v>
      </c>
      <c r="L6" s="19" t="s">
        <v>19</v>
      </c>
      <c r="M6" s="29" t="s">
        <v>20</v>
      </c>
      <c r="N6" s="74" t="s">
        <v>21</v>
      </c>
      <c r="O6" s="75"/>
      <c r="P6" s="57" t="s">
        <v>22</v>
      </c>
      <c r="Q6" s="58"/>
      <c r="R6" s="58"/>
      <c r="U6" s="89" t="s">
        <v>85</v>
      </c>
    </row>
    <row r="7" spans="1:21" ht="409.5" x14ac:dyDescent="0.25">
      <c r="A7" s="20">
        <v>1</v>
      </c>
      <c r="B7" s="67" t="s">
        <v>23</v>
      </c>
      <c r="C7" s="21" t="s">
        <v>24</v>
      </c>
      <c r="D7" s="22" t="s">
        <v>25</v>
      </c>
      <c r="E7" s="69" t="s">
        <v>26</v>
      </c>
      <c r="F7" s="22" t="s">
        <v>27</v>
      </c>
      <c r="G7" s="22" t="s">
        <v>28</v>
      </c>
      <c r="H7" s="25" t="s">
        <v>29</v>
      </c>
      <c r="I7" s="23" t="s">
        <v>30</v>
      </c>
      <c r="J7" s="20" t="s">
        <v>69</v>
      </c>
      <c r="K7" s="20" t="s">
        <v>5</v>
      </c>
      <c r="L7" s="28">
        <f>IFERROR(INDEX(s.matrice,MATCH($J7,s.occurence,0),MATCH($K7,s.durée,0)),"Données non valides")</f>
        <v>8</v>
      </c>
      <c r="M7" s="26"/>
      <c r="N7" s="76"/>
      <c r="O7" s="62"/>
      <c r="P7" s="59"/>
      <c r="Q7" s="60"/>
      <c r="R7" s="60"/>
      <c r="U7" s="90">
        <f>INDEX(Matrice_risque!$B$6:$F$9,MATCH(Tableau_AMDEC!L7,Matrice_risque!$B$6:$B$9,1),5)</f>
        <v>3</v>
      </c>
    </row>
    <row r="8" spans="1:21" ht="140.25" customHeight="1" x14ac:dyDescent="0.25">
      <c r="A8" s="20">
        <v>2</v>
      </c>
      <c r="B8" s="68"/>
      <c r="C8" s="21" t="s">
        <v>31</v>
      </c>
      <c r="D8" s="21" t="s">
        <v>32</v>
      </c>
      <c r="E8" s="70"/>
      <c r="F8" s="21" t="s">
        <v>33</v>
      </c>
      <c r="G8" s="22" t="s">
        <v>34</v>
      </c>
      <c r="H8" s="25" t="s">
        <v>35</v>
      </c>
      <c r="I8" s="23" t="s">
        <v>36</v>
      </c>
      <c r="J8" s="20" t="s">
        <v>67</v>
      </c>
      <c r="K8" s="20" t="s">
        <v>2</v>
      </c>
      <c r="L8" s="28">
        <f t="shared" ref="L8:L13" si="0">IFERROR(INDEX(s.matrice,MATCH($J8,s.occurence,0),MATCH($K8,s.durée,0)),"Données non valides")</f>
        <v>3</v>
      </c>
      <c r="M8" s="26"/>
      <c r="N8" s="61"/>
      <c r="O8" s="62"/>
      <c r="P8" s="59"/>
      <c r="Q8" s="60"/>
      <c r="R8" s="60"/>
      <c r="U8" s="90">
        <f>INDEX(Matrice_risque!$B$6:$F$9,MATCH(Tableau_AMDEC!L8,Matrice_risque!$B$6:$B$9,1),5)</f>
        <v>2</v>
      </c>
    </row>
    <row r="9" spans="1:21" ht="165.75" x14ac:dyDescent="0.25">
      <c r="A9" s="20">
        <v>4</v>
      </c>
      <c r="B9" s="24" t="s">
        <v>37</v>
      </c>
      <c r="C9" s="21" t="s">
        <v>38</v>
      </c>
      <c r="D9" s="21" t="s">
        <v>39</v>
      </c>
      <c r="E9" s="22" t="s">
        <v>26</v>
      </c>
      <c r="F9" s="22" t="s">
        <v>40</v>
      </c>
      <c r="G9" s="22" t="s">
        <v>34</v>
      </c>
      <c r="H9" s="25" t="s">
        <v>41</v>
      </c>
      <c r="I9" s="23" t="s">
        <v>30</v>
      </c>
      <c r="J9" s="20" t="s">
        <v>67</v>
      </c>
      <c r="K9" s="20" t="s">
        <v>4</v>
      </c>
      <c r="L9" s="28">
        <f t="shared" si="0"/>
        <v>9</v>
      </c>
      <c r="M9" s="26"/>
      <c r="N9" s="61"/>
      <c r="O9" s="62"/>
      <c r="P9" s="59"/>
      <c r="Q9" s="60"/>
      <c r="R9" s="60"/>
      <c r="U9" s="90">
        <f>INDEX(Matrice_risque!$B$6:$F$9,MATCH(Tableau_AMDEC!L9,Matrice_risque!$B$6:$B$9,1),5)</f>
        <v>3</v>
      </c>
    </row>
    <row r="10" spans="1:21" ht="140.25" x14ac:dyDescent="0.25">
      <c r="A10" s="20">
        <v>5</v>
      </c>
      <c r="B10" s="67" t="s">
        <v>42</v>
      </c>
      <c r="C10" s="21" t="s">
        <v>43</v>
      </c>
      <c r="D10" s="22" t="s">
        <v>44</v>
      </c>
      <c r="E10" s="67" t="s">
        <v>45</v>
      </c>
      <c r="F10" s="21" t="s">
        <v>46</v>
      </c>
      <c r="G10" s="21" t="s">
        <v>47</v>
      </c>
      <c r="H10" s="25" t="s">
        <v>48</v>
      </c>
      <c r="I10" s="23" t="s">
        <v>36</v>
      </c>
      <c r="J10" s="20" t="s">
        <v>67</v>
      </c>
      <c r="K10" s="20" t="s">
        <v>3</v>
      </c>
      <c r="L10" s="28">
        <f t="shared" si="0"/>
        <v>6</v>
      </c>
      <c r="M10" s="26"/>
      <c r="N10" s="61"/>
      <c r="O10" s="62"/>
      <c r="P10" s="59"/>
      <c r="Q10" s="60"/>
      <c r="R10" s="60"/>
      <c r="U10" s="90">
        <f>INDEX(Matrice_risque!$B$6:$F$9,MATCH(Tableau_AMDEC!L10,Matrice_risque!$B$6:$B$9,1),5)</f>
        <v>2</v>
      </c>
    </row>
    <row r="11" spans="1:21" ht="140.25" x14ac:dyDescent="0.25">
      <c r="A11" s="20">
        <v>6</v>
      </c>
      <c r="B11" s="68"/>
      <c r="C11" s="21" t="s">
        <v>49</v>
      </c>
      <c r="D11" s="21" t="s">
        <v>50</v>
      </c>
      <c r="E11" s="68"/>
      <c r="F11" s="21" t="s">
        <v>51</v>
      </c>
      <c r="G11" s="21" t="s">
        <v>47</v>
      </c>
      <c r="H11" s="25" t="s">
        <v>52</v>
      </c>
      <c r="I11" s="23" t="s">
        <v>36</v>
      </c>
      <c r="J11" s="20" t="s">
        <v>67</v>
      </c>
      <c r="K11" s="20" t="s">
        <v>5</v>
      </c>
      <c r="L11" s="28">
        <f t="shared" si="0"/>
        <v>12</v>
      </c>
      <c r="M11" s="26"/>
      <c r="N11" s="61"/>
      <c r="O11" s="62"/>
      <c r="P11" s="61"/>
      <c r="Q11" s="62"/>
      <c r="U11" s="90">
        <f>INDEX(Matrice_risque!$B$6:$F$9,MATCH(Tableau_AMDEC!L11,Matrice_risque!$B$6:$B$9,1),5)</f>
        <v>4</v>
      </c>
    </row>
    <row r="12" spans="1:21" ht="153" x14ac:dyDescent="0.25">
      <c r="A12" s="20">
        <v>7</v>
      </c>
      <c r="B12" s="67" t="s">
        <v>53</v>
      </c>
      <c r="C12" s="21" t="s">
        <v>54</v>
      </c>
      <c r="D12" s="21" t="s">
        <v>55</v>
      </c>
      <c r="E12" s="67" t="s">
        <v>56</v>
      </c>
      <c r="F12" s="21" t="s">
        <v>57</v>
      </c>
      <c r="G12" s="21" t="s">
        <v>58</v>
      </c>
      <c r="H12" s="25"/>
      <c r="I12" s="23" t="s">
        <v>59</v>
      </c>
      <c r="J12" s="20" t="s">
        <v>68</v>
      </c>
      <c r="K12" s="20" t="s">
        <v>2</v>
      </c>
      <c r="L12" s="28">
        <f t="shared" si="0"/>
        <v>4</v>
      </c>
      <c r="M12" s="26"/>
      <c r="N12" s="61"/>
      <c r="O12" s="62"/>
      <c r="P12" s="61"/>
      <c r="Q12" s="62"/>
      <c r="U12" s="90">
        <f>INDEX(Matrice_risque!$B$6:$F$9,MATCH(Tableau_AMDEC!L12,Matrice_risque!$B$6:$B$9,1),5)</f>
        <v>2</v>
      </c>
    </row>
    <row r="13" spans="1:21" ht="165.75" x14ac:dyDescent="0.25">
      <c r="A13" s="20">
        <v>9</v>
      </c>
      <c r="B13" s="68"/>
      <c r="C13" s="21" t="s">
        <v>60</v>
      </c>
      <c r="D13" s="21" t="s">
        <v>61</v>
      </c>
      <c r="E13" s="68"/>
      <c r="F13" s="21" t="s">
        <v>62</v>
      </c>
      <c r="G13" s="21" t="s">
        <v>63</v>
      </c>
      <c r="H13" s="25" t="s">
        <v>64</v>
      </c>
      <c r="I13" s="23" t="s">
        <v>30</v>
      </c>
      <c r="J13" s="20" t="s">
        <v>7</v>
      </c>
      <c r="K13" s="20" t="s">
        <v>4</v>
      </c>
      <c r="L13" s="28">
        <f t="shared" si="0"/>
        <v>3</v>
      </c>
      <c r="M13" s="26"/>
      <c r="N13" s="61"/>
      <c r="O13" s="62"/>
      <c r="P13" s="61"/>
      <c r="Q13" s="62"/>
      <c r="U13" s="90">
        <f>INDEX(Matrice_risque!$B$6:$F$9,MATCH(Tableau_AMDEC!L13,Matrice_risque!$B$6:$B$9,1),5)</f>
        <v>2</v>
      </c>
    </row>
  </sheetData>
  <mergeCells count="24">
    <mergeCell ref="I5:R5"/>
    <mergeCell ref="N6:O6"/>
    <mergeCell ref="N13:O13"/>
    <mergeCell ref="P13:Q13"/>
    <mergeCell ref="N9:O9"/>
    <mergeCell ref="N7:O7"/>
    <mergeCell ref="A5:H5"/>
    <mergeCell ref="B7:B8"/>
    <mergeCell ref="B12:B13"/>
    <mergeCell ref="E7:E8"/>
    <mergeCell ref="E12:E13"/>
    <mergeCell ref="E10:E11"/>
    <mergeCell ref="B10:B11"/>
    <mergeCell ref="N8:O8"/>
    <mergeCell ref="N12:O12"/>
    <mergeCell ref="P12:Q12"/>
    <mergeCell ref="N11:O11"/>
    <mergeCell ref="P11:Q11"/>
    <mergeCell ref="N10:O10"/>
    <mergeCell ref="P6:R6"/>
    <mergeCell ref="P7:R7"/>
    <mergeCell ref="P8:R8"/>
    <mergeCell ref="P9:R9"/>
    <mergeCell ref="P10:R10"/>
  </mergeCells>
  <conditionalFormatting sqref="L7:L13">
    <cfRule type="cellIs" dxfId="7" priority="1" operator="greaterThan">
      <formula>11</formula>
    </cfRule>
    <cfRule type="cellIs" dxfId="6" priority="2" operator="between">
      <formula>8</formula>
      <formula>11</formula>
    </cfRule>
    <cfRule type="cellIs" dxfId="5" priority="3" operator="between">
      <formula>4</formula>
      <formula>7</formula>
    </cfRule>
    <cfRule type="cellIs" dxfId="4" priority="4" operator="lessThan">
      <formula>4</formula>
    </cfRule>
    <cfRule type="cellIs" dxfId="3" priority="5" operator="lessThan">
      <formula>4</formula>
    </cfRule>
    <cfRule type="cellIs" dxfId="2" priority="7" operator="lessThan">
      <formula>4</formula>
    </cfRule>
  </conditionalFormatting>
  <conditionalFormatting sqref="L13">
    <cfRule type="cellIs" dxfId="1" priority="6" operator="lessThan">
      <formula>4</formula>
    </cfRule>
  </conditionalFormatting>
  <dataValidations disablePrompts="1" count="3">
    <dataValidation type="list" allowBlank="1" showInputMessage="1" showErrorMessage="1" sqref="J7:J11 J13">
      <formula1>"Très frquent,Fréquent,Occasionnel,Rare"</formula1>
    </dataValidation>
    <dataValidation type="list" allowBlank="1" showInputMessage="1" showErrorMessage="1" sqref="K7:K13">
      <formula1>"Brève,Courte,Longue,Continue"</formula1>
    </dataValidation>
    <dataValidation type="list" allowBlank="1" showInputMessage="1" showErrorMessage="1" sqref="J12">
      <formula1>"Très fréquent,Fréquent,Occasionnel,Rare"</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R21"/>
  <sheetViews>
    <sheetView tabSelected="1" workbookViewId="0">
      <selection activeCell="B10" sqref="B10"/>
    </sheetView>
  </sheetViews>
  <sheetFormatPr baseColWidth="10" defaultRowHeight="15" x14ac:dyDescent="0.25"/>
  <cols>
    <col min="5" max="5" width="13.7109375" bestFit="1" customWidth="1"/>
    <col min="9" max="9" width="13.7109375" bestFit="1" customWidth="1"/>
  </cols>
  <sheetData>
    <row r="3" spans="2:18" ht="21" x14ac:dyDescent="0.35">
      <c r="K3" s="81" t="s">
        <v>83</v>
      </c>
      <c r="L3" s="80"/>
      <c r="M3" s="80"/>
      <c r="N3" s="80"/>
    </row>
    <row r="4" spans="2:18" ht="15.75" x14ac:dyDescent="0.25">
      <c r="D4" s="79" t="s">
        <v>19</v>
      </c>
      <c r="E4" s="80"/>
      <c r="I4" s="1"/>
      <c r="J4" s="1"/>
      <c r="K4" s="82" t="s">
        <v>1</v>
      </c>
      <c r="L4" s="83"/>
      <c r="M4" s="83"/>
      <c r="N4" s="84"/>
    </row>
    <row r="5" spans="2:18" ht="16.5" thickBot="1" x14ac:dyDescent="0.3">
      <c r="I5" s="1"/>
      <c r="J5" s="1"/>
      <c r="K5" s="6" t="s">
        <v>2</v>
      </c>
      <c r="L5" s="7" t="s">
        <v>3</v>
      </c>
      <c r="M5" s="8" t="s">
        <v>4</v>
      </c>
      <c r="N5" s="9" t="s">
        <v>5</v>
      </c>
    </row>
    <row r="6" spans="2:18" ht="16.5" thickBot="1" x14ac:dyDescent="0.3">
      <c r="B6">
        <v>0</v>
      </c>
      <c r="D6" s="41" t="s">
        <v>71</v>
      </c>
      <c r="E6" s="55" t="s">
        <v>81</v>
      </c>
      <c r="F6" s="47">
        <v>1</v>
      </c>
      <c r="I6" s="77" t="s">
        <v>6</v>
      </c>
      <c r="J6" s="78"/>
      <c r="K6" s="2">
        <v>1</v>
      </c>
      <c r="L6" s="10">
        <v>2</v>
      </c>
      <c r="M6" s="3">
        <v>3</v>
      </c>
      <c r="N6" s="4">
        <v>4</v>
      </c>
    </row>
    <row r="7" spans="2:18" ht="16.5" thickBot="1" x14ac:dyDescent="0.3">
      <c r="B7">
        <v>3</v>
      </c>
      <c r="D7" s="42" t="s">
        <v>74</v>
      </c>
      <c r="E7" s="5" t="s">
        <v>82</v>
      </c>
      <c r="F7" s="47">
        <v>2</v>
      </c>
      <c r="I7" s="30" t="s">
        <v>68</v>
      </c>
      <c r="J7" s="5">
        <v>4</v>
      </c>
      <c r="K7" s="11">
        <f>K$6*$J7</f>
        <v>4</v>
      </c>
      <c r="L7" s="17">
        <f>L$6*$J7</f>
        <v>8</v>
      </c>
      <c r="M7" s="12">
        <f>M$6*$J7</f>
        <v>12</v>
      </c>
      <c r="N7" s="13">
        <f>N$6*$J7</f>
        <v>16</v>
      </c>
    </row>
    <row r="8" spans="2:18" ht="16.5" thickBot="1" x14ac:dyDescent="0.3">
      <c r="B8">
        <v>8</v>
      </c>
      <c r="D8" s="43" t="s">
        <v>76</v>
      </c>
      <c r="E8" s="5" t="s">
        <v>80</v>
      </c>
      <c r="F8" s="47">
        <v>3</v>
      </c>
      <c r="I8" s="14" t="s">
        <v>67</v>
      </c>
      <c r="J8" s="5">
        <v>3</v>
      </c>
      <c r="K8" s="31">
        <f t="shared" ref="K8:N10" si="0">K$6*$J8</f>
        <v>3</v>
      </c>
      <c r="L8" s="33">
        <f t="shared" si="0"/>
        <v>6</v>
      </c>
      <c r="M8" s="27">
        <f t="shared" si="0"/>
        <v>9</v>
      </c>
      <c r="N8" s="13">
        <f t="shared" si="0"/>
        <v>12</v>
      </c>
    </row>
    <row r="9" spans="2:18" ht="16.5" thickBot="1" x14ac:dyDescent="0.3">
      <c r="B9">
        <v>12</v>
      </c>
      <c r="D9" s="44" t="s">
        <v>78</v>
      </c>
      <c r="E9" s="15" t="s">
        <v>77</v>
      </c>
      <c r="F9" s="47">
        <v>4</v>
      </c>
      <c r="I9" s="14" t="s">
        <v>69</v>
      </c>
      <c r="J9" s="5">
        <v>2</v>
      </c>
      <c r="K9" s="31">
        <f t="shared" si="0"/>
        <v>2</v>
      </c>
      <c r="L9" s="33">
        <f t="shared" si="0"/>
        <v>4</v>
      </c>
      <c r="M9" s="33">
        <f t="shared" si="0"/>
        <v>6</v>
      </c>
      <c r="N9" s="35">
        <f t="shared" si="0"/>
        <v>8</v>
      </c>
    </row>
    <row r="10" spans="2:18" ht="16.5" thickBot="1" x14ac:dyDescent="0.3">
      <c r="I10" s="16" t="s">
        <v>7</v>
      </c>
      <c r="J10" s="15">
        <v>1</v>
      </c>
      <c r="K10" s="31">
        <f t="shared" si="0"/>
        <v>1</v>
      </c>
      <c r="L10" s="32">
        <f t="shared" si="0"/>
        <v>2</v>
      </c>
      <c r="M10" s="32">
        <f t="shared" si="0"/>
        <v>3</v>
      </c>
      <c r="N10" s="34">
        <f t="shared" si="0"/>
        <v>4</v>
      </c>
    </row>
    <row r="14" spans="2:18" ht="21" x14ac:dyDescent="0.25">
      <c r="I14" s="40"/>
      <c r="J14" s="40"/>
      <c r="K14" s="85" t="s">
        <v>70</v>
      </c>
      <c r="L14" s="85"/>
      <c r="M14" s="85"/>
      <c r="N14" s="85"/>
      <c r="O14" s="40"/>
      <c r="P14" s="40"/>
      <c r="Q14" s="40"/>
      <c r="R14" s="40"/>
    </row>
    <row r="15" spans="2:18" ht="15.75" x14ac:dyDescent="0.25">
      <c r="D15" s="79" t="s">
        <v>20</v>
      </c>
      <c r="E15" s="80"/>
      <c r="I15" s="1"/>
      <c r="J15" s="1"/>
      <c r="K15" s="86" t="s">
        <v>18</v>
      </c>
      <c r="L15" s="87"/>
      <c r="M15" s="87"/>
      <c r="N15" s="88"/>
      <c r="O15" s="40"/>
      <c r="P15" s="40"/>
      <c r="Q15" s="45"/>
      <c r="R15" s="46"/>
    </row>
    <row r="16" spans="2:18" ht="16.5" thickBot="1" x14ac:dyDescent="0.3">
      <c r="I16" s="1"/>
      <c r="J16" s="1"/>
      <c r="K16" s="6" t="s">
        <v>73</v>
      </c>
      <c r="L16" s="7" t="s">
        <v>36</v>
      </c>
      <c r="M16" s="8" t="s">
        <v>59</v>
      </c>
      <c r="N16" s="9" t="s">
        <v>30</v>
      </c>
      <c r="O16" s="40"/>
      <c r="P16" s="40"/>
      <c r="Q16" s="45"/>
      <c r="R16" s="46"/>
    </row>
    <row r="17" spans="4:18" ht="16.5" thickBot="1" x14ac:dyDescent="0.3">
      <c r="D17" s="54" t="s">
        <v>71</v>
      </c>
      <c r="E17" s="48" t="s">
        <v>72</v>
      </c>
      <c r="I17" s="77" t="s">
        <v>19</v>
      </c>
      <c r="J17" s="78"/>
      <c r="K17" s="2">
        <v>1</v>
      </c>
      <c r="L17" s="10">
        <v>2</v>
      </c>
      <c r="M17" s="3">
        <v>3</v>
      </c>
      <c r="N17" s="4">
        <v>4</v>
      </c>
      <c r="O17" s="40"/>
      <c r="P17" s="40"/>
      <c r="Q17" s="45"/>
      <c r="R17" s="46"/>
    </row>
    <row r="18" spans="4:18" ht="16.5" thickBot="1" x14ac:dyDescent="0.3">
      <c r="D18" s="53" t="s">
        <v>74</v>
      </c>
      <c r="E18" s="49" t="s">
        <v>75</v>
      </c>
      <c r="I18" s="30" t="s">
        <v>77</v>
      </c>
      <c r="J18" s="5">
        <v>4</v>
      </c>
      <c r="K18" s="11">
        <f>K$17*J18</f>
        <v>4</v>
      </c>
      <c r="L18" s="27">
        <f>L$17*J18</f>
        <v>8</v>
      </c>
      <c r="M18" s="12">
        <f>M$17*J18</f>
        <v>12</v>
      </c>
      <c r="N18" s="13">
        <f>N$17*J18</f>
        <v>16</v>
      </c>
      <c r="O18" s="40"/>
      <c r="P18" s="40"/>
      <c r="Q18" s="45"/>
      <c r="R18" s="46"/>
    </row>
    <row r="19" spans="4:18" ht="16.5" thickBot="1" x14ac:dyDescent="0.3">
      <c r="D19" s="52" t="s">
        <v>76</v>
      </c>
      <c r="E19" s="49" t="s">
        <v>84</v>
      </c>
      <c r="I19" s="14" t="s">
        <v>80</v>
      </c>
      <c r="J19" s="5">
        <v>3</v>
      </c>
      <c r="K19" s="31">
        <f t="shared" ref="K19:K21" si="1">K$17*J19</f>
        <v>3</v>
      </c>
      <c r="L19" s="33">
        <f t="shared" ref="L19:L21" si="2">L$17*J19</f>
        <v>6</v>
      </c>
      <c r="M19" s="27">
        <f t="shared" ref="M19:M21" si="3">M$17*J19</f>
        <v>9</v>
      </c>
      <c r="N19" s="13">
        <f t="shared" ref="N19:N21" si="4">N$17*J19</f>
        <v>12</v>
      </c>
      <c r="O19" s="40"/>
      <c r="P19" s="40"/>
      <c r="Q19" s="40"/>
      <c r="R19" s="40"/>
    </row>
    <row r="20" spans="4:18" ht="16.5" thickBot="1" x14ac:dyDescent="0.3">
      <c r="D20" s="51" t="s">
        <v>78</v>
      </c>
      <c r="E20" s="50" t="s">
        <v>79</v>
      </c>
      <c r="I20" s="14" t="s">
        <v>82</v>
      </c>
      <c r="J20" s="5">
        <v>2</v>
      </c>
      <c r="K20" s="31">
        <f t="shared" si="1"/>
        <v>2</v>
      </c>
      <c r="L20" s="33">
        <f t="shared" si="2"/>
        <v>4</v>
      </c>
      <c r="M20" s="33">
        <f t="shared" si="3"/>
        <v>6</v>
      </c>
      <c r="N20" s="35">
        <f t="shared" si="4"/>
        <v>8</v>
      </c>
      <c r="O20" s="40"/>
      <c r="P20" s="40"/>
      <c r="Q20" s="40"/>
      <c r="R20" s="40"/>
    </row>
    <row r="21" spans="4:18" ht="16.5" thickBot="1" x14ac:dyDescent="0.3">
      <c r="I21" s="16" t="s">
        <v>81</v>
      </c>
      <c r="J21" s="15">
        <v>1</v>
      </c>
      <c r="K21" s="31">
        <f t="shared" si="1"/>
        <v>1</v>
      </c>
      <c r="L21" s="32">
        <f t="shared" si="2"/>
        <v>2</v>
      </c>
      <c r="M21" s="32">
        <f t="shared" si="3"/>
        <v>3</v>
      </c>
      <c r="N21" s="34">
        <f t="shared" si="4"/>
        <v>4</v>
      </c>
      <c r="O21" s="40"/>
      <c r="P21" s="40"/>
      <c r="Q21" s="40"/>
      <c r="R21" s="40"/>
    </row>
  </sheetData>
  <mergeCells count="8">
    <mergeCell ref="I17:J17"/>
    <mergeCell ref="D4:E4"/>
    <mergeCell ref="K3:N3"/>
    <mergeCell ref="D15:E15"/>
    <mergeCell ref="K4:N4"/>
    <mergeCell ref="I6:J6"/>
    <mergeCell ref="K14:N14"/>
    <mergeCell ref="K15:N15"/>
  </mergeCells>
  <conditionalFormatting sqref="E9">
    <cfRule type="cellIs" dxfId="0" priority="1" operator="equal">
      <formula>"1;2;3"</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Tableau_AMDEC</vt:lpstr>
      <vt:lpstr>Matrice_risque</vt:lpstr>
      <vt:lpstr>s.durée</vt:lpstr>
      <vt:lpstr>s.matrice</vt:lpstr>
      <vt:lpstr>s.occurence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JIHENE</dc:creator>
  <cp:lastModifiedBy>Jean-Eric Pelouas</cp:lastModifiedBy>
  <dcterms:created xsi:type="dcterms:W3CDTF">2017-05-08T14:41:55Z</dcterms:created>
  <dcterms:modified xsi:type="dcterms:W3CDTF">2017-05-11T07:44:52Z</dcterms:modified>
</cp:coreProperties>
</file>