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725" windowHeight="17535" activeTab="2"/>
  </bookViews>
  <sheets>
    <sheet name="Listes" sheetId="1" r:id="rId1"/>
    <sheet name="Grand-livre" sheetId="2" r:id="rId2"/>
    <sheet name="TCD" sheetId="3" r:id="rId3"/>
  </sheets>
  <definedNames>
    <definedName name="d.type">T_Type[Type]</definedName>
  </definedNames>
  <calcPr calcId="162913" concurrentCalc="0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8" i="3" l="1"/>
  <c r="L18" i="3"/>
  <c r="H18" i="3"/>
  <c r="G18" i="3"/>
</calcChain>
</file>

<file path=xl/sharedStrings.xml><?xml version="1.0" encoding="utf-8"?>
<sst xmlns="http://schemas.openxmlformats.org/spreadsheetml/2006/main" count="69" uniqueCount="37">
  <si>
    <t>Taxe d'habitation</t>
  </si>
  <si>
    <t>Retraits</t>
  </si>
  <si>
    <t>Frais de voiture</t>
  </si>
  <si>
    <t>Frais de vétérinaire</t>
  </si>
  <si>
    <t>Frais de véhicule</t>
  </si>
  <si>
    <t>Téléphone et internet</t>
  </si>
  <si>
    <t>Facture</t>
  </si>
  <si>
    <t>Sorties</t>
  </si>
  <si>
    <t>Swisscom</t>
  </si>
  <si>
    <t>Type</t>
  </si>
  <si>
    <t>Date</t>
  </si>
  <si>
    <t>Détails</t>
  </si>
  <si>
    <t>Entrées</t>
  </si>
  <si>
    <t xml:space="preserve">Entrées </t>
  </si>
  <si>
    <t xml:space="preserve">Sorties </t>
  </si>
  <si>
    <t xml:space="preserve">Balance </t>
  </si>
  <si>
    <t>Moyenne</t>
  </si>
  <si>
    <t>Loyer appt1, chambre 1</t>
  </si>
  <si>
    <t>Loyer appt1, chambre 2</t>
  </si>
  <si>
    <t>loyer appt 1, chambre 3</t>
  </si>
  <si>
    <t>ECA</t>
  </si>
  <si>
    <t>loyer février 2018</t>
  </si>
  <si>
    <t>Telesos</t>
  </si>
  <si>
    <t>Starpelet</t>
  </si>
  <si>
    <t>F. xx</t>
  </si>
  <si>
    <t>Office du tourisme</t>
  </si>
  <si>
    <t>F. yy</t>
  </si>
  <si>
    <t>F. aa</t>
  </si>
  <si>
    <t>loyer mars 2018</t>
  </si>
  <si>
    <t>F. bb</t>
  </si>
  <si>
    <t>F. cc</t>
  </si>
  <si>
    <t>loyer Mr. Artola (04.02 au 15.02)</t>
  </si>
  <si>
    <t>retrait xx</t>
  </si>
  <si>
    <t>F. abc</t>
  </si>
  <si>
    <t>Loyer mars</t>
  </si>
  <si>
    <t>(Tous)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</si>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</sst>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#,##0.00_ ;[Red]\-#,##0.00\ ;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scheme val="minor"/>
    </font>
    <font>
      <sz val="8"/>
      <color theme="1"/>
      <name val="Calibri"/>
      <scheme val="minor"/>
    </font>
    <font>
      <sz val="8"/>
      <color rgb="FF00206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1" fillId="0" borderId="0" xfId="0" applyFont="1"/>
    <xf numFmtId="0" fontId="2" fillId="0" borderId="0" xfId="0" applyFont="1"/>
    <xf numFmtId="164" fontId="2" fillId="0" borderId="0" xfId="0" applyNumberFormat="1" applyFont="1"/>
    <xf numFmtId="0" fontId="3" fillId="0" borderId="0" xfId="0" applyFont="1"/>
    <xf numFmtId="165" fontId="3" fillId="0" borderId="0" xfId="0" applyNumberFormat="1" applyFont="1"/>
    <xf numFmtId="0" fontId="1" fillId="0" borderId="0" xfId="0" applyFont="1" applyBorder="1"/>
    <xf numFmtId="0" fontId="6" fillId="0" borderId="0" xfId="0" pivotButton="1" applyFont="1"/>
    <xf numFmtId="0" fontId="6" fillId="0" borderId="0" xfId="0" applyFont="1"/>
    <xf numFmtId="164" fontId="6" fillId="0" borderId="0" xfId="0" applyNumberFormat="1" applyFont="1"/>
    <xf numFmtId="165" fontId="6" fillId="0" borderId="0" xfId="0" applyNumberFormat="1" applyFont="1"/>
    <xf numFmtId="0" fontId="7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7">
    <dxf>
      <font>
        <sz val="6"/>
      </font>
    </dxf>
    <dxf>
      <font>
        <sz val="8"/>
      </font>
    </dxf>
    <dxf>
      <font>
        <sz val="8"/>
      </font>
    </dxf>
    <dxf>
      <font>
        <sz val="8"/>
      </font>
    </dxf>
    <dxf>
      <numFmt numFmtId="164" formatCode="#,##0.00_ ;[Red]\-#,##0.00\ "/>
    </dxf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4.371212500002" createdVersion="6" refreshedVersion="6" minRefreshableVersion="3" recordCount="13">
  <cacheSource type="worksheet">
    <worksheetSource name="T_Données"/>
  </cacheSource>
  <cacheFields count="6">
    <cacheField name="Date" numFmtId="14">
      <sharedItems containsSemiMixedTypes="0" containsNonDate="0" containsDate="1" containsString="0" minDate="2017-12-21T00:00:00" maxDate="2018-02-06T00:00:00"/>
    </cacheField>
    <cacheField name="Type" numFmtId="0">
      <sharedItems containsBlank="1" count="16">
        <s v="Office du tourisme"/>
        <s v="Loyer appt1, chambre 1"/>
        <s v="Starpelet"/>
        <s v="Frais de voiture"/>
        <s v="Téléphone et internet"/>
        <s v="loyer appt 1, chambre 3"/>
        <s v="Loyer appt1, chambre 2"/>
        <s v="Telesos"/>
        <s v="Sorties"/>
        <m u="1"/>
        <s v="Taxe d'habitation" u="1"/>
        <s v="Divers" u="1"/>
        <s v="Frais de véhicule" u="1"/>
        <s v="Dépenses de santé" u="1"/>
        <s v="Frais de vétérinaire" u="1"/>
        <s v="ECA" u="1"/>
      </sharedItems>
    </cacheField>
    <cacheField name="Détails" numFmtId="0">
      <sharedItems containsBlank="1"/>
    </cacheField>
    <cacheField name="Entrées" numFmtId="164">
      <sharedItems containsString="0" containsBlank="1" containsNumber="1" containsInteger="1" minValue="250" maxValue="1150"/>
    </cacheField>
    <cacheField name="Sorties" numFmtId="164">
      <sharedItems containsString="0" containsBlank="1" containsNumber="1" minValue="23.55" maxValue="1400"/>
    </cacheField>
    <cacheField name="Balance" numFmtId="0" formula="Entrées-Sortie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d v="2017-12-21T00:00:00"/>
    <x v="0"/>
    <s v="F. yy"/>
    <m/>
    <n v="56.75"/>
  </r>
  <r>
    <d v="2018-01-01T00:00:00"/>
    <x v="1"/>
    <s v="loyer février 2018"/>
    <n v="1000"/>
    <m/>
  </r>
  <r>
    <d v="2018-01-02T00:00:00"/>
    <x v="2"/>
    <s v="F. xx"/>
    <m/>
    <n v="345"/>
  </r>
  <r>
    <d v="2018-01-03T00:00:00"/>
    <x v="3"/>
    <s v="F. abc"/>
    <m/>
    <n v="245.65"/>
  </r>
  <r>
    <d v="2018-01-04T00:00:00"/>
    <x v="4"/>
    <m/>
    <m/>
    <n v="356.9"/>
  </r>
  <r>
    <d v="2018-01-07T00:00:00"/>
    <x v="5"/>
    <s v="Loyer mars"/>
    <n v="900"/>
    <m/>
  </r>
  <r>
    <d v="2018-01-31T00:00:00"/>
    <x v="0"/>
    <s v="F. cc"/>
    <m/>
    <n v="45"/>
  </r>
  <r>
    <d v="2018-01-31T00:00:00"/>
    <x v="6"/>
    <s v="loyer mars 2018"/>
    <n v="1150"/>
    <m/>
  </r>
  <r>
    <d v="2018-02-02T00:00:00"/>
    <x v="2"/>
    <s v="F. aa"/>
    <m/>
    <n v="23.55"/>
  </r>
  <r>
    <d v="2018-02-02T00:00:00"/>
    <x v="7"/>
    <s v="F. bb"/>
    <m/>
    <n v="54.25"/>
  </r>
  <r>
    <d v="2018-02-03T00:00:00"/>
    <x v="5"/>
    <s v="loyer mars 2018"/>
    <n v="900"/>
    <m/>
  </r>
  <r>
    <d v="2018-02-04T00:00:00"/>
    <x v="1"/>
    <s v="loyer Mr. Artola (04.02 au 15.02)"/>
    <n v="250"/>
    <m/>
  </r>
  <r>
    <d v="2018-02-05T00:00:00"/>
    <x v="8"/>
    <s v="retrait xx"/>
    <m/>
    <n v="14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5:M6" firstHeaderRow="0" firstDataRow="1" firstDataCol="0" rowPageCount="1" colPageCount="1"/>
  <pivotFields count="6">
    <pivotField compact="0" numFmtId="14" outline="0"/>
    <pivotField axis="axisPage" compact="0" outline="0" showAll="0">
      <items count="17">
        <item m="1" x="13"/>
        <item x="4"/>
        <item m="1" x="11"/>
        <item m="1" x="14"/>
        <item m="1" x="9"/>
        <item x="1"/>
        <item x="6"/>
        <item x="5"/>
        <item m="1" x="15"/>
        <item m="1" x="12"/>
        <item m="1" x="10"/>
        <item x="2"/>
        <item x="0"/>
        <item x="7"/>
        <item x="8"/>
        <item x="3"/>
        <item t="default"/>
      </items>
    </pivotField>
    <pivotField compact="0" outline="0" showAll="0"/>
    <pivotField dataField="1" compact="0" outline="0" showAll="0"/>
    <pivotField dataField="1" compact="0" numFmtId="164" outline="0" showAll="0"/>
    <pivotField dataField="1" compact="0" outline="0" dragToRow="0" dragToCol="0" dragToPage="0" showAll="0" defaultSubtota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Entrées " fld="3" baseField="1" baseItem="0" numFmtId="164"/>
    <dataField name="Sorties " fld="4" baseField="1" baseItem="0" numFmtId="164"/>
    <dataField name="Balance " fld="5" baseField="5" baseItem="1" numFmtId="165"/>
  </dataFields>
  <formats count="2">
    <format dxfId="1">
      <pivotArea type="all" dataOnly="0" outline="0" fieldPosition="0"/>
    </format>
    <format dxfId="0">
      <pivotArea dataOnly="0" labelOnly="1" outline="0" fieldPosition="0">
        <references count="1">
          <reference field="1" count="0"/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H4" firstHeaderRow="0" firstDataRow="1" firstDataCol="0"/>
  <pivotFields count="6">
    <pivotField compact="0" numFmtId="14" outline="0"/>
    <pivotField compact="0" outline="0" showAll="0"/>
    <pivotField compact="0" outline="0" showAll="0"/>
    <pivotField dataField="1" compact="0" outline="0" showAll="0"/>
    <pivotField dataField="1" compact="0" numFmtId="164" outline="0" showAll="0"/>
    <pivotField dataField="1" compact="0" outline="0" dragToRow="0" dragToCol="0" dragToPage="0" showAll="0" defaultSubtota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Entrées " fld="3" baseField="1" baseItem="0" numFmtId="164"/>
    <dataField name="Sorties " fld="4" baseField="1" baseItem="0" numFmtId="164"/>
    <dataField name="Balance " fld="5" baseField="5" baseItem="1" numFmtId="165"/>
  </dataFields>
  <formats count="1">
    <format dxfId="2">
      <pivotArea type="all" dataOnly="0" outline="0" fieldPosition="0"/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3:D13" firstHeaderRow="0" firstDataRow="1" firstDataCol="1"/>
  <pivotFields count="6">
    <pivotField compact="0" numFmtId="14" outline="0" showAll="0"/>
    <pivotField axis="axisRow" compact="0" outline="0" showAll="0" defaultSubtotal="0">
      <items count="16">
        <item x="4"/>
        <item m="1" x="13"/>
        <item m="1" x="11"/>
        <item m="1" x="14"/>
        <item m="1" x="9"/>
        <item x="1"/>
        <item x="6"/>
        <item x="5"/>
        <item m="1" x="15"/>
        <item m="1" x="12"/>
        <item m="1" x="10"/>
        <item x="2"/>
        <item x="0"/>
        <item x="7"/>
        <item x="8"/>
        <item x="3"/>
      </items>
    </pivotField>
    <pivotField compact="0" outline="0" showAll="0"/>
    <pivotField dataField="1" compact="0" outline="0" showAll="0"/>
    <pivotField dataField="1" compact="0" numFmtId="164" outline="0" showAll="0"/>
    <pivotField compact="0" outline="0" dragToRow="0" dragToCol="0" dragToPage="0" showAll="0" defaultSubtotal="0"/>
  </pivotFields>
  <rowFields count="1">
    <field x="1"/>
  </rowFields>
  <rowItems count="10">
    <i>
      <x/>
    </i>
    <i>
      <x v="5"/>
    </i>
    <i>
      <x v="6"/>
    </i>
    <i>
      <x v="7"/>
    </i>
    <i>
      <x v="11"/>
    </i>
    <i>
      <x v="12"/>
    </i>
    <i>
      <x v="13"/>
    </i>
    <i>
      <x v="14"/>
    </i>
    <i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Entrées " fld="3" baseField="1" baseItem="0" numFmtId="164"/>
    <dataField name="Sorties " fld="4" baseField="1" baseItem="0" numFmtId="164"/>
  </dataFields>
  <formats count="1">
    <format dxfId="3">
      <pivotArea type="all" dataOnly="0" outline="0" fieldPosition="0"/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Type" displayName="T_Type" ref="B2:B18" totalsRowShown="0">
  <autoFilter ref="B2:B18"/>
  <sortState ref="B3:B21">
    <sortCondition ref="B3"/>
  </sortState>
  <tableColumns count="1">
    <tableColumn id="1" name="Typ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Données" displayName="T_Données" ref="B2:F15" totalsRowShown="0">
  <autoFilter ref="B2:F15"/>
  <sortState ref="B3:F101">
    <sortCondition ref="B56"/>
  </sortState>
  <tableColumns count="5">
    <tableColumn id="1" name="Date" dataDxfId="6"/>
    <tableColumn id="2" name="Type"/>
    <tableColumn id="3" name="Détails"/>
    <tableColumn id="4" name="Entrées" dataDxfId="5"/>
    <tableColumn id="5" name="Sorties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18"/>
  <sheetViews>
    <sheetView showGridLines="0" topLeftCell="A8" zoomScale="200" zoomScaleNormal="200" zoomScalePageLayoutView="200" workbookViewId="0">
      <selection activeCell="C13" sqref="C13"/>
    </sheetView>
  </sheetViews>
  <sheetFormatPr baseColWidth="10" defaultRowHeight="15" x14ac:dyDescent="0.25"/>
  <cols>
    <col min="1" max="1" width="1.7109375" customWidth="1"/>
    <col min="2" max="2" width="20.7109375" bestFit="1" customWidth="1"/>
  </cols>
  <sheetData>
    <row r="2" spans="2:2" x14ac:dyDescent="0.25">
      <c r="B2" t="s">
        <v>9</v>
      </c>
    </row>
    <row r="3" spans="2:2" x14ac:dyDescent="0.25">
      <c r="B3" s="5" t="s">
        <v>20</v>
      </c>
    </row>
    <row r="4" spans="2:2" x14ac:dyDescent="0.25">
      <c r="B4" s="5" t="s">
        <v>6</v>
      </c>
    </row>
    <row r="5" spans="2:2" x14ac:dyDescent="0.25">
      <c r="B5" s="5" t="s">
        <v>4</v>
      </c>
    </row>
    <row r="6" spans="2:2" x14ac:dyDescent="0.25">
      <c r="B6" s="5" t="s">
        <v>3</v>
      </c>
    </row>
    <row r="7" spans="2:2" x14ac:dyDescent="0.25">
      <c r="B7" s="5" t="s">
        <v>2</v>
      </c>
    </row>
    <row r="8" spans="2:2" x14ac:dyDescent="0.25">
      <c r="B8" s="5" t="s">
        <v>19</v>
      </c>
    </row>
    <row r="9" spans="2:2" x14ac:dyDescent="0.25">
      <c r="B9" s="5" t="s">
        <v>17</v>
      </c>
    </row>
    <row r="10" spans="2:2" x14ac:dyDescent="0.25">
      <c r="B10" s="5" t="s">
        <v>18</v>
      </c>
    </row>
    <row r="11" spans="2:2" x14ac:dyDescent="0.25">
      <c r="B11" s="5" t="s">
        <v>25</v>
      </c>
    </row>
    <row r="12" spans="2:2" x14ac:dyDescent="0.25">
      <c r="B12" s="5" t="s">
        <v>1</v>
      </c>
    </row>
    <row r="13" spans="2:2" x14ac:dyDescent="0.25">
      <c r="B13" s="5" t="s">
        <v>7</v>
      </c>
    </row>
    <row r="14" spans="2:2" x14ac:dyDescent="0.25">
      <c r="B14" s="5" t="s">
        <v>23</v>
      </c>
    </row>
    <row r="15" spans="2:2" x14ac:dyDescent="0.25">
      <c r="B15" s="5" t="s">
        <v>8</v>
      </c>
    </row>
    <row r="16" spans="2:2" x14ac:dyDescent="0.25">
      <c r="B16" s="5" t="s">
        <v>0</v>
      </c>
    </row>
    <row r="17" spans="2:2" x14ac:dyDescent="0.25">
      <c r="B17" s="5" t="s">
        <v>5</v>
      </c>
    </row>
    <row r="18" spans="2:2" x14ac:dyDescent="0.25">
      <c r="B18" s="10" t="s">
        <v>22</v>
      </c>
    </row>
  </sheetData>
  <sortState ref="B2:B15">
    <sortCondition ref="B2:B15"/>
  </sortState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5"/>
  <sheetViews>
    <sheetView showGridLines="0" topLeftCell="B9" zoomScale="200" zoomScaleNormal="200" zoomScalePageLayoutView="200" workbookViewId="0">
      <selection activeCell="C17" sqref="C17"/>
    </sheetView>
  </sheetViews>
  <sheetFormatPr baseColWidth="10" defaultRowHeight="15" x14ac:dyDescent="0.25"/>
  <cols>
    <col min="1" max="1" width="1.7109375" customWidth="1"/>
    <col min="3" max="3" width="22.85546875" customWidth="1"/>
    <col min="4" max="4" width="25.7109375" bestFit="1" customWidth="1"/>
  </cols>
  <sheetData>
    <row r="2" spans="2:6" x14ac:dyDescent="0.25">
      <c r="B2" t="s">
        <v>10</v>
      </c>
      <c r="C2" t="s">
        <v>9</v>
      </c>
      <c r="D2" t="s">
        <v>11</v>
      </c>
      <c r="E2" t="s">
        <v>12</v>
      </c>
      <c r="F2" t="s">
        <v>7</v>
      </c>
    </row>
    <row r="3" spans="2:6" x14ac:dyDescent="0.25">
      <c r="B3" s="1">
        <v>43090</v>
      </c>
      <c r="C3" t="s">
        <v>25</v>
      </c>
      <c r="D3" t="s">
        <v>26</v>
      </c>
      <c r="E3" s="2"/>
      <c r="F3" s="2">
        <v>56.75</v>
      </c>
    </row>
    <row r="4" spans="2:6" x14ac:dyDescent="0.25">
      <c r="B4" s="1">
        <v>43101</v>
      </c>
      <c r="C4" t="s">
        <v>17</v>
      </c>
      <c r="D4" t="s">
        <v>21</v>
      </c>
      <c r="E4" s="2">
        <v>1000</v>
      </c>
      <c r="F4" s="2"/>
    </row>
    <row r="5" spans="2:6" x14ac:dyDescent="0.25">
      <c r="B5" s="1">
        <v>43102</v>
      </c>
      <c r="C5" t="s">
        <v>23</v>
      </c>
      <c r="D5" t="s">
        <v>24</v>
      </c>
      <c r="E5" s="2"/>
      <c r="F5" s="2">
        <v>345</v>
      </c>
    </row>
    <row r="6" spans="2:6" x14ac:dyDescent="0.25">
      <c r="B6" s="1">
        <v>43103</v>
      </c>
      <c r="C6" t="s">
        <v>2</v>
      </c>
      <c r="D6" t="s">
        <v>33</v>
      </c>
      <c r="E6" s="2"/>
      <c r="F6" s="2">
        <v>245.65</v>
      </c>
    </row>
    <row r="7" spans="2:6" x14ac:dyDescent="0.25">
      <c r="B7" s="1">
        <v>43104</v>
      </c>
      <c r="C7" t="s">
        <v>5</v>
      </c>
      <c r="E7" s="2"/>
      <c r="F7" s="2">
        <v>356.9</v>
      </c>
    </row>
    <row r="8" spans="2:6" x14ac:dyDescent="0.25">
      <c r="B8" s="1">
        <v>43107</v>
      </c>
      <c r="C8" s="3" t="s">
        <v>19</v>
      </c>
      <c r="D8" s="3" t="s">
        <v>34</v>
      </c>
      <c r="E8" s="4">
        <v>900</v>
      </c>
      <c r="F8" s="4"/>
    </row>
    <row r="9" spans="2:6" x14ac:dyDescent="0.25">
      <c r="B9" s="1">
        <v>43131</v>
      </c>
      <c r="C9" t="s">
        <v>25</v>
      </c>
      <c r="D9" t="s">
        <v>30</v>
      </c>
      <c r="E9" s="2"/>
      <c r="F9" s="2">
        <v>45</v>
      </c>
    </row>
    <row r="10" spans="2:6" x14ac:dyDescent="0.25">
      <c r="B10" s="1">
        <v>43131</v>
      </c>
      <c r="C10" t="s">
        <v>18</v>
      </c>
      <c r="D10" t="s">
        <v>28</v>
      </c>
      <c r="E10" s="2">
        <v>1150</v>
      </c>
      <c r="F10" s="2"/>
    </row>
    <row r="11" spans="2:6" x14ac:dyDescent="0.25">
      <c r="B11" s="1">
        <v>43133</v>
      </c>
      <c r="C11" t="s">
        <v>23</v>
      </c>
      <c r="D11" t="s">
        <v>27</v>
      </c>
      <c r="E11" s="2"/>
      <c r="F11" s="2">
        <v>23.55</v>
      </c>
    </row>
    <row r="12" spans="2:6" x14ac:dyDescent="0.25">
      <c r="B12" s="1">
        <v>43133</v>
      </c>
      <c r="C12" t="s">
        <v>22</v>
      </c>
      <c r="D12" t="s">
        <v>29</v>
      </c>
      <c r="E12" s="2"/>
      <c r="F12" s="2">
        <v>54.25</v>
      </c>
    </row>
    <row r="13" spans="2:6" x14ac:dyDescent="0.25">
      <c r="B13" s="1">
        <v>43134</v>
      </c>
      <c r="C13" t="s">
        <v>19</v>
      </c>
      <c r="D13" t="s">
        <v>28</v>
      </c>
      <c r="E13" s="2">
        <v>900</v>
      </c>
      <c r="F13" s="2"/>
    </row>
    <row r="14" spans="2:6" x14ac:dyDescent="0.25">
      <c r="B14" s="1">
        <v>43135</v>
      </c>
      <c r="C14" t="s">
        <v>17</v>
      </c>
      <c r="D14" t="s">
        <v>31</v>
      </c>
      <c r="E14" s="2">
        <v>250</v>
      </c>
      <c r="F14" s="2"/>
    </row>
    <row r="15" spans="2:6" x14ac:dyDescent="0.25">
      <c r="B15" s="1">
        <v>43136</v>
      </c>
      <c r="C15" t="s">
        <v>7</v>
      </c>
      <c r="D15" t="s">
        <v>32</v>
      </c>
      <c r="E15" s="2"/>
      <c r="F15" s="2">
        <v>1400</v>
      </c>
    </row>
  </sheetData>
  <dataValidations count="1">
    <dataValidation type="list" allowBlank="1" showInputMessage="1" showErrorMessage="1" sqref="C3:C15">
      <formula1>d.type</formula1>
    </dataValidation>
  </dataValidations>
  <pageMargins left="0.7" right="0.7" top="0.75" bottom="0.75" header="0.3" footer="0.3"/>
  <pageSetup paperSize="9" orientation="portrait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N20"/>
  <sheetViews>
    <sheetView showGridLines="0" tabSelected="1" zoomScale="200" zoomScaleNormal="200" zoomScalePageLayoutView="200" workbookViewId="0">
      <selection activeCell="C6" sqref="C6"/>
    </sheetView>
  </sheetViews>
  <sheetFormatPr baseColWidth="10" defaultRowHeight="15" x14ac:dyDescent="0.25"/>
  <cols>
    <col min="1" max="1" width="1.7109375" customWidth="1"/>
    <col min="2" max="2" width="17" customWidth="1"/>
    <col min="3" max="4" width="7.140625" customWidth="1"/>
    <col min="5" max="5" width="1.42578125" customWidth="1"/>
    <col min="6" max="8" width="7.140625" customWidth="1"/>
    <col min="9" max="9" width="6.140625" customWidth="1"/>
    <col min="10" max="10" width="1.7109375" customWidth="1"/>
    <col min="11" max="13" width="7.140625" customWidth="1"/>
    <col min="14" max="14" width="6.140625" customWidth="1"/>
  </cols>
  <sheetData>
    <row r="3" spans="2:14" s="6" customFormat="1" x14ac:dyDescent="0.25">
      <c r="B3" s="12"/>
      <c r="C3" s="12" t="s">
        <v>13</v>
      </c>
      <c r="D3" s="12" t="s">
        <v>14</v>
      </c>
      <c r="F3" s="12" t="s">
        <v>13</v>
      </c>
      <c r="G3" s="12" t="s">
        <v>14</v>
      </c>
      <c r="H3" s="12" t="s">
        <v>15</v>
      </c>
      <c r="I3"/>
      <c r="K3" s="11" t="s">
        <v>9</v>
      </c>
      <c r="L3" s="15" t="s">
        <v>35</v>
      </c>
    </row>
    <row r="4" spans="2:14" s="6" customFormat="1" x14ac:dyDescent="0.25">
      <c r="B4" s="12" t="s">
        <v>5</v>
      </c>
      <c r="C4" s="13"/>
      <c r="D4" s="13">
        <v>356.9</v>
      </c>
      <c r="F4" s="13">
        <v>4200</v>
      </c>
      <c r="G4" s="13">
        <v>2527.1</v>
      </c>
      <c r="H4" s="14">
        <v>1672.9</v>
      </c>
      <c r="I4"/>
    </row>
    <row r="5" spans="2:14" s="6" customFormat="1" x14ac:dyDescent="0.25">
      <c r="B5" s="12" t="s">
        <v>17</v>
      </c>
      <c r="C5" s="13">
        <v>1250</v>
      </c>
      <c r="D5" s="13"/>
      <c r="F5"/>
      <c r="G5"/>
      <c r="H5"/>
      <c r="I5"/>
      <c r="K5" s="12" t="s">
        <v>13</v>
      </c>
      <c r="L5" s="12" t="s">
        <v>14</v>
      </c>
      <c r="M5" s="12" t="s">
        <v>15</v>
      </c>
      <c r="N5"/>
    </row>
    <row r="6" spans="2:14" s="6" customFormat="1" x14ac:dyDescent="0.25">
      <c r="B6" s="12" t="s">
        <v>18</v>
      </c>
      <c r="C6" s="13">
        <v>1150</v>
      </c>
      <c r="D6" s="13"/>
      <c r="K6" s="13">
        <v>4200</v>
      </c>
      <c r="L6" s="13">
        <v>2527.1</v>
      </c>
      <c r="M6" s="14">
        <v>1672.9</v>
      </c>
      <c r="N6"/>
    </row>
    <row r="7" spans="2:14" s="6" customFormat="1" x14ac:dyDescent="0.25">
      <c r="B7" s="12" t="s">
        <v>19</v>
      </c>
      <c r="C7" s="13">
        <v>1800</v>
      </c>
      <c r="D7" s="13"/>
      <c r="K7"/>
      <c r="L7"/>
      <c r="M7"/>
      <c r="N7"/>
    </row>
    <row r="8" spans="2:14" s="6" customFormat="1" ht="11.25" x14ac:dyDescent="0.2">
      <c r="B8" s="12" t="s">
        <v>23</v>
      </c>
      <c r="C8" s="13"/>
      <c r="D8" s="13">
        <v>368.55</v>
      </c>
    </row>
    <row r="9" spans="2:14" s="6" customFormat="1" ht="11.25" x14ac:dyDescent="0.2">
      <c r="B9" s="12" t="s">
        <v>25</v>
      </c>
      <c r="C9" s="13"/>
      <c r="D9" s="13">
        <v>101.75</v>
      </c>
    </row>
    <row r="10" spans="2:14" s="6" customFormat="1" ht="11.25" x14ac:dyDescent="0.2">
      <c r="B10" s="12" t="s">
        <v>22</v>
      </c>
      <c r="C10" s="13"/>
      <c r="D10" s="13">
        <v>54.25</v>
      </c>
    </row>
    <row r="11" spans="2:14" s="6" customFormat="1" ht="11.25" x14ac:dyDescent="0.2">
      <c r="B11" s="12" t="s">
        <v>7</v>
      </c>
      <c r="C11" s="13"/>
      <c r="D11" s="13">
        <v>1400</v>
      </c>
    </row>
    <row r="12" spans="2:14" s="6" customFormat="1" ht="11.25" x14ac:dyDescent="0.2">
      <c r="B12" s="12" t="s">
        <v>2</v>
      </c>
      <c r="C12" s="13"/>
      <c r="D12" s="13">
        <v>245.65</v>
      </c>
    </row>
    <row r="13" spans="2:14" s="6" customFormat="1" ht="11.25" x14ac:dyDescent="0.2">
      <c r="B13" s="12" t="s">
        <v>36</v>
      </c>
      <c r="C13" s="13">
        <v>4200</v>
      </c>
      <c r="D13" s="13">
        <v>2527.1</v>
      </c>
    </row>
    <row r="14" spans="2:14" s="6" customFormat="1" ht="11.25" x14ac:dyDescent="0.2">
      <c r="B14"/>
      <c r="C14"/>
      <c r="D14"/>
    </row>
    <row r="15" spans="2:14" s="6" customFormat="1" ht="11.25" x14ac:dyDescent="0.2">
      <c r="B15"/>
      <c r="C15"/>
      <c r="D15"/>
    </row>
    <row r="16" spans="2:14" s="6" customFormat="1" x14ac:dyDescent="0.25">
      <c r="B16"/>
      <c r="C16"/>
      <c r="D16"/>
    </row>
    <row r="17" spans="6:14" s="6" customFormat="1" ht="11.25" x14ac:dyDescent="0.2"/>
    <row r="18" spans="6:14" s="6" customFormat="1" ht="11.25" x14ac:dyDescent="0.2">
      <c r="F18" s="8" t="s">
        <v>16</v>
      </c>
      <c r="G18" s="9">
        <f>IFERROR(AVERAGE(G4:G15),0)</f>
        <v>2527.1</v>
      </c>
      <c r="H18" s="9">
        <f>IFERROR(AVERAGE(H4:H15),0)</f>
        <v>1672.9</v>
      </c>
      <c r="I18" s="7"/>
      <c r="K18" s="8" t="s">
        <v>16</v>
      </c>
      <c r="L18" s="9">
        <f>IFERROR(AVERAGE(L6:L17),0)</f>
        <v>2527.1</v>
      </c>
      <c r="M18" s="9">
        <f>IFERROR(AVERAGE(M6:M17),0)</f>
        <v>1672.9</v>
      </c>
      <c r="N18" s="7"/>
    </row>
    <row r="19" spans="6:14" s="6" customFormat="1" ht="11.25" x14ac:dyDescent="0.2"/>
    <row r="20" spans="6:14" s="6" customFormat="1" ht="11.25" x14ac:dyDescent="0.2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Grand-livre</vt:lpstr>
      <vt:lpstr>TCD</vt:lpstr>
      <vt:lpstr>d.type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2018-02-02T05:08:45Z</dcterms:created>
  <dcterms:modified xsi:type="dcterms:W3CDTF">2018-02-03T07:54:41Z</dcterms:modified>
</cp:coreProperties>
</file>