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9135" activeTab="3"/>
  </bookViews>
  <sheets>
    <sheet name="Sheet1" sheetId="1" r:id="rId1"/>
    <sheet name="Sheet2" sheetId="2" r:id="rId2"/>
    <sheet name="Data" sheetId="3" r:id="rId3"/>
    <sheet name="Pivot table" sheetId="4" r:id="rId4"/>
  </sheets>
  <calcPr calcId="145621"/>
  <pivotCaches>
    <pivotCache cacheId="25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3" l="1"/>
  <c r="E3" i="3"/>
  <c r="E4" i="3"/>
  <c r="E5" i="3"/>
  <c r="E6" i="3"/>
  <c r="E7" i="3"/>
  <c r="E8" i="3"/>
  <c r="E9" i="3"/>
  <c r="E10" i="3"/>
  <c r="C12" i="2" l="1" a="1"/>
  <c r="C12" i="2" s="1"/>
  <c r="C11" i="2" a="1"/>
  <c r="C11" i="2" s="1"/>
  <c r="E10" i="2"/>
  <c r="E9" i="2"/>
  <c r="E8" i="2"/>
  <c r="E7" i="2"/>
  <c r="E6" i="2"/>
  <c r="E5" i="2"/>
  <c r="E4" i="2"/>
  <c r="E3" i="2"/>
  <c r="E2" i="2"/>
  <c r="L7" i="1"/>
  <c r="C14" i="2" l="1"/>
  <c r="C13" i="2"/>
</calcChain>
</file>

<file path=xl/sharedStrings.xml><?xml version="1.0" encoding="utf-8"?>
<sst xmlns="http://schemas.openxmlformats.org/spreadsheetml/2006/main" count="82" uniqueCount="28">
  <si>
    <t>Valeur Totale du projet</t>
  </si>
  <si>
    <t>Perte</t>
  </si>
  <si>
    <t>Perte en % de valeur totale</t>
  </si>
  <si>
    <t>Nom du Projet</t>
  </si>
  <si>
    <t>Lieu</t>
  </si>
  <si>
    <t>A</t>
  </si>
  <si>
    <t>B</t>
  </si>
  <si>
    <t>C</t>
  </si>
  <si>
    <t>D</t>
  </si>
  <si>
    <t>E</t>
  </si>
  <si>
    <t>F</t>
  </si>
  <si>
    <t>G</t>
  </si>
  <si>
    <t>I</t>
  </si>
  <si>
    <t>J</t>
  </si>
  <si>
    <t>France</t>
  </si>
  <si>
    <t>Suede</t>
  </si>
  <si>
    <t>Belgique</t>
  </si>
  <si>
    <t>Resultat Escompte</t>
  </si>
  <si>
    <t>Formule envisagee =&gt;</t>
  </si>
  <si>
    <t>Faux ne devrait pas renvoyer 700,000</t>
  </si>
  <si>
    <t>Je ne peux meme pas effacer cette formule !</t>
  </si>
  <si>
    <t>Projet</t>
  </si>
  <si>
    <t>Montant</t>
  </si>
  <si>
    <t>Critère</t>
  </si>
  <si>
    <t>VRAI</t>
  </si>
  <si>
    <t xml:space="preserve">Montant </t>
  </si>
  <si>
    <t xml:space="preserve">Perte </t>
  </si>
  <si>
    <t xml:space="preserve">% perte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</si>
</sst>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,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0">
    <xf numFmtId="0" fontId="0" fillId="0" borderId="0" xfId="0"/>
    <xf numFmtId="3" fontId="0" fillId="0" borderId="0" xfId="0" applyNumberFormat="1"/>
    <xf numFmtId="2" fontId="0" fillId="0" borderId="0" xfId="1" applyNumberFormat="1" applyFont="1"/>
    <xf numFmtId="0" fontId="0" fillId="0" borderId="1" xfId="0" applyBorder="1"/>
    <xf numFmtId="3" fontId="0" fillId="0" borderId="1" xfId="0" applyNumberFormat="1" applyBorder="1"/>
    <xf numFmtId="9" fontId="0" fillId="0" borderId="1" xfId="1" applyFont="1" applyBorder="1"/>
    <xf numFmtId="3" fontId="0" fillId="2" borderId="1" xfId="0" applyNumberFormat="1" applyFill="1" applyBorder="1"/>
    <xf numFmtId="0" fontId="0" fillId="0" borderId="2" xfId="0" quotePrefix="1" applyFill="1" applyBorder="1"/>
    <xf numFmtId="3" fontId="2" fillId="2" borderId="0" xfId="0" applyNumberFormat="1" applyFont="1" applyFill="1" applyAlignment="1">
      <alignment horizontal="center"/>
    </xf>
    <xf numFmtId="0" fontId="0" fillId="3" borderId="1" xfId="0" applyFill="1" applyBorder="1"/>
    <xf numFmtId="3" fontId="0" fillId="3" borderId="1" xfId="0" applyNumberFormat="1" applyFill="1" applyBorder="1"/>
    <xf numFmtId="9" fontId="0" fillId="3" borderId="1" xfId="1" applyFont="1" applyFill="1" applyBorder="1"/>
    <xf numFmtId="0" fontId="0" fillId="4" borderId="1" xfId="0" applyFill="1" applyBorder="1"/>
    <xf numFmtId="3" fontId="0" fillId="4" borderId="1" xfId="0" applyNumberFormat="1" applyFill="1" applyBorder="1"/>
    <xf numFmtId="9" fontId="0" fillId="4" borderId="1" xfId="1" applyFont="1" applyFill="1" applyBorder="1"/>
    <xf numFmtId="0" fontId="0" fillId="0" borderId="4" xfId="0" applyBorder="1"/>
    <xf numFmtId="3" fontId="0" fillId="4" borderId="4" xfId="0" applyNumberFormat="1" applyFill="1" applyBorder="1"/>
    <xf numFmtId="0" fontId="0" fillId="0" borderId="3" xfId="0" applyBorder="1"/>
    <xf numFmtId="3" fontId="0" fillId="4" borderId="3" xfId="0" applyNumberFormat="1" applyFill="1" applyBorder="1"/>
    <xf numFmtId="0" fontId="0" fillId="0" borderId="5" xfId="0" applyBorder="1"/>
    <xf numFmtId="3" fontId="0" fillId="4" borderId="5" xfId="0" applyNumberFormat="1" applyFill="1" applyBorder="1"/>
    <xf numFmtId="3" fontId="0" fillId="0" borderId="3" xfId="0" applyNumberFormat="1" applyBorder="1"/>
    <xf numFmtId="0" fontId="3" fillId="0" borderId="0" xfId="0" applyFont="1" applyFill="1" applyBorder="1"/>
    <xf numFmtId="3" fontId="3" fillId="0" borderId="0" xfId="0" applyNumberFormat="1" applyFont="1" applyFill="1" applyBorder="1"/>
    <xf numFmtId="9" fontId="3" fillId="0" borderId="0" xfId="1" applyFont="1" applyFill="1" applyBorder="1"/>
    <xf numFmtId="2" fontId="3" fillId="0" borderId="0" xfId="1" applyNumberFormat="1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9" fontId="0" fillId="0" borderId="0" xfId="0" applyNumberFormat="1"/>
    <xf numFmtId="164" fontId="0" fillId="0" borderId="0" xfId="0" applyNumberFormat="1"/>
  </cellXfs>
  <cellStyles count="2">
    <cellStyle name="Normal" xfId="0" builtinId="0"/>
    <cellStyle name="Pourcentage" xfId="1" builtinId="5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3" formatCode="0%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750.498852314813" createdVersion="4" refreshedVersion="4" minRefreshableVersion="3" recordCount="9">
  <cacheSource type="worksheet">
    <worksheetSource name="Tableau1"/>
  </cacheSource>
  <cacheFields count="6">
    <cacheField name="Lieu" numFmtId="0">
      <sharedItems count="3">
        <s v="France"/>
        <s v="Suede"/>
        <s v="Belgique"/>
      </sharedItems>
    </cacheField>
    <cacheField name="Projet" numFmtId="0">
      <sharedItems count="9">
        <s v="A"/>
        <s v="B"/>
        <s v="C"/>
        <s v="D"/>
        <s v="E"/>
        <s v="F"/>
        <s v="G"/>
        <s v="I"/>
        <s v="J"/>
      </sharedItems>
    </cacheField>
    <cacheField name="Montant" numFmtId="3">
      <sharedItems containsSemiMixedTypes="0" containsString="0" containsNumber="1" containsInteger="1" minValue="80000" maxValue="5000000"/>
    </cacheField>
    <cacheField name="Perte" numFmtId="3">
      <sharedItems containsSemiMixedTypes="0" containsString="0" containsNumber="1" containsInteger="1" minValue="30000" maxValue="1200000"/>
    </cacheField>
    <cacheField name="Critère" numFmtId="9">
      <sharedItems count="2">
        <b v="1"/>
        <b v="0"/>
      </sharedItems>
    </cacheField>
    <cacheField name="% perte" numFmtId="0" formula="Perte /Montant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n v="300000"/>
    <n v="100000"/>
    <x v="0"/>
  </r>
  <r>
    <x v="1"/>
    <x v="1"/>
    <n v="1000000"/>
    <n v="100000"/>
    <x v="1"/>
  </r>
  <r>
    <x v="0"/>
    <x v="2"/>
    <n v="3000000"/>
    <n v="1200000"/>
    <x v="0"/>
  </r>
  <r>
    <x v="2"/>
    <x v="3"/>
    <n v="5000000"/>
    <n v="700000"/>
    <x v="0"/>
  </r>
  <r>
    <x v="0"/>
    <x v="4"/>
    <n v="600000"/>
    <n v="200000"/>
    <x v="0"/>
  </r>
  <r>
    <x v="2"/>
    <x v="5"/>
    <n v="400000"/>
    <n v="88000"/>
    <x v="0"/>
  </r>
  <r>
    <x v="0"/>
    <x v="6"/>
    <n v="100000"/>
    <n v="30000"/>
    <x v="1"/>
  </r>
  <r>
    <x v="1"/>
    <x v="7"/>
    <n v="1300000"/>
    <n v="400000"/>
    <x v="0"/>
  </r>
  <r>
    <x v="2"/>
    <x v="8"/>
    <n v="80000"/>
    <n v="5000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5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 rowHeaderCaption="Lieu">
  <location ref="A3:E9" firstHeaderRow="0" firstDataRow="1" firstDataCol="2" rowPageCount="1" colPageCount="1"/>
  <pivotFields count="6">
    <pivotField axis="axisRow" outline="0" showAll="0" defaultSubtotal="0">
      <items count="3">
        <item x="2"/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 defaultSubtotal="0">
      <items count="9">
        <item x="0"/>
        <item x="1"/>
        <item x="2"/>
        <item x="3"/>
        <item x="4"/>
        <item x="5"/>
        <item x="6"/>
        <item x="7"/>
        <item x="8"/>
      </items>
    </pivotField>
    <pivotField dataField="1" numFmtId="3" showAll="0" defaultSubtotal="0"/>
    <pivotField dataField="1" numFmtId="3" showAll="0" defaultSubtotal="0"/>
    <pivotField axis="axisPage" showAll="0" defaultSubtotal="0">
      <items count="2">
        <item x="1"/>
        <item x="0"/>
      </items>
    </pivotField>
    <pivotField dataField="1" dragToRow="0" dragToCol="0" dragToPage="0" showAll="0" defaultSubtotal="0"/>
  </pivotFields>
  <rowFields count="2">
    <field x="0"/>
    <field x="1"/>
  </rowFields>
  <rowItems count="6">
    <i>
      <x/>
      <x v="3"/>
    </i>
    <i r="1">
      <x v="5"/>
    </i>
    <i>
      <x v="1"/>
      <x/>
    </i>
    <i r="1">
      <x v="2"/>
    </i>
    <i r="1">
      <x v="4"/>
    </i>
    <i>
      <x v="2"/>
      <x v="7"/>
    </i>
  </rowItems>
  <colFields count="1">
    <field x="-2"/>
  </colFields>
  <colItems count="3">
    <i>
      <x/>
    </i>
    <i i="1">
      <x v="1"/>
    </i>
    <i i="2">
      <x v="2"/>
    </i>
  </colItems>
  <pageFields count="1">
    <pageField fld="4" item="1" hier="-1"/>
  </pageFields>
  <dataFields count="3">
    <dataField name="Montant " fld="2" baseField="1" baseItem="3" numFmtId="164"/>
    <dataField name="Perte " fld="3" baseField="1" baseItem="3" numFmtId="164"/>
    <dataField name="% perte " fld="5" baseField="1" baseItem="8" numFmtId="9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10" totalsRowShown="0" headerRowDxfId="1">
  <autoFilter ref="A1:E10"/>
  <tableColumns count="5">
    <tableColumn id="1" name="Lieu" dataDxfId="5"/>
    <tableColumn id="2" name="Projet" dataDxfId="4"/>
    <tableColumn id="3" name="Montant" dataDxfId="3"/>
    <tableColumn id="4" name="Perte" dataDxfId="2"/>
    <tableColumn id="5" name="Critère" dataDxfId="0" dataCellStyle="Pourcentage">
      <calculatedColumnFormula>AND(Tableau1[[#This Row],[Montant]]&gt;200000,OR(Tableau1[[#This Row],[Perte]]&gt;200000,Tableau1[[#This Row],[Perte]]/Tableau1[[#This Row],[Montant]]&gt;20%))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J7:L21"/>
  <sheetViews>
    <sheetView workbookViewId="0">
      <selection activeCell="L7" sqref="L7"/>
    </sheetView>
  </sheetViews>
  <sheetFormatPr baseColWidth="10" defaultColWidth="9.140625" defaultRowHeight="15" x14ac:dyDescent="0.25"/>
  <sheetData>
    <row r="7" spans="10:12" x14ac:dyDescent="0.25">
      <c r="J7">
        <v>4</v>
      </c>
      <c r="L7">
        <f>LARGE(J7:J21,2)</f>
        <v>66</v>
      </c>
    </row>
    <row r="8" spans="10:12" x14ac:dyDescent="0.25">
      <c r="J8">
        <v>6</v>
      </c>
    </row>
    <row r="9" spans="10:12" x14ac:dyDescent="0.25">
      <c r="J9">
        <v>78</v>
      </c>
    </row>
    <row r="10" spans="10:12" x14ac:dyDescent="0.25">
      <c r="J10">
        <v>9</v>
      </c>
    </row>
    <row r="11" spans="10:12" x14ac:dyDescent="0.25">
      <c r="J11">
        <v>1</v>
      </c>
    </row>
    <row r="12" spans="10:12" x14ac:dyDescent="0.25">
      <c r="J12">
        <v>4</v>
      </c>
    </row>
    <row r="13" spans="10:12" x14ac:dyDescent="0.25">
      <c r="J13">
        <v>6</v>
      </c>
    </row>
    <row r="14" spans="10:12" x14ac:dyDescent="0.25">
      <c r="J14">
        <v>7</v>
      </c>
    </row>
    <row r="15" spans="10:12" x14ac:dyDescent="0.25">
      <c r="J15">
        <v>8</v>
      </c>
    </row>
    <row r="16" spans="10:12" x14ac:dyDescent="0.25">
      <c r="J16">
        <v>9</v>
      </c>
    </row>
    <row r="17" spans="10:10" x14ac:dyDescent="0.25">
      <c r="J17">
        <v>0</v>
      </c>
    </row>
    <row r="18" spans="10:10" x14ac:dyDescent="0.25">
      <c r="J18">
        <v>5</v>
      </c>
    </row>
    <row r="19" spans="10:10" x14ac:dyDescent="0.25">
      <c r="J19">
        <v>9</v>
      </c>
    </row>
    <row r="20" spans="10:10" x14ac:dyDescent="0.25">
      <c r="J20">
        <v>66</v>
      </c>
    </row>
    <row r="21" spans="10:10" x14ac:dyDescent="0.25">
      <c r="J21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workbookViewId="0">
      <selection activeCell="D7" sqref="D7"/>
    </sheetView>
  </sheetViews>
  <sheetFormatPr baseColWidth="10" defaultColWidth="9.140625" defaultRowHeight="15" x14ac:dyDescent="0.25"/>
  <cols>
    <col min="1" max="1" width="15.85546875" customWidth="1"/>
    <col min="2" max="2" width="20.5703125" bestFit="1" customWidth="1"/>
    <col min="3" max="3" width="21.85546875" bestFit="1" customWidth="1"/>
    <col min="4" max="4" width="13.7109375" customWidth="1"/>
    <col min="5" max="5" width="25.5703125" bestFit="1" customWidth="1"/>
  </cols>
  <sheetData>
    <row r="1" spans="1:6" x14ac:dyDescent="0.25">
      <c r="A1" s="3" t="s">
        <v>4</v>
      </c>
      <c r="B1" s="3" t="s">
        <v>3</v>
      </c>
      <c r="C1" s="3" t="s">
        <v>0</v>
      </c>
      <c r="D1" s="3" t="s">
        <v>1</v>
      </c>
      <c r="E1" s="3" t="s">
        <v>2</v>
      </c>
    </row>
    <row r="2" spans="1:6" x14ac:dyDescent="0.25">
      <c r="A2" s="3" t="s">
        <v>14</v>
      </c>
      <c r="B2" s="3" t="s">
        <v>5</v>
      </c>
      <c r="C2" s="4">
        <v>300000</v>
      </c>
      <c r="D2" s="6">
        <v>100000</v>
      </c>
      <c r="E2" s="5">
        <f>D2/C2</f>
        <v>0.33333333333333331</v>
      </c>
      <c r="F2" s="2"/>
    </row>
    <row r="3" spans="1:6" x14ac:dyDescent="0.25">
      <c r="A3" s="9" t="s">
        <v>15</v>
      </c>
      <c r="B3" s="9" t="s">
        <v>6</v>
      </c>
      <c r="C3" s="10">
        <v>1000000</v>
      </c>
      <c r="D3" s="10">
        <v>100000</v>
      </c>
      <c r="E3" s="11">
        <f t="shared" ref="E3:E10" si="0">D3/C3</f>
        <v>0.1</v>
      </c>
      <c r="F3" s="2"/>
    </row>
    <row r="4" spans="1:6" x14ac:dyDescent="0.25">
      <c r="A4" s="3" t="s">
        <v>14</v>
      </c>
      <c r="B4" s="3" t="s">
        <v>7</v>
      </c>
      <c r="C4" s="4">
        <v>3000000</v>
      </c>
      <c r="D4" s="4">
        <v>1200000</v>
      </c>
      <c r="E4" s="5">
        <f t="shared" si="0"/>
        <v>0.4</v>
      </c>
      <c r="F4" s="2"/>
    </row>
    <row r="5" spans="1:6" x14ac:dyDescent="0.25">
      <c r="A5" s="9" t="s">
        <v>16</v>
      </c>
      <c r="B5" s="9" t="s">
        <v>8</v>
      </c>
      <c r="C5" s="10">
        <v>5000000</v>
      </c>
      <c r="D5" s="10">
        <v>700000</v>
      </c>
      <c r="E5" s="11">
        <f t="shared" si="0"/>
        <v>0.14000000000000001</v>
      </c>
      <c r="F5" s="2"/>
    </row>
    <row r="6" spans="1:6" x14ac:dyDescent="0.25">
      <c r="A6" s="3" t="s">
        <v>14</v>
      </c>
      <c r="B6" s="3" t="s">
        <v>9</v>
      </c>
      <c r="C6" s="4">
        <v>600000</v>
      </c>
      <c r="D6" s="4">
        <v>200000</v>
      </c>
      <c r="E6" s="5">
        <f t="shared" si="0"/>
        <v>0.33333333333333331</v>
      </c>
      <c r="F6" s="2"/>
    </row>
    <row r="7" spans="1:6" x14ac:dyDescent="0.25">
      <c r="A7" s="12" t="s">
        <v>16</v>
      </c>
      <c r="B7" s="12" t="s">
        <v>10</v>
      </c>
      <c r="C7" s="13">
        <v>400000</v>
      </c>
      <c r="D7" s="13">
        <v>88000</v>
      </c>
      <c r="E7" s="14">
        <f t="shared" si="0"/>
        <v>0.22</v>
      </c>
      <c r="F7" s="2"/>
    </row>
    <row r="8" spans="1:6" x14ac:dyDescent="0.25">
      <c r="A8" s="9" t="s">
        <v>14</v>
      </c>
      <c r="B8" s="9" t="s">
        <v>11</v>
      </c>
      <c r="C8" s="10">
        <v>100000</v>
      </c>
      <c r="D8" s="10">
        <v>30000</v>
      </c>
      <c r="E8" s="11">
        <f t="shared" si="0"/>
        <v>0.3</v>
      </c>
    </row>
    <row r="9" spans="1:6" x14ac:dyDescent="0.25">
      <c r="A9" s="3" t="s">
        <v>15</v>
      </c>
      <c r="B9" s="3" t="s">
        <v>12</v>
      </c>
      <c r="C9" s="4">
        <v>1300000</v>
      </c>
      <c r="D9" s="4">
        <v>400000</v>
      </c>
      <c r="E9" s="5">
        <f t="shared" si="0"/>
        <v>0.30769230769230771</v>
      </c>
    </row>
    <row r="10" spans="1:6" x14ac:dyDescent="0.25">
      <c r="A10" s="9" t="s">
        <v>16</v>
      </c>
      <c r="B10" s="9" t="s">
        <v>13</v>
      </c>
      <c r="C10" s="10">
        <v>80000</v>
      </c>
      <c r="D10" s="10">
        <v>50000</v>
      </c>
      <c r="E10" s="11">
        <f t="shared" si="0"/>
        <v>0.625</v>
      </c>
    </row>
    <row r="11" spans="1:6" x14ac:dyDescent="0.25">
      <c r="B11" s="7" t="s">
        <v>18</v>
      </c>
      <c r="C11" s="8">
        <f t="array" ref="C11">IF(OR($D$2:$D$10&gt;200000,$E$2:$E$10&gt;0.2),LARGE($D$2:$D$10,1),0)</f>
        <v>1200000</v>
      </c>
    </row>
    <row r="12" spans="1:6" x14ac:dyDescent="0.25">
      <c r="C12" s="8">
        <f t="array" ref="C12:C14">IF(OR($D$2:$D$10&gt;200000,$E$2:$E$10&gt;0.2),LARGE($D$2:$D$10,2),0)</f>
        <v>700000</v>
      </c>
      <c r="D12" t="s">
        <v>19</v>
      </c>
    </row>
    <row r="13" spans="1:6" x14ac:dyDescent="0.25">
      <c r="C13" s="8">
        <v>700000</v>
      </c>
      <c r="D13" t="s">
        <v>20</v>
      </c>
    </row>
    <row r="14" spans="1:6" x14ac:dyDescent="0.25">
      <c r="C14" s="8">
        <v>700000</v>
      </c>
    </row>
    <row r="15" spans="1:6" x14ac:dyDescent="0.25">
      <c r="C15" s="1"/>
    </row>
    <row r="16" spans="1:6" x14ac:dyDescent="0.25">
      <c r="B16" t="s">
        <v>17</v>
      </c>
      <c r="C16" s="1"/>
    </row>
    <row r="17" spans="2:4" x14ac:dyDescent="0.25">
      <c r="C17" s="1"/>
    </row>
    <row r="18" spans="2:4" x14ac:dyDescent="0.25">
      <c r="C18" s="1"/>
    </row>
    <row r="19" spans="2:4" x14ac:dyDescent="0.25">
      <c r="B19" s="3" t="s">
        <v>4</v>
      </c>
      <c r="C19" s="3" t="s">
        <v>3</v>
      </c>
      <c r="D19" s="3" t="s">
        <v>1</v>
      </c>
    </row>
    <row r="20" spans="2:4" x14ac:dyDescent="0.25">
      <c r="B20" s="3" t="s">
        <v>14</v>
      </c>
      <c r="C20" s="4" t="s">
        <v>7</v>
      </c>
      <c r="D20" s="13">
        <v>1200000</v>
      </c>
    </row>
    <row r="21" spans="2:4" x14ac:dyDescent="0.25">
      <c r="B21" s="3" t="s">
        <v>14</v>
      </c>
      <c r="C21" s="4" t="s">
        <v>9</v>
      </c>
      <c r="D21" s="13">
        <v>200000</v>
      </c>
    </row>
    <row r="22" spans="2:4" ht="15.75" thickBot="1" x14ac:dyDescent="0.3">
      <c r="B22" s="17" t="s">
        <v>14</v>
      </c>
      <c r="C22" s="21" t="s">
        <v>5</v>
      </c>
      <c r="D22" s="18">
        <v>100000</v>
      </c>
    </row>
    <row r="23" spans="2:4" ht="16.5" thickTop="1" thickBot="1" x14ac:dyDescent="0.3">
      <c r="B23" s="19" t="s">
        <v>16</v>
      </c>
      <c r="C23" s="19" t="s">
        <v>10</v>
      </c>
      <c r="D23" s="20">
        <v>88000</v>
      </c>
    </row>
    <row r="24" spans="2:4" ht="15.75" thickTop="1" x14ac:dyDescent="0.25">
      <c r="B24" s="15" t="s">
        <v>15</v>
      </c>
      <c r="C24" s="15" t="s">
        <v>12</v>
      </c>
      <c r="D24" s="16">
        <v>400000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workbookViewId="0">
      <selection activeCell="E10" sqref="E10"/>
    </sheetView>
  </sheetViews>
  <sheetFormatPr baseColWidth="10" defaultColWidth="9.140625" defaultRowHeight="15" x14ac:dyDescent="0.25"/>
  <cols>
    <col min="1" max="1" width="15.85546875" style="22" customWidth="1"/>
    <col min="2" max="2" width="16.140625" style="22" bestFit="1" customWidth="1"/>
    <col min="3" max="3" width="24" style="22" bestFit="1" customWidth="1"/>
    <col min="4" max="4" width="8.85546875" style="22" bestFit="1" customWidth="1"/>
    <col min="5" max="5" width="9.42578125" style="22" bestFit="1" customWidth="1"/>
    <col min="6" max="16384" width="9.140625" style="22"/>
  </cols>
  <sheetData>
    <row r="1" spans="1:6" x14ac:dyDescent="0.25">
      <c r="A1" s="22" t="s">
        <v>4</v>
      </c>
      <c r="B1" s="22" t="s">
        <v>21</v>
      </c>
      <c r="C1" s="22" t="s">
        <v>22</v>
      </c>
      <c r="D1" s="22" t="s">
        <v>1</v>
      </c>
      <c r="E1" s="22" t="s">
        <v>23</v>
      </c>
    </row>
    <row r="2" spans="1:6" x14ac:dyDescent="0.25">
      <c r="A2" s="22" t="s">
        <v>14</v>
      </c>
      <c r="B2" s="22" t="s">
        <v>5</v>
      </c>
      <c r="C2" s="23">
        <v>300000</v>
      </c>
      <c r="D2" s="23">
        <v>100000</v>
      </c>
      <c r="E2" s="24" t="b">
        <f>AND(Tableau1[[#This Row],[Montant]]&gt;200000,OR(Tableau1[[#This Row],[Perte]]&gt;200000,Tableau1[[#This Row],[Perte]]/Tableau1[[#This Row],[Montant]]&gt;20%))</f>
        <v>1</v>
      </c>
      <c r="F2" s="25"/>
    </row>
    <row r="3" spans="1:6" x14ac:dyDescent="0.25">
      <c r="A3" s="22" t="s">
        <v>15</v>
      </c>
      <c r="B3" s="22" t="s">
        <v>6</v>
      </c>
      <c r="C3" s="23">
        <v>1000000</v>
      </c>
      <c r="D3" s="23">
        <v>100000</v>
      </c>
      <c r="E3" s="24" t="b">
        <f>AND(Tableau1[[#This Row],[Montant]]&gt;200000,OR(Tableau1[[#This Row],[Perte]]&gt;200000,Tableau1[[#This Row],[Perte]]/Tableau1[[#This Row],[Montant]]&gt;20%))</f>
        <v>0</v>
      </c>
      <c r="F3" s="25"/>
    </row>
    <row r="4" spans="1:6" x14ac:dyDescent="0.25">
      <c r="A4" s="22" t="s">
        <v>14</v>
      </c>
      <c r="B4" s="22" t="s">
        <v>7</v>
      </c>
      <c r="C4" s="23">
        <v>3000000</v>
      </c>
      <c r="D4" s="23">
        <v>1200000</v>
      </c>
      <c r="E4" s="24" t="b">
        <f>AND(Tableau1[[#This Row],[Montant]]&gt;200000,OR(Tableau1[[#This Row],[Perte]]&gt;200000,Tableau1[[#This Row],[Perte]]/Tableau1[[#This Row],[Montant]]&gt;20%))</f>
        <v>1</v>
      </c>
      <c r="F4" s="25"/>
    </row>
    <row r="5" spans="1:6" x14ac:dyDescent="0.25">
      <c r="A5" s="22" t="s">
        <v>16</v>
      </c>
      <c r="B5" s="22" t="s">
        <v>8</v>
      </c>
      <c r="C5" s="23">
        <v>5000000</v>
      </c>
      <c r="D5" s="23">
        <v>700000</v>
      </c>
      <c r="E5" s="24" t="b">
        <f>AND(Tableau1[[#This Row],[Montant]]&gt;200000,OR(Tableau1[[#This Row],[Perte]]&gt;200000,Tableau1[[#This Row],[Perte]]/Tableau1[[#This Row],[Montant]]&gt;20%))</f>
        <v>1</v>
      </c>
      <c r="F5" s="25"/>
    </row>
    <row r="6" spans="1:6" x14ac:dyDescent="0.25">
      <c r="A6" s="22" t="s">
        <v>14</v>
      </c>
      <c r="B6" s="22" t="s">
        <v>9</v>
      </c>
      <c r="C6" s="23">
        <v>600000</v>
      </c>
      <c r="D6" s="23">
        <v>200000</v>
      </c>
      <c r="E6" s="24" t="b">
        <f>AND(Tableau1[[#This Row],[Montant]]&gt;200000,OR(Tableau1[[#This Row],[Perte]]&gt;200000,Tableau1[[#This Row],[Perte]]/Tableau1[[#This Row],[Montant]]&gt;20%))</f>
        <v>1</v>
      </c>
      <c r="F6" s="25"/>
    </row>
    <row r="7" spans="1:6" x14ac:dyDescent="0.25">
      <c r="A7" s="22" t="s">
        <v>16</v>
      </c>
      <c r="B7" s="22" t="s">
        <v>10</v>
      </c>
      <c r="C7" s="23">
        <v>400000</v>
      </c>
      <c r="D7" s="23">
        <v>88000</v>
      </c>
      <c r="E7" s="24" t="b">
        <f>AND(Tableau1[[#This Row],[Montant]]&gt;200000,OR(Tableau1[[#This Row],[Perte]]&gt;200000,Tableau1[[#This Row],[Perte]]/Tableau1[[#This Row],[Montant]]&gt;20%))</f>
        <v>1</v>
      </c>
      <c r="F7" s="25"/>
    </row>
    <row r="8" spans="1:6" x14ac:dyDescent="0.25">
      <c r="A8" s="22" t="s">
        <v>14</v>
      </c>
      <c r="B8" s="22" t="s">
        <v>11</v>
      </c>
      <c r="C8" s="23">
        <v>100000</v>
      </c>
      <c r="D8" s="23">
        <v>30000</v>
      </c>
      <c r="E8" s="24" t="b">
        <f>AND(Tableau1[[#This Row],[Montant]]&gt;200000,OR(Tableau1[[#This Row],[Perte]]&gt;200000,Tableau1[[#This Row],[Perte]]/Tableau1[[#This Row],[Montant]]&gt;20%))</f>
        <v>0</v>
      </c>
    </row>
    <row r="9" spans="1:6" x14ac:dyDescent="0.25">
      <c r="A9" s="22" t="s">
        <v>15</v>
      </c>
      <c r="B9" s="22" t="s">
        <v>12</v>
      </c>
      <c r="C9" s="23">
        <v>1300000</v>
      </c>
      <c r="D9" s="23">
        <v>400000</v>
      </c>
      <c r="E9" s="24" t="b">
        <f>AND(Tableau1[[#This Row],[Montant]]&gt;200000,OR(Tableau1[[#This Row],[Perte]]&gt;200000,Tableau1[[#This Row],[Perte]]/Tableau1[[#This Row],[Montant]]&gt;20%))</f>
        <v>1</v>
      </c>
    </row>
    <row r="10" spans="1:6" x14ac:dyDescent="0.25">
      <c r="A10" s="22" t="s">
        <v>16</v>
      </c>
      <c r="B10" s="22" t="s">
        <v>13</v>
      </c>
      <c r="C10" s="23">
        <v>80000</v>
      </c>
      <c r="D10" s="23">
        <v>50000</v>
      </c>
      <c r="E10" s="24" t="b">
        <f>AND(Tableau1[[#This Row],[Montant]]&gt;200000,OR(Tableau1[[#This Row],[Perte]]&gt;200000,Tableau1[[#This Row],[Perte]]/Tableau1[[#This Row],[Montant]]&gt;20%))</f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abSelected="1" workbookViewId="0">
      <selection activeCell="C16" sqref="C16"/>
    </sheetView>
  </sheetViews>
  <sheetFormatPr baseColWidth="10" defaultRowHeight="15" x14ac:dyDescent="0.25"/>
  <cols>
    <col min="1" max="1" width="10.7109375" customWidth="1"/>
    <col min="2" max="2" width="8.7109375" customWidth="1"/>
    <col min="3" max="3" width="9.140625" customWidth="1"/>
    <col min="4" max="4" width="6.28515625" customWidth="1"/>
    <col min="5" max="5" width="8.28515625" customWidth="1"/>
  </cols>
  <sheetData>
    <row r="1" spans="1:5" x14ac:dyDescent="0.25">
      <c r="A1" s="26" t="s">
        <v>23</v>
      </c>
      <c r="B1" t="s">
        <v>24</v>
      </c>
    </row>
    <row r="3" spans="1:5" x14ac:dyDescent="0.25">
      <c r="A3" s="26" t="s">
        <v>4</v>
      </c>
      <c r="B3" s="26" t="s">
        <v>21</v>
      </c>
      <c r="C3" t="s">
        <v>25</v>
      </c>
      <c r="D3" t="s">
        <v>26</v>
      </c>
      <c r="E3" t="s">
        <v>27</v>
      </c>
    </row>
    <row r="4" spans="1:5" x14ac:dyDescent="0.25">
      <c r="A4" s="27" t="s">
        <v>16</v>
      </c>
      <c r="B4" s="27" t="s">
        <v>8</v>
      </c>
      <c r="C4" s="29">
        <v>5000000</v>
      </c>
      <c r="D4" s="29">
        <v>700000</v>
      </c>
      <c r="E4" s="28">
        <v>0.14000000000000001</v>
      </c>
    </row>
    <row r="5" spans="1:5" x14ac:dyDescent="0.25">
      <c r="A5" s="27" t="s">
        <v>16</v>
      </c>
      <c r="B5" s="27" t="s">
        <v>10</v>
      </c>
      <c r="C5" s="29">
        <v>400000</v>
      </c>
      <c r="D5" s="29">
        <v>88000</v>
      </c>
      <c r="E5" s="28">
        <v>0.22</v>
      </c>
    </row>
    <row r="6" spans="1:5" x14ac:dyDescent="0.25">
      <c r="A6" s="27" t="s">
        <v>14</v>
      </c>
      <c r="B6" s="27" t="s">
        <v>5</v>
      </c>
      <c r="C6" s="29">
        <v>300000</v>
      </c>
      <c r="D6" s="29">
        <v>100000</v>
      </c>
      <c r="E6" s="28">
        <v>0.33333333333333331</v>
      </c>
    </row>
    <row r="7" spans="1:5" x14ac:dyDescent="0.25">
      <c r="A7" s="27" t="s">
        <v>14</v>
      </c>
      <c r="B7" s="27" t="s">
        <v>7</v>
      </c>
      <c r="C7" s="29">
        <v>3000000</v>
      </c>
      <c r="D7" s="29">
        <v>1200000</v>
      </c>
      <c r="E7" s="28">
        <v>0.4</v>
      </c>
    </row>
    <row r="8" spans="1:5" x14ac:dyDescent="0.25">
      <c r="A8" s="27" t="s">
        <v>14</v>
      </c>
      <c r="B8" s="27" t="s">
        <v>9</v>
      </c>
      <c r="C8" s="29">
        <v>600000</v>
      </c>
      <c r="D8" s="29">
        <v>200000</v>
      </c>
      <c r="E8" s="28">
        <v>0.33333333333333331</v>
      </c>
    </row>
    <row r="9" spans="1:5" x14ac:dyDescent="0.25">
      <c r="A9" s="27" t="s">
        <v>15</v>
      </c>
      <c r="B9" s="27" t="s">
        <v>12</v>
      </c>
      <c r="C9" s="29">
        <v>1300000</v>
      </c>
      <c r="D9" s="29">
        <v>400000</v>
      </c>
      <c r="E9" s="28">
        <v>0.30769230769230771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Sheet1</vt:lpstr>
      <vt:lpstr>Sheet2</vt:lpstr>
      <vt:lpstr>Data</vt:lpstr>
      <vt:lpstr>Pivot table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SG-Admin-NN</dc:creator>
  <cp:lastModifiedBy>Jean-Eric Pelouas</cp:lastModifiedBy>
  <dcterms:created xsi:type="dcterms:W3CDTF">2014-04-21T07:43:38Z</dcterms:created>
  <dcterms:modified xsi:type="dcterms:W3CDTF">2014-04-21T09:58:31Z</dcterms:modified>
</cp:coreProperties>
</file>