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8036D6D-2499-4E1A-AD7D-ED39C5AE4BF4}" xr6:coauthVersionLast="45" xr6:coauthVersionMax="45" xr10:uidLastSave="{00000000-0000-0000-0000-000000000000}"/>
  <bookViews>
    <workbookView xWindow="-120" yWindow="-120" windowWidth="24240" windowHeight="13740" xr2:uid="{5EBD3D0A-2171-4E62-B06F-9B28E542446D}"/>
  </bookViews>
  <sheets>
    <sheet name="Feuil1" sheetId="1" r:id="rId1"/>
  </sheets>
  <definedNames>
    <definedName name="An">Feuil1!$B$1</definedName>
    <definedName name="Aout">Feuil1!$AH$13</definedName>
    <definedName name="Decembre">Feuil1!$AH$17</definedName>
    <definedName name="Janvier">Feuil1!$AH$6</definedName>
    <definedName name="Juillet">Feuil1!$AH$12</definedName>
    <definedName name="Mai">Feuil1!$AH$10</definedName>
    <definedName name="Novembre">Feuil1!$AH$16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1" i="1" l="1"/>
  <c r="J52" i="1"/>
  <c r="J53" i="1" s="1"/>
  <c r="J54" i="1" s="1"/>
  <c r="J55" i="1" s="1"/>
  <c r="J4" i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3" i="1"/>
  <c r="K3" i="1"/>
  <c r="G68" i="1" l="1"/>
  <c r="G69" i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G53" i="1" s="1"/>
  <c r="B15" i="1"/>
  <c r="G67" i="1" s="1"/>
  <c r="B14" i="1"/>
  <c r="G66" i="1" s="1"/>
  <c r="B13" i="1"/>
  <c r="G65" i="1" s="1"/>
  <c r="B12" i="1"/>
  <c r="G64" i="1" s="1"/>
  <c r="B11" i="1"/>
  <c r="G63" i="1" s="1"/>
  <c r="B4" i="1"/>
  <c r="B9" i="1" s="1"/>
  <c r="G61" i="1" s="1"/>
  <c r="B7" i="1"/>
  <c r="G59" i="1" s="1"/>
  <c r="B6" i="1"/>
  <c r="G58" i="1" s="1"/>
  <c r="B3" i="1"/>
  <c r="G55" i="1" s="1"/>
  <c r="D54" i="1" l="1"/>
  <c r="G54" i="1" s="1"/>
  <c r="G52" i="1"/>
  <c r="G48" i="1"/>
  <c r="G44" i="1"/>
  <c r="G40" i="1"/>
  <c r="G36" i="1"/>
  <c r="G32" i="1"/>
  <c r="G28" i="1"/>
  <c r="G24" i="1"/>
  <c r="G20" i="1"/>
  <c r="G16" i="1"/>
  <c r="G12" i="1"/>
  <c r="G8" i="1"/>
  <c r="G4" i="1"/>
  <c r="G3" i="1"/>
  <c r="G51" i="1"/>
  <c r="G47" i="1"/>
  <c r="G43" i="1"/>
  <c r="G39" i="1"/>
  <c r="G35" i="1"/>
  <c r="G31" i="1"/>
  <c r="G27" i="1"/>
  <c r="G23" i="1"/>
  <c r="G19" i="1"/>
  <c r="G15" i="1"/>
  <c r="G11" i="1"/>
  <c r="G7" i="1"/>
  <c r="G56" i="1"/>
  <c r="G50" i="1"/>
  <c r="G46" i="1"/>
  <c r="G42" i="1"/>
  <c r="G38" i="1"/>
  <c r="G34" i="1"/>
  <c r="G30" i="1"/>
  <c r="G26" i="1"/>
  <c r="G22" i="1"/>
  <c r="G18" i="1"/>
  <c r="G14" i="1"/>
  <c r="G10" i="1"/>
  <c r="G6" i="1"/>
  <c r="G49" i="1"/>
  <c r="G45" i="1"/>
  <c r="G41" i="1"/>
  <c r="G37" i="1"/>
  <c r="G33" i="1"/>
  <c r="G29" i="1"/>
  <c r="G25" i="1"/>
  <c r="G21" i="1"/>
  <c r="G17" i="1"/>
  <c r="G13" i="1"/>
  <c r="G9" i="1"/>
  <c r="G5" i="1"/>
  <c r="B10" i="1"/>
  <c r="G62" i="1" s="1"/>
  <c r="B5" i="1"/>
  <c r="G57" i="1" s="1"/>
  <c r="B8" i="1"/>
  <c r="G60" i="1" s="1"/>
  <c r="K4" i="1" l="1"/>
  <c r="K5" i="1" l="1"/>
  <c r="K6" i="1" l="1"/>
  <c r="K7" i="1" l="1"/>
  <c r="K8" i="1" l="1"/>
  <c r="K9" i="1" l="1"/>
  <c r="K10" i="1" l="1"/>
  <c r="K11" i="1" l="1"/>
  <c r="K12" i="1" l="1"/>
  <c r="K13" i="1" l="1"/>
  <c r="K14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</calcChain>
</file>

<file path=xl/sharedStrings.xml><?xml version="1.0" encoding="utf-8"?>
<sst xmlns="http://schemas.openxmlformats.org/spreadsheetml/2006/main" count="6" uniqueCount="6">
  <si>
    <t>Année</t>
  </si>
  <si>
    <t>Feriée</t>
  </si>
  <si>
    <t>Dimanches</t>
  </si>
  <si>
    <t>Feriée + Dimanche</t>
  </si>
  <si>
    <t>Dim + Fériés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</si>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</sst>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/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3" borderId="0" xfId="0" applyFill="1"/>
    <xf numFmtId="14" fontId="0" fillId="3" borderId="0" xfId="0" quotePrefix="1" applyNumberFormat="1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BD41E-6134-4E35-BB26-C65FAE0B7DDE}">
  <dimension ref="A1:K70"/>
  <sheetViews>
    <sheetView tabSelected="1" workbookViewId="0">
      <selection activeCell="K3" sqref="K3"/>
    </sheetView>
  </sheetViews>
  <sheetFormatPr defaultColWidth="11.42578125" defaultRowHeight="15" x14ac:dyDescent="0.25"/>
  <cols>
    <col min="2" max="2" width="14.85546875" bestFit="1" customWidth="1"/>
  </cols>
  <sheetData>
    <row r="1" spans="1:11" ht="15.75" thickBot="1" x14ac:dyDescent="0.3">
      <c r="A1" s="1" t="s">
        <v>0</v>
      </c>
      <c r="B1" s="2">
        <v>2020</v>
      </c>
    </row>
    <row r="2" spans="1:11" x14ac:dyDescent="0.25">
      <c r="B2" t="s">
        <v>1</v>
      </c>
      <c r="D2" t="s">
        <v>2</v>
      </c>
      <c r="G2" t="s">
        <v>3</v>
      </c>
      <c r="J2" s="5" t="s">
        <v>5</v>
      </c>
      <c r="K2" s="5" t="s">
        <v>4</v>
      </c>
    </row>
    <row r="3" spans="1:11" x14ac:dyDescent="0.25">
      <c r="B3" s="4">
        <f>DATE(An,1,1)</f>
        <v>43831</v>
      </c>
      <c r="D3" s="3">
        <f>IF(WEEKDAY(DATE(An,1,1),2)=1,DATE(An,1,1)+6,IF(WEEKDAY(DATE(An,1,1),2)=2,DATE(An,1,1)+5,IF(WEEKDAY(DATE(An,1,1),2)=3,DATE(An,1,1)+4,IF(WEEKDAY(DATE(An,1,1),2)=4,DATE(An,1,1)+3,IF(WEEKDAY(DATE(An,1,1),2)=5,DATE(An,1,1)+2,IF(WEEKDAY(DATE(An,1,1),2)=6,DATE(An,1,1)+1,DATE(An,1,1)))))))</f>
        <v>43835</v>
      </c>
      <c r="G3" s="3">
        <f>D3</f>
        <v>43835</v>
      </c>
      <c r="J3" s="5">
        <f>IF(ISTEXT(J2),1,J2+1)</f>
        <v>1</v>
      </c>
      <c r="K3" s="6">
        <f>IF(ISTEXT(K2),DATE(An,1,1)+CHOOSE(WEEKDAY(DATE(An,1,1),2),6,5,4,3,2,1,0),WORKDAY.INTL(K2+1,1,"1111110",$B$3:$B$15))</f>
        <v>43835</v>
      </c>
    </row>
    <row r="4" spans="1:11" x14ac:dyDescent="0.25">
      <c r="B4" s="4">
        <f>DATE(An,3,29.56+0.979*MOD(204-11*MOD(An,19),30)-WEEKDAY(DATE(An,3,28.56+0.979*MOD(204-11*MOD(An,19),30))))</f>
        <v>43933</v>
      </c>
      <c r="D4" s="3">
        <f>IF(WEEKDAY(D3,2)=6,D3+1,IF(WEEKDAY(D3,2)=7,D3+7,10))</f>
        <v>43842</v>
      </c>
      <c r="G4" s="3">
        <f t="shared" ref="G4:G54" si="0">D4</f>
        <v>43842</v>
      </c>
      <c r="J4" s="5">
        <f t="shared" ref="J4:J55" si="1">IF(ISTEXT(J3),1,J3+1)</f>
        <v>2</v>
      </c>
      <c r="K4" s="7">
        <f>WORKDAY.INTL(K3,1,"1111110",$B$3:$B$15)</f>
        <v>43842</v>
      </c>
    </row>
    <row r="5" spans="1:11" x14ac:dyDescent="0.25">
      <c r="B5" s="4">
        <f>B4+1</f>
        <v>43934</v>
      </c>
      <c r="D5" s="3">
        <f t="shared" ref="D5:D54" si="2">IF(WEEKDAY(D4,2)=6,D4+1,IF(WEEKDAY(D4,2)=7,D4+7,10))</f>
        <v>43849</v>
      </c>
      <c r="G5" s="3">
        <f t="shared" si="0"/>
        <v>43849</v>
      </c>
      <c r="J5" s="5">
        <f t="shared" si="1"/>
        <v>3</v>
      </c>
      <c r="K5" s="7">
        <f t="shared" ref="K5:K50" si="3">WORKDAY.INTL(K4,1,"1111110",$B$3:$B$15)</f>
        <v>43849</v>
      </c>
    </row>
    <row r="6" spans="1:11" x14ac:dyDescent="0.25">
      <c r="B6" s="4">
        <f>DATE(An,5,1)</f>
        <v>43952</v>
      </c>
      <c r="D6" s="3">
        <f t="shared" si="2"/>
        <v>43856</v>
      </c>
      <c r="G6" s="3">
        <f t="shared" si="0"/>
        <v>43856</v>
      </c>
      <c r="J6" s="5">
        <f t="shared" si="1"/>
        <v>4</v>
      </c>
      <c r="K6" s="7">
        <f t="shared" si="3"/>
        <v>43856</v>
      </c>
    </row>
    <row r="7" spans="1:11" x14ac:dyDescent="0.25">
      <c r="B7" s="4">
        <f>DATE(An,5,8)</f>
        <v>43959</v>
      </c>
      <c r="D7" s="3">
        <f t="shared" si="2"/>
        <v>43863</v>
      </c>
      <c r="G7" s="3">
        <f t="shared" si="0"/>
        <v>43863</v>
      </c>
      <c r="J7" s="5">
        <f t="shared" si="1"/>
        <v>5</v>
      </c>
      <c r="K7" s="7">
        <f t="shared" si="3"/>
        <v>43863</v>
      </c>
    </row>
    <row r="8" spans="1:11" x14ac:dyDescent="0.25">
      <c r="B8" s="4">
        <f>B4+39</f>
        <v>43972</v>
      </c>
      <c r="D8" s="3">
        <f t="shared" si="2"/>
        <v>43870</v>
      </c>
      <c r="G8" s="3">
        <f t="shared" si="0"/>
        <v>43870</v>
      </c>
      <c r="J8" s="5">
        <f t="shared" si="1"/>
        <v>6</v>
      </c>
      <c r="K8" s="7">
        <f t="shared" si="3"/>
        <v>43870</v>
      </c>
    </row>
    <row r="9" spans="1:11" x14ac:dyDescent="0.25">
      <c r="B9" s="4">
        <f>B4+49</f>
        <v>43982</v>
      </c>
      <c r="D9" s="3">
        <f t="shared" si="2"/>
        <v>43877</v>
      </c>
      <c r="G9" s="3">
        <f t="shared" si="0"/>
        <v>43877</v>
      </c>
      <c r="J9" s="5">
        <f t="shared" si="1"/>
        <v>7</v>
      </c>
      <c r="K9" s="7">
        <f t="shared" si="3"/>
        <v>43877</v>
      </c>
    </row>
    <row r="10" spans="1:11" x14ac:dyDescent="0.25">
      <c r="B10" s="4">
        <f>B4+50</f>
        <v>43983</v>
      </c>
      <c r="D10" s="3">
        <f t="shared" si="2"/>
        <v>43884</v>
      </c>
      <c r="G10" s="3">
        <f t="shared" si="0"/>
        <v>43884</v>
      </c>
      <c r="J10" s="5">
        <f t="shared" si="1"/>
        <v>8</v>
      </c>
      <c r="K10" s="7">
        <f t="shared" si="3"/>
        <v>43884</v>
      </c>
    </row>
    <row r="11" spans="1:11" x14ac:dyDescent="0.25">
      <c r="B11" s="4">
        <f>DATE(An,6,14)</f>
        <v>43996</v>
      </c>
      <c r="D11" s="3">
        <f t="shared" si="2"/>
        <v>43891</v>
      </c>
      <c r="G11" s="3">
        <f t="shared" si="0"/>
        <v>43891</v>
      </c>
      <c r="J11" s="5">
        <f t="shared" si="1"/>
        <v>9</v>
      </c>
      <c r="K11" s="7">
        <f t="shared" si="3"/>
        <v>43891</v>
      </c>
    </row>
    <row r="12" spans="1:11" x14ac:dyDescent="0.25">
      <c r="B12" s="4">
        <f>DATE(An,7,15)</f>
        <v>44027</v>
      </c>
      <c r="D12" s="3">
        <f t="shared" si="2"/>
        <v>43898</v>
      </c>
      <c r="G12" s="3">
        <f t="shared" si="0"/>
        <v>43898</v>
      </c>
      <c r="J12" s="5">
        <f t="shared" si="1"/>
        <v>10</v>
      </c>
      <c r="K12" s="7">
        <f t="shared" si="3"/>
        <v>43898</v>
      </c>
    </row>
    <row r="13" spans="1:11" x14ac:dyDescent="0.25">
      <c r="B13" s="4">
        <f>DATE(An,11,1)</f>
        <v>44136</v>
      </c>
      <c r="D13" s="3">
        <f t="shared" si="2"/>
        <v>43905</v>
      </c>
      <c r="G13" s="3">
        <f t="shared" si="0"/>
        <v>43905</v>
      </c>
      <c r="J13" s="5">
        <f t="shared" si="1"/>
        <v>11</v>
      </c>
      <c r="K13" s="7">
        <f t="shared" si="3"/>
        <v>43905</v>
      </c>
    </row>
    <row r="14" spans="1:11" x14ac:dyDescent="0.25">
      <c r="B14" s="4">
        <f>DATE(An,11,11)</f>
        <v>44146</v>
      </c>
      <c r="D14" s="3">
        <f t="shared" si="2"/>
        <v>43912</v>
      </c>
      <c r="G14" s="3">
        <f t="shared" si="0"/>
        <v>43912</v>
      </c>
      <c r="J14" s="5">
        <f t="shared" si="1"/>
        <v>12</v>
      </c>
      <c r="K14" s="7">
        <f t="shared" si="3"/>
        <v>43912</v>
      </c>
    </row>
    <row r="15" spans="1:11" x14ac:dyDescent="0.25">
      <c r="B15" s="4">
        <f>DATE(An,12,25)</f>
        <v>44190</v>
      </c>
      <c r="D15" s="3">
        <f t="shared" si="2"/>
        <v>43919</v>
      </c>
      <c r="G15" s="3">
        <f t="shared" si="0"/>
        <v>43919</v>
      </c>
      <c r="J15" s="5">
        <f t="shared" si="1"/>
        <v>13</v>
      </c>
      <c r="K15" s="7">
        <f t="shared" si="3"/>
        <v>43919</v>
      </c>
    </row>
    <row r="16" spans="1:11" x14ac:dyDescent="0.25">
      <c r="D16" s="3">
        <f t="shared" si="2"/>
        <v>43926</v>
      </c>
      <c r="G16" s="3">
        <f t="shared" si="0"/>
        <v>43926</v>
      </c>
      <c r="J16" s="5">
        <f t="shared" si="1"/>
        <v>14</v>
      </c>
      <c r="K16" s="7">
        <f t="shared" si="3"/>
        <v>43926</v>
      </c>
    </row>
    <row r="17" spans="4:11" x14ac:dyDescent="0.25">
      <c r="D17" s="3">
        <f t="shared" si="2"/>
        <v>43933</v>
      </c>
      <c r="G17" s="3">
        <f t="shared" si="0"/>
        <v>43933</v>
      </c>
      <c r="J17" s="5">
        <f t="shared" si="1"/>
        <v>15</v>
      </c>
      <c r="K17" s="7">
        <f t="shared" si="3"/>
        <v>43940</v>
      </c>
    </row>
    <row r="18" spans="4:11" x14ac:dyDescent="0.25">
      <c r="D18" s="3">
        <f t="shared" si="2"/>
        <v>43940</v>
      </c>
      <c r="G18" s="3">
        <f t="shared" si="0"/>
        <v>43940</v>
      </c>
      <c r="J18" s="5">
        <f t="shared" si="1"/>
        <v>16</v>
      </c>
      <c r="K18" s="7">
        <f t="shared" si="3"/>
        <v>43947</v>
      </c>
    </row>
    <row r="19" spans="4:11" x14ac:dyDescent="0.25">
      <c r="D19" s="3">
        <f t="shared" si="2"/>
        <v>43947</v>
      </c>
      <c r="G19" s="3">
        <f t="shared" si="0"/>
        <v>43947</v>
      </c>
      <c r="J19" s="5">
        <f t="shared" si="1"/>
        <v>17</v>
      </c>
      <c r="K19" s="7">
        <f t="shared" si="3"/>
        <v>43954</v>
      </c>
    </row>
    <row r="20" spans="4:11" x14ac:dyDescent="0.25">
      <c r="D20" s="3">
        <f t="shared" si="2"/>
        <v>43954</v>
      </c>
      <c r="G20" s="3">
        <f t="shared" si="0"/>
        <v>43954</v>
      </c>
      <c r="J20" s="5">
        <f t="shared" si="1"/>
        <v>18</v>
      </c>
      <c r="K20" s="7">
        <f t="shared" si="3"/>
        <v>43961</v>
      </c>
    </row>
    <row r="21" spans="4:11" x14ac:dyDescent="0.25">
      <c r="D21" s="3">
        <f t="shared" si="2"/>
        <v>43961</v>
      </c>
      <c r="G21" s="3">
        <f t="shared" si="0"/>
        <v>43961</v>
      </c>
      <c r="J21" s="5">
        <f t="shared" si="1"/>
        <v>19</v>
      </c>
      <c r="K21" s="7">
        <f t="shared" si="3"/>
        <v>43968</v>
      </c>
    </row>
    <row r="22" spans="4:11" x14ac:dyDescent="0.25">
      <c r="D22" s="3">
        <f t="shared" si="2"/>
        <v>43968</v>
      </c>
      <c r="G22" s="3">
        <f t="shared" si="0"/>
        <v>43968</v>
      </c>
      <c r="J22" s="5">
        <f t="shared" si="1"/>
        <v>20</v>
      </c>
      <c r="K22" s="7">
        <f t="shared" si="3"/>
        <v>43975</v>
      </c>
    </row>
    <row r="23" spans="4:11" x14ac:dyDescent="0.25">
      <c r="D23" s="3">
        <f t="shared" si="2"/>
        <v>43975</v>
      </c>
      <c r="G23" s="3">
        <f t="shared" si="0"/>
        <v>43975</v>
      </c>
      <c r="J23" s="5">
        <f t="shared" si="1"/>
        <v>21</v>
      </c>
      <c r="K23" s="7">
        <f t="shared" si="3"/>
        <v>43989</v>
      </c>
    </row>
    <row r="24" spans="4:11" x14ac:dyDescent="0.25">
      <c r="D24" s="3">
        <f t="shared" si="2"/>
        <v>43982</v>
      </c>
      <c r="G24" s="3">
        <f t="shared" si="0"/>
        <v>43982</v>
      </c>
      <c r="J24" s="5">
        <f t="shared" si="1"/>
        <v>22</v>
      </c>
      <c r="K24" s="7">
        <f t="shared" si="3"/>
        <v>44003</v>
      </c>
    </row>
    <row r="25" spans="4:11" x14ac:dyDescent="0.25">
      <c r="D25" s="3">
        <f t="shared" si="2"/>
        <v>43989</v>
      </c>
      <c r="G25" s="3">
        <f t="shared" si="0"/>
        <v>43989</v>
      </c>
      <c r="J25" s="5">
        <f t="shared" si="1"/>
        <v>23</v>
      </c>
      <c r="K25" s="7">
        <f t="shared" si="3"/>
        <v>44010</v>
      </c>
    </row>
    <row r="26" spans="4:11" x14ac:dyDescent="0.25">
      <c r="D26" s="3">
        <f t="shared" si="2"/>
        <v>43996</v>
      </c>
      <c r="G26" s="3">
        <f t="shared" si="0"/>
        <v>43996</v>
      </c>
      <c r="J26" s="5">
        <f t="shared" si="1"/>
        <v>24</v>
      </c>
      <c r="K26" s="7">
        <f t="shared" si="3"/>
        <v>44017</v>
      </c>
    </row>
    <row r="27" spans="4:11" x14ac:dyDescent="0.25">
      <c r="D27" s="3">
        <f t="shared" si="2"/>
        <v>44003</v>
      </c>
      <c r="G27" s="3">
        <f t="shared" si="0"/>
        <v>44003</v>
      </c>
      <c r="J27" s="5">
        <f t="shared" si="1"/>
        <v>25</v>
      </c>
      <c r="K27" s="7">
        <f t="shared" si="3"/>
        <v>44024</v>
      </c>
    </row>
    <row r="28" spans="4:11" x14ac:dyDescent="0.25">
      <c r="D28" s="3">
        <f t="shared" si="2"/>
        <v>44010</v>
      </c>
      <c r="G28" s="3">
        <f t="shared" si="0"/>
        <v>44010</v>
      </c>
      <c r="J28" s="5">
        <f t="shared" si="1"/>
        <v>26</v>
      </c>
      <c r="K28" s="7">
        <f t="shared" si="3"/>
        <v>44031</v>
      </c>
    </row>
    <row r="29" spans="4:11" x14ac:dyDescent="0.25">
      <c r="D29" s="3">
        <f t="shared" si="2"/>
        <v>44017</v>
      </c>
      <c r="G29" s="3">
        <f t="shared" si="0"/>
        <v>44017</v>
      </c>
      <c r="J29" s="5">
        <f t="shared" si="1"/>
        <v>27</v>
      </c>
      <c r="K29" s="7">
        <f t="shared" si="3"/>
        <v>44038</v>
      </c>
    </row>
    <row r="30" spans="4:11" x14ac:dyDescent="0.25">
      <c r="D30" s="3">
        <f t="shared" si="2"/>
        <v>44024</v>
      </c>
      <c r="G30" s="3">
        <f t="shared" si="0"/>
        <v>44024</v>
      </c>
      <c r="J30" s="5">
        <f t="shared" si="1"/>
        <v>28</v>
      </c>
      <c r="K30" s="7">
        <f t="shared" si="3"/>
        <v>44045</v>
      </c>
    </row>
    <row r="31" spans="4:11" x14ac:dyDescent="0.25">
      <c r="D31" s="3">
        <f t="shared" si="2"/>
        <v>44031</v>
      </c>
      <c r="G31" s="3">
        <f t="shared" si="0"/>
        <v>44031</v>
      </c>
      <c r="J31" s="5">
        <f t="shared" si="1"/>
        <v>29</v>
      </c>
      <c r="K31" s="7">
        <f t="shared" si="3"/>
        <v>44052</v>
      </c>
    </row>
    <row r="32" spans="4:11" x14ac:dyDescent="0.25">
      <c r="D32" s="3">
        <f t="shared" si="2"/>
        <v>44038</v>
      </c>
      <c r="G32" s="3">
        <f t="shared" si="0"/>
        <v>44038</v>
      </c>
      <c r="J32" s="5">
        <f t="shared" si="1"/>
        <v>30</v>
      </c>
      <c r="K32" s="7">
        <f t="shared" si="3"/>
        <v>44059</v>
      </c>
    </row>
    <row r="33" spans="4:11" x14ac:dyDescent="0.25">
      <c r="D33" s="3">
        <f t="shared" si="2"/>
        <v>44045</v>
      </c>
      <c r="G33" s="3">
        <f t="shared" si="0"/>
        <v>44045</v>
      </c>
      <c r="J33" s="5">
        <f t="shared" si="1"/>
        <v>31</v>
      </c>
      <c r="K33" s="7">
        <f t="shared" si="3"/>
        <v>44066</v>
      </c>
    </row>
    <row r="34" spans="4:11" x14ac:dyDescent="0.25">
      <c r="D34" s="3">
        <f t="shared" si="2"/>
        <v>44052</v>
      </c>
      <c r="G34" s="3">
        <f t="shared" si="0"/>
        <v>44052</v>
      </c>
      <c r="J34" s="5">
        <f t="shared" si="1"/>
        <v>32</v>
      </c>
      <c r="K34" s="7">
        <f t="shared" si="3"/>
        <v>44073</v>
      </c>
    </row>
    <row r="35" spans="4:11" x14ac:dyDescent="0.25">
      <c r="D35" s="3">
        <f t="shared" si="2"/>
        <v>44059</v>
      </c>
      <c r="G35" s="3">
        <f t="shared" si="0"/>
        <v>44059</v>
      </c>
      <c r="J35" s="5">
        <f t="shared" si="1"/>
        <v>33</v>
      </c>
      <c r="K35" s="7">
        <f t="shared" si="3"/>
        <v>44080</v>
      </c>
    </row>
    <row r="36" spans="4:11" x14ac:dyDescent="0.25">
      <c r="D36" s="3">
        <f t="shared" si="2"/>
        <v>44066</v>
      </c>
      <c r="G36" s="3">
        <f t="shared" si="0"/>
        <v>44066</v>
      </c>
      <c r="J36" s="5">
        <f t="shared" si="1"/>
        <v>34</v>
      </c>
      <c r="K36" s="7">
        <f t="shared" si="3"/>
        <v>44087</v>
      </c>
    </row>
    <row r="37" spans="4:11" x14ac:dyDescent="0.25">
      <c r="D37" s="3">
        <f t="shared" si="2"/>
        <v>44073</v>
      </c>
      <c r="G37" s="3">
        <f t="shared" si="0"/>
        <v>44073</v>
      </c>
      <c r="J37" s="5">
        <f t="shared" si="1"/>
        <v>35</v>
      </c>
      <c r="K37" s="7">
        <f t="shared" si="3"/>
        <v>44094</v>
      </c>
    </row>
    <row r="38" spans="4:11" x14ac:dyDescent="0.25">
      <c r="D38" s="3">
        <f t="shared" si="2"/>
        <v>44080</v>
      </c>
      <c r="G38" s="3">
        <f t="shared" si="0"/>
        <v>44080</v>
      </c>
      <c r="J38" s="5">
        <f t="shared" si="1"/>
        <v>36</v>
      </c>
      <c r="K38" s="7">
        <f t="shared" si="3"/>
        <v>44101</v>
      </c>
    </row>
    <row r="39" spans="4:11" x14ac:dyDescent="0.25">
      <c r="D39" s="3">
        <f t="shared" si="2"/>
        <v>44087</v>
      </c>
      <c r="G39" s="3">
        <f t="shared" si="0"/>
        <v>44087</v>
      </c>
      <c r="J39" s="5">
        <f t="shared" si="1"/>
        <v>37</v>
      </c>
      <c r="K39" s="7">
        <f t="shared" si="3"/>
        <v>44108</v>
      </c>
    </row>
    <row r="40" spans="4:11" x14ac:dyDescent="0.25">
      <c r="D40" s="3">
        <f t="shared" si="2"/>
        <v>44094</v>
      </c>
      <c r="G40" s="3">
        <f t="shared" si="0"/>
        <v>44094</v>
      </c>
      <c r="J40" s="5">
        <f t="shared" si="1"/>
        <v>38</v>
      </c>
      <c r="K40" s="7">
        <f t="shared" si="3"/>
        <v>44115</v>
      </c>
    </row>
    <row r="41" spans="4:11" x14ac:dyDescent="0.25">
      <c r="D41" s="3">
        <f t="shared" si="2"/>
        <v>44101</v>
      </c>
      <c r="G41" s="3">
        <f t="shared" si="0"/>
        <v>44101</v>
      </c>
      <c r="J41" s="5">
        <f t="shared" si="1"/>
        <v>39</v>
      </c>
      <c r="K41" s="7">
        <f t="shared" si="3"/>
        <v>44122</v>
      </c>
    </row>
    <row r="42" spans="4:11" x14ac:dyDescent="0.25">
      <c r="D42" s="3">
        <f t="shared" si="2"/>
        <v>44108</v>
      </c>
      <c r="G42" s="3">
        <f t="shared" si="0"/>
        <v>44108</v>
      </c>
      <c r="J42" s="5">
        <f t="shared" si="1"/>
        <v>40</v>
      </c>
      <c r="K42" s="7">
        <f t="shared" si="3"/>
        <v>44129</v>
      </c>
    </row>
    <row r="43" spans="4:11" x14ac:dyDescent="0.25">
      <c r="D43" s="3">
        <f t="shared" si="2"/>
        <v>44115</v>
      </c>
      <c r="G43" s="3">
        <f t="shared" si="0"/>
        <v>44115</v>
      </c>
      <c r="J43" s="5">
        <f t="shared" si="1"/>
        <v>41</v>
      </c>
      <c r="K43" s="7">
        <f t="shared" si="3"/>
        <v>44143</v>
      </c>
    </row>
    <row r="44" spans="4:11" x14ac:dyDescent="0.25">
      <c r="D44" s="3">
        <f t="shared" si="2"/>
        <v>44122</v>
      </c>
      <c r="G44" s="3">
        <f t="shared" si="0"/>
        <v>44122</v>
      </c>
      <c r="J44" s="5">
        <f t="shared" si="1"/>
        <v>42</v>
      </c>
      <c r="K44" s="7">
        <f t="shared" si="3"/>
        <v>44150</v>
      </c>
    </row>
    <row r="45" spans="4:11" x14ac:dyDescent="0.25">
      <c r="D45" s="3">
        <f t="shared" si="2"/>
        <v>44129</v>
      </c>
      <c r="G45" s="3">
        <f t="shared" si="0"/>
        <v>44129</v>
      </c>
      <c r="J45" s="5">
        <f t="shared" si="1"/>
        <v>43</v>
      </c>
      <c r="K45" s="7">
        <f t="shared" si="3"/>
        <v>44157</v>
      </c>
    </row>
    <row r="46" spans="4:11" x14ac:dyDescent="0.25">
      <c r="D46" s="3">
        <f t="shared" si="2"/>
        <v>44136</v>
      </c>
      <c r="G46" s="3">
        <f t="shared" si="0"/>
        <v>44136</v>
      </c>
      <c r="J46" s="5">
        <f t="shared" si="1"/>
        <v>44</v>
      </c>
      <c r="K46" s="7">
        <f t="shared" si="3"/>
        <v>44164</v>
      </c>
    </row>
    <row r="47" spans="4:11" x14ac:dyDescent="0.25">
      <c r="D47" s="3">
        <f t="shared" si="2"/>
        <v>44143</v>
      </c>
      <c r="G47" s="3">
        <f t="shared" si="0"/>
        <v>44143</v>
      </c>
      <c r="J47" s="5">
        <f t="shared" si="1"/>
        <v>45</v>
      </c>
      <c r="K47" s="7">
        <f t="shared" si="3"/>
        <v>44171</v>
      </c>
    </row>
    <row r="48" spans="4:11" x14ac:dyDescent="0.25">
      <c r="D48" s="3">
        <f>IF(WEEKDAY(D47,2)=6,D47+1,IF(WEEKDAY(D47,2)=7,D47+7,10))</f>
        <v>44150</v>
      </c>
      <c r="G48" s="3">
        <f t="shared" si="0"/>
        <v>44150</v>
      </c>
      <c r="J48" s="5">
        <f t="shared" si="1"/>
        <v>46</v>
      </c>
      <c r="K48" s="7">
        <f t="shared" si="3"/>
        <v>44178</v>
      </c>
    </row>
    <row r="49" spans="4:11" x14ac:dyDescent="0.25">
      <c r="D49" s="3">
        <f t="shared" si="2"/>
        <v>44157</v>
      </c>
      <c r="G49" s="3">
        <f t="shared" si="0"/>
        <v>44157</v>
      </c>
      <c r="J49" s="5">
        <f t="shared" si="1"/>
        <v>47</v>
      </c>
      <c r="K49" s="7">
        <f t="shared" si="3"/>
        <v>44185</v>
      </c>
    </row>
    <row r="50" spans="4:11" x14ac:dyDescent="0.25">
      <c r="D50" s="3">
        <f t="shared" si="2"/>
        <v>44164</v>
      </c>
      <c r="G50" s="3">
        <f t="shared" si="0"/>
        <v>44164</v>
      </c>
      <c r="J50" s="5">
        <f t="shared" si="1"/>
        <v>48</v>
      </c>
      <c r="K50" s="7">
        <f t="shared" si="3"/>
        <v>44192</v>
      </c>
    </row>
    <row r="51" spans="4:11" x14ac:dyDescent="0.25">
      <c r="D51" s="3">
        <f t="shared" si="2"/>
        <v>44171</v>
      </c>
      <c r="G51" s="3">
        <f t="shared" si="0"/>
        <v>44171</v>
      </c>
      <c r="J51" s="5">
        <f t="shared" si="1"/>
        <v>49</v>
      </c>
      <c r="K51" s="7"/>
    </row>
    <row r="52" spans="4:11" x14ac:dyDescent="0.25">
      <c r="D52" s="3">
        <f t="shared" si="2"/>
        <v>44178</v>
      </c>
      <c r="G52" s="3">
        <f t="shared" si="0"/>
        <v>44178</v>
      </c>
      <c r="J52" s="5">
        <f t="shared" si="1"/>
        <v>50</v>
      </c>
      <c r="K52" s="7"/>
    </row>
    <row r="53" spans="4:11" x14ac:dyDescent="0.25">
      <c r="D53" s="3">
        <f t="shared" si="2"/>
        <v>44185</v>
      </c>
      <c r="G53" s="3">
        <f t="shared" si="0"/>
        <v>44185</v>
      </c>
      <c r="J53" s="5">
        <f t="shared" si="1"/>
        <v>51</v>
      </c>
      <c r="K53" s="7"/>
    </row>
    <row r="54" spans="4:11" x14ac:dyDescent="0.25">
      <c r="D54" s="3">
        <f t="shared" si="2"/>
        <v>44192</v>
      </c>
      <c r="G54" s="3">
        <f t="shared" si="0"/>
        <v>44192</v>
      </c>
      <c r="J54" s="5">
        <f t="shared" si="1"/>
        <v>52</v>
      </c>
      <c r="K54" s="7"/>
    </row>
    <row r="55" spans="4:11" x14ac:dyDescent="0.25">
      <c r="D55" s="3"/>
      <c r="G55" s="3">
        <f>B3</f>
        <v>43831</v>
      </c>
      <c r="J55" s="5">
        <f t="shared" si="1"/>
        <v>53</v>
      </c>
      <c r="K55" s="7"/>
    </row>
    <row r="56" spans="4:11" x14ac:dyDescent="0.25">
      <c r="D56" s="3"/>
      <c r="G56" s="3">
        <f t="shared" ref="G56:G69" si="4">B4</f>
        <v>43933</v>
      </c>
      <c r="K56" s="3"/>
    </row>
    <row r="57" spans="4:11" x14ac:dyDescent="0.25">
      <c r="G57" s="3">
        <f t="shared" si="4"/>
        <v>43934</v>
      </c>
      <c r="K57" s="3"/>
    </row>
    <row r="58" spans="4:11" x14ac:dyDescent="0.25">
      <c r="G58" s="3">
        <f t="shared" si="4"/>
        <v>43952</v>
      </c>
      <c r="K58" s="3"/>
    </row>
    <row r="59" spans="4:11" x14ac:dyDescent="0.25">
      <c r="G59" s="3">
        <f t="shared" si="4"/>
        <v>43959</v>
      </c>
      <c r="K59" s="3"/>
    </row>
    <row r="60" spans="4:11" x14ac:dyDescent="0.25">
      <c r="G60" s="3">
        <f t="shared" si="4"/>
        <v>43972</v>
      </c>
      <c r="K60" s="3"/>
    </row>
    <row r="61" spans="4:11" x14ac:dyDescent="0.25">
      <c r="G61" s="3">
        <f t="shared" si="4"/>
        <v>43982</v>
      </c>
      <c r="K61" s="3"/>
    </row>
    <row r="62" spans="4:11" x14ac:dyDescent="0.25">
      <c r="G62" s="3">
        <f t="shared" si="4"/>
        <v>43983</v>
      </c>
      <c r="K62" s="3"/>
    </row>
    <row r="63" spans="4:11" x14ac:dyDescent="0.25">
      <c r="G63" s="3">
        <f t="shared" si="4"/>
        <v>43996</v>
      </c>
      <c r="K63" s="3"/>
    </row>
    <row r="64" spans="4:11" x14ac:dyDescent="0.25">
      <c r="G64" s="3">
        <f t="shared" si="4"/>
        <v>44027</v>
      </c>
      <c r="K64" s="3"/>
    </row>
    <row r="65" spans="7:11" x14ac:dyDescent="0.25">
      <c r="G65" s="3">
        <f t="shared" si="4"/>
        <v>44136</v>
      </c>
      <c r="K65" s="3"/>
    </row>
    <row r="66" spans="7:11" x14ac:dyDescent="0.25">
      <c r="G66" s="3">
        <f t="shared" si="4"/>
        <v>44146</v>
      </c>
      <c r="K66" s="3"/>
    </row>
    <row r="67" spans="7:11" x14ac:dyDescent="0.25">
      <c r="G67" s="3">
        <f t="shared" si="4"/>
        <v>44190</v>
      </c>
      <c r="K67" s="3"/>
    </row>
    <row r="68" spans="7:11" x14ac:dyDescent="0.25">
      <c r="G68" s="3">
        <f t="shared" si="4"/>
        <v>0</v>
      </c>
      <c r="K68" s="3"/>
    </row>
    <row r="69" spans="7:11" x14ac:dyDescent="0.25">
      <c r="G69" s="3">
        <f t="shared" si="4"/>
        <v>0</v>
      </c>
      <c r="K69" s="3"/>
    </row>
    <row r="70" spans="7:11" x14ac:dyDescent="0.25">
      <c r="K70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7</vt:i4>
      </vt:variant>
    </vt:vector>
  </HeadingPairs>
  <TitlesOfParts>
    <vt:vector size="8" baseType="lpstr">
      <vt:lpstr>Feuil1</vt:lpstr>
      <vt:lpstr>An</vt:lpstr>
      <vt:lpstr>Aout</vt:lpstr>
      <vt:lpstr>Decembre</vt:lpstr>
      <vt:lpstr>Janvier</vt:lpstr>
      <vt:lpstr>Juillet</vt:lpstr>
      <vt:lpstr>Mai</vt:lpstr>
      <vt:lpstr>Novembre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Buisson</dc:creator>
  <cp:lastModifiedBy>Jean-Eric Pelouas</cp:lastModifiedBy>
  <dcterms:created xsi:type="dcterms:W3CDTF">2020-03-02T09:49:58Z</dcterms:created>
  <dcterms:modified xsi:type="dcterms:W3CDTF">2020-03-02T10:25:18Z</dcterms:modified>
</cp:coreProperties>
</file>