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3"/>
  </bookViews>
  <sheets>
    <sheet name="LISTES" sheetId="3" r:id="rId1"/>
    <sheet name="FORMULAIRE" sheetId="2" r:id="rId2"/>
    <sheet name="DONNEES" sheetId="4" r:id="rId3"/>
    <sheet name="LIVRAISONS" sheetId="5" r:id="rId4"/>
  </sheets>
  <definedNames>
    <definedName name="d.frns">tbl_FRNS[FRNS]</definedName>
    <definedName name="d.univers">tbl_Univers[UNIVERS]</definedName>
    <definedName name="Segment_UNIVERS">#N/A</definedName>
  </definedNames>
  <calcPr calcId="162913" concurrentCalc="0"/>
  <pivotCaches>
    <pivotCache cacheId="91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M1" i="5" l="1"/>
  <c r="L1" i="5"/>
  <c r="F1" i="4"/>
</calcChain>
</file>

<file path=xl/sharedStrings.xml><?xml version="1.0" encoding="utf-8"?>
<sst xmlns="http://schemas.openxmlformats.org/spreadsheetml/2006/main" count="158" uniqueCount="51">
  <si>
    <t>PNEUS</t>
  </si>
  <si>
    <t>JANTES</t>
  </si>
  <si>
    <t>HUILES</t>
  </si>
  <si>
    <t>BATTERIES</t>
  </si>
  <si>
    <t>TUNING</t>
  </si>
  <si>
    <t>EQUIPEMENT EXT</t>
  </si>
  <si>
    <t>AUDIO</t>
  </si>
  <si>
    <t>ACCESSOIRES</t>
  </si>
  <si>
    <t>MAINTENANCE</t>
  </si>
  <si>
    <t>DATE</t>
  </si>
  <si>
    <t>FRNS</t>
  </si>
  <si>
    <t>VIDEO</t>
  </si>
  <si>
    <t>PDTS D'ENTRETIEN</t>
  </si>
  <si>
    <t>N° COM.</t>
  </si>
  <si>
    <t>COPADEX</t>
  </si>
  <si>
    <t>NEW ONE</t>
  </si>
  <si>
    <t>PIONEER</t>
  </si>
  <si>
    <t>HAMA</t>
  </si>
  <si>
    <t>JVC</t>
  </si>
  <si>
    <t>AVESTA</t>
  </si>
  <si>
    <t>BARDHAL</t>
  </si>
  <si>
    <t>CHABAS</t>
  </si>
  <si>
    <t>CASTROL</t>
  </si>
  <si>
    <t>EXIDE</t>
  </si>
  <si>
    <t>SED</t>
  </si>
  <si>
    <t>ACCOR</t>
  </si>
  <si>
    <t>AS DESIGN</t>
  </si>
  <si>
    <t>CMD HOLTS</t>
  </si>
  <si>
    <t>HENKEL</t>
  </si>
  <si>
    <t>PPO</t>
  </si>
  <si>
    <t>CMD OTOKIT</t>
  </si>
  <si>
    <t>CDF</t>
  </si>
  <si>
    <t>NGK</t>
  </si>
  <si>
    <t>LUMILED</t>
  </si>
  <si>
    <t>PROXITECH</t>
  </si>
  <si>
    <t>CMD THULE</t>
  </si>
  <si>
    <t>IMPEX</t>
  </si>
  <si>
    <t>HIGH BRIDGE</t>
  </si>
  <si>
    <t>GTI</t>
  </si>
  <si>
    <t>MEHUIAR'S</t>
  </si>
  <si>
    <t>SUMEX</t>
  </si>
  <si>
    <t>PLANET LINE</t>
  </si>
  <si>
    <t>UNIVERS</t>
  </si>
  <si>
    <t>VALEUR</t>
  </si>
  <si>
    <t>Total général</t>
  </si>
  <si>
    <t xml:space="preserve">VALEUR </t>
  </si>
  <si>
    <t>CODE</t>
  </si>
  <si>
    <t>LIVRAISONS</t>
  </si>
  <si>
    <t xml:space="preserve">au : </t>
  </si>
  <si>
    <t>FORMULAIRE DE SAISIE</t>
  </si>
  <si>
    <t>SYNTHESE LIVRAISONS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</si>
</sst>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Fill="1"/>
    <xf numFmtId="14" fontId="0" fillId="0" borderId="0" xfId="0" applyNumberFormat="1"/>
    <xf numFmtId="4" fontId="0" fillId="0" borderId="0" xfId="0" applyNumberFormat="1"/>
    <xf numFmtId="0" fontId="0" fillId="0" borderId="0" xfId="0" pivotButton="1"/>
    <xf numFmtId="8" fontId="0" fillId="0" borderId="0" xfId="0" applyNumberFormat="1"/>
    <xf numFmtId="0" fontId="1" fillId="0" borderId="1" xfId="1"/>
    <xf numFmtId="0" fontId="2" fillId="0" borderId="0" xfId="2" applyAlignment="1">
      <alignment horizontal="right"/>
    </xf>
    <xf numFmtId="14" fontId="2" fillId="0" borderId="0" xfId="2" applyNumberFormat="1" applyAlignment="1">
      <alignment horizontal="left"/>
    </xf>
  </cellXfs>
  <cellStyles count="3">
    <cellStyle name="Normal" xfId="0" builtinId="0"/>
    <cellStyle name="Texte explicatif" xfId="2" builtinId="53"/>
    <cellStyle name="Titre 2" xfId="1" builtinId="17"/>
  </cellStyles>
  <dxfs count="6">
    <dxf>
      <numFmt numFmtId="12" formatCode="#,##0.00\ &quot;€&quot;;[Red]\-#,##0.00\ &quot;€&quot;"/>
    </dxf>
    <dxf>
      <numFmt numFmtId="0" formatCode="General"/>
    </dxf>
    <dxf>
      <numFmt numFmtId="19" formatCode="dd/mm/yyyy"/>
    </dxf>
    <dxf>
      <numFmt numFmtId="0" formatCode="General"/>
    </dxf>
    <dxf>
      <numFmt numFmtId="4" formatCode="#,##0.00"/>
    </dxf>
    <dxf>
      <numFmt numFmtId="19" formatCode="dd/mm/yyyy"/>
    </dxf>
  </dxfs>
  <tableStyles count="0" defaultTableStyle="TableStyleMedium9" defaultPivotStyle="PivotStyleLight16"/>
  <colors>
    <mruColors>
      <color rgb="FFFF99FF"/>
      <color rgb="FFFF00FF"/>
      <color rgb="FF00FF00"/>
      <color rgb="FFFF33CC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47625</xdr:colOff>
          <xdr:row>4</xdr:row>
          <xdr:rowOff>133350</xdr:rowOff>
        </xdr:to>
        <xdr:sp macro="" textlink="">
          <xdr:nvSpPr>
            <xdr:cNvPr id="1026" name="cmdEnregistr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7</xdr:col>
          <xdr:colOff>390525</xdr:colOff>
          <xdr:row>6</xdr:row>
          <xdr:rowOff>133350</xdr:rowOff>
        </xdr:to>
        <xdr:sp macro="" textlink="">
          <xdr:nvSpPr>
            <xdr:cNvPr id="1027" name="cmdRaz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</xdr:colOff>
      <xdr:row>2</xdr:row>
      <xdr:rowOff>0</xdr:rowOff>
    </xdr:from>
    <xdr:to>
      <xdr:col>13</xdr:col>
      <xdr:colOff>28576</xdr:colOff>
      <xdr:row>8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UNIVE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VE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62726" y="428625"/>
              <a:ext cx="4076700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85.522172106481" missingItemsLimit="0" createdVersion="6" refreshedVersion="6" minRefreshableVersion="3" recordCount="35">
  <cacheSource type="worksheet">
    <worksheetSource name="tbl_Données"/>
  </cacheSource>
  <cacheFields count="6">
    <cacheField name="DATE" numFmtId="14">
      <sharedItems containsSemiMixedTypes="0" containsNonDate="0" containsDate="1" containsString="0" minDate="2016-09-08T00:00:00" maxDate="2016-11-09T00:00:00" count="11">
        <d v="2016-11-07T00:00:00"/>
        <d v="2016-09-08T00:00:00"/>
        <d v="2016-10-31T00:00:00"/>
        <d v="2016-11-08T00:00:00"/>
        <d v="2016-10-03T00:00:00"/>
        <d v="2016-10-25T00:00:00"/>
        <d v="2016-11-04T00:00:00"/>
        <d v="2016-10-24T00:00:00"/>
        <d v="2016-11-03T00:00:00"/>
        <d v="2016-11-02T00:00:00"/>
        <d v="2016-09-26T00:00:00"/>
      </sharedItems>
    </cacheField>
    <cacheField name="UNIVERS" numFmtId="0">
      <sharedItems count="9">
        <s v="PNEUS"/>
        <s v="AUDIO"/>
        <s v="VIDEO"/>
        <s v="HUILES"/>
        <s v="BATTERIES"/>
        <s v="MAINTENANCE"/>
        <s v="ACCESSOIRES"/>
        <s v="PDTS D'ENTRETIEN"/>
        <s v="TUNING"/>
      </sharedItems>
    </cacheField>
    <cacheField name="CODE" numFmtId="0">
      <sharedItems containsSemiMixedTypes="0" containsString="0" containsNumber="1" containsInteger="1" minValue="20" maxValue="29" count="9">
        <n v="20"/>
        <n v="22"/>
        <n v="23"/>
        <n v="24"/>
        <n v="25"/>
        <n v="26"/>
        <n v="27"/>
        <n v="28"/>
        <n v="29"/>
      </sharedItems>
    </cacheField>
    <cacheField name="FRNS" numFmtId="0">
      <sharedItems count="28">
        <s v="COPADEX"/>
        <s v="HAMA"/>
        <s v="NEW ONE"/>
        <s v="JVC"/>
        <s v="PIONEER"/>
        <s v="AVESTA"/>
        <s v="BARDHAL"/>
        <s v="CHABAS"/>
        <s v="CASTROL"/>
        <s v="EXIDE"/>
        <s v="SED"/>
        <s v="ACCOR"/>
        <s v="AS DESIGN"/>
        <s v="CMD HOLTS"/>
        <s v="HENKEL"/>
        <s v="PPO"/>
        <s v="CMD OTOKIT"/>
        <s v="CDF"/>
        <s v="NGK"/>
        <s v="LUMILED"/>
        <s v="PROXITECH"/>
        <s v="CMD THULE"/>
        <s v="IMPEX"/>
        <s v="HIGH BRIDGE"/>
        <s v="GTI"/>
        <s v="MEHUIAR'S"/>
        <s v="SUMEX"/>
        <s v="PLANET LINE"/>
      </sharedItems>
    </cacheField>
    <cacheField name="N° COM." numFmtId="0">
      <sharedItems containsSemiMixedTypes="0" containsString="0" containsNumber="1" containsInteger="1" minValue="74106" maxValue="74830"/>
    </cacheField>
    <cacheField name="VALEUR" numFmtId="4">
      <sharedItems containsSemiMixedTypes="0" containsString="0" containsNumber="1" minValue="159" maxValue="508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x v="0"/>
    <x v="0"/>
    <n v="74795"/>
    <n v="3484"/>
  </r>
  <r>
    <x v="0"/>
    <x v="0"/>
    <x v="0"/>
    <x v="0"/>
    <n v="74808"/>
    <n v="5088"/>
  </r>
  <r>
    <x v="1"/>
    <x v="1"/>
    <x v="1"/>
    <x v="1"/>
    <n v="74106"/>
    <n v="638"/>
  </r>
  <r>
    <x v="2"/>
    <x v="1"/>
    <x v="1"/>
    <x v="2"/>
    <n v="74698"/>
    <n v="581"/>
  </r>
  <r>
    <x v="0"/>
    <x v="1"/>
    <x v="1"/>
    <x v="3"/>
    <n v="74804"/>
    <n v="739"/>
  </r>
  <r>
    <x v="3"/>
    <x v="1"/>
    <x v="1"/>
    <x v="4"/>
    <n v="74825"/>
    <n v="1290"/>
  </r>
  <r>
    <x v="3"/>
    <x v="1"/>
    <x v="1"/>
    <x v="4"/>
    <n v="74826"/>
    <n v="905"/>
  </r>
  <r>
    <x v="4"/>
    <x v="2"/>
    <x v="2"/>
    <x v="5"/>
    <n v="74349"/>
    <n v="792"/>
  </r>
  <r>
    <x v="5"/>
    <x v="3"/>
    <x v="3"/>
    <x v="6"/>
    <n v="74655"/>
    <n v="1193"/>
  </r>
  <r>
    <x v="6"/>
    <x v="3"/>
    <x v="3"/>
    <x v="7"/>
    <n v="74769"/>
    <n v="2162"/>
  </r>
  <r>
    <x v="6"/>
    <x v="3"/>
    <x v="3"/>
    <x v="6"/>
    <n v="74771"/>
    <n v="710"/>
  </r>
  <r>
    <x v="6"/>
    <x v="3"/>
    <x v="3"/>
    <x v="8"/>
    <n v="74767"/>
    <n v="1816"/>
  </r>
  <r>
    <x v="0"/>
    <x v="4"/>
    <x v="4"/>
    <x v="9"/>
    <n v="74792"/>
    <n v="1766"/>
  </r>
  <r>
    <x v="7"/>
    <x v="5"/>
    <x v="5"/>
    <x v="10"/>
    <n v="74616"/>
    <n v="830"/>
  </r>
  <r>
    <x v="8"/>
    <x v="5"/>
    <x v="5"/>
    <x v="11"/>
    <n v="74748"/>
    <n v="689"/>
  </r>
  <r>
    <x v="2"/>
    <x v="5"/>
    <x v="5"/>
    <x v="12"/>
    <n v="74703"/>
    <n v="782"/>
  </r>
  <r>
    <x v="9"/>
    <x v="5"/>
    <x v="5"/>
    <x v="13"/>
    <n v="74738"/>
    <n v="288"/>
  </r>
  <r>
    <x v="3"/>
    <x v="5"/>
    <x v="5"/>
    <x v="14"/>
    <n v="74830"/>
    <n v="461.4"/>
  </r>
  <r>
    <x v="8"/>
    <x v="5"/>
    <x v="5"/>
    <x v="15"/>
    <n v="74747"/>
    <n v="322"/>
  </r>
  <r>
    <x v="0"/>
    <x v="5"/>
    <x v="5"/>
    <x v="16"/>
    <n v="74790"/>
    <n v="1989"/>
  </r>
  <r>
    <x v="3"/>
    <x v="5"/>
    <x v="5"/>
    <x v="17"/>
    <n v="74821"/>
    <n v="520"/>
  </r>
  <r>
    <x v="6"/>
    <x v="5"/>
    <x v="5"/>
    <x v="18"/>
    <n v="74773"/>
    <n v="553"/>
  </r>
  <r>
    <x v="0"/>
    <x v="5"/>
    <x v="5"/>
    <x v="19"/>
    <n v="74794"/>
    <n v="1993"/>
  </r>
  <r>
    <x v="3"/>
    <x v="5"/>
    <x v="5"/>
    <x v="20"/>
    <n v="74820"/>
    <n v="504"/>
  </r>
  <r>
    <x v="3"/>
    <x v="5"/>
    <x v="5"/>
    <x v="21"/>
    <n v="74818"/>
    <n v="358"/>
  </r>
  <r>
    <x v="3"/>
    <x v="5"/>
    <x v="5"/>
    <x v="22"/>
    <n v="74817"/>
    <n v="1176"/>
  </r>
  <r>
    <x v="10"/>
    <x v="6"/>
    <x v="6"/>
    <x v="23"/>
    <n v="74265"/>
    <n v="159"/>
  </r>
  <r>
    <x v="9"/>
    <x v="6"/>
    <x v="6"/>
    <x v="24"/>
    <n v="74732"/>
    <n v="448"/>
  </r>
  <r>
    <x v="0"/>
    <x v="6"/>
    <x v="6"/>
    <x v="23"/>
    <n v="74805"/>
    <n v="265"/>
  </r>
  <r>
    <x v="0"/>
    <x v="6"/>
    <x v="6"/>
    <x v="24"/>
    <n v="74803"/>
    <n v="949"/>
  </r>
  <r>
    <x v="3"/>
    <x v="7"/>
    <x v="7"/>
    <x v="11"/>
    <n v="74823"/>
    <n v="295"/>
  </r>
  <r>
    <x v="3"/>
    <x v="7"/>
    <x v="7"/>
    <x v="15"/>
    <n v="74822"/>
    <n v="339"/>
  </r>
  <r>
    <x v="3"/>
    <x v="7"/>
    <x v="7"/>
    <x v="25"/>
    <n v="74828"/>
    <n v="1093"/>
  </r>
  <r>
    <x v="3"/>
    <x v="8"/>
    <x v="8"/>
    <x v="26"/>
    <n v="74824"/>
    <n v="304"/>
  </r>
  <r>
    <x v="0"/>
    <x v="8"/>
    <x v="8"/>
    <x v="27"/>
    <n v="74807"/>
    <n v="26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2" cacheId="9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3:G17" firstHeaderRow="1" firstDataRow="1" firstDataCol="2"/>
  <pivotFields count="6">
    <pivotField axis="axisRow" compact="0" numFmtId="14" outline="0" showAll="0" defaultSubtotal="0">
      <items count="11">
        <item x="1"/>
        <item x="10"/>
        <item x="4"/>
        <item x="7"/>
        <item x="5"/>
        <item x="2"/>
        <item x="9"/>
        <item x="8"/>
        <item x="6"/>
        <item x="0"/>
        <item x="3"/>
      </items>
    </pivotField>
    <pivotField compact="0" outline="0" showAll="0" defaultSubtotal="0">
      <items count="9">
        <item h="1" x="6"/>
        <item h="1" x="1"/>
        <item h="1" x="4"/>
        <item h="1" x="3"/>
        <item x="5"/>
        <item h="1" x="7"/>
        <item h="1" x="0"/>
        <item h="1" x="8"/>
        <item h="1" x="2"/>
      </items>
    </pivotField>
    <pivotField compact="0" outline="0" showAll="0" defaultSubtotal="0"/>
    <pivotField axis="axisRow" compact="0" outline="0" showAll="0" defaultSubtotal="0">
      <items count="28">
        <item x="11"/>
        <item x="12"/>
        <item x="5"/>
        <item x="6"/>
        <item x="8"/>
        <item x="17"/>
        <item x="7"/>
        <item x="13"/>
        <item x="16"/>
        <item x="21"/>
        <item x="0"/>
        <item x="9"/>
        <item x="24"/>
        <item x="1"/>
        <item x="14"/>
        <item x="23"/>
        <item x="22"/>
        <item x="3"/>
        <item x="19"/>
        <item x="25"/>
        <item x="2"/>
        <item x="18"/>
        <item x="4"/>
        <item x="27"/>
        <item x="15"/>
        <item x="20"/>
        <item x="10"/>
        <item x="26"/>
      </items>
    </pivotField>
    <pivotField compact="0" outline="0" showAll="0" defaultSubtotal="0"/>
    <pivotField dataField="1" compact="0" numFmtId="4" outline="0" showAll="0" defaultSubtotal="0"/>
  </pivotFields>
  <rowFields count="2">
    <field x="0"/>
    <field x="3"/>
  </rowFields>
  <rowItems count="14">
    <i>
      <x v="3"/>
      <x v="26"/>
    </i>
    <i>
      <x v="5"/>
      <x v="1"/>
    </i>
    <i>
      <x v="6"/>
      <x v="7"/>
    </i>
    <i>
      <x v="7"/>
      <x/>
    </i>
    <i r="1">
      <x v="24"/>
    </i>
    <i>
      <x v="8"/>
      <x v="21"/>
    </i>
    <i>
      <x v="9"/>
      <x v="8"/>
    </i>
    <i r="1">
      <x v="18"/>
    </i>
    <i>
      <x v="10"/>
      <x v="5"/>
    </i>
    <i r="1">
      <x v="9"/>
    </i>
    <i r="1">
      <x v="14"/>
    </i>
    <i r="1">
      <x v="16"/>
    </i>
    <i r="1">
      <x v="25"/>
    </i>
    <i t="grand">
      <x/>
    </i>
  </rowItems>
  <colItems count="1">
    <i/>
  </colItems>
  <dataFields count="1">
    <dataField name="VALEUR " fld="5" baseField="3" baseItem="0" numFmtId="8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9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C13" firstHeaderRow="1" firstDataRow="1" firstDataCol="2"/>
  <pivotFields count="6">
    <pivotField compact="0" numFmtId="14" outline="0" showAll="0"/>
    <pivotField axis="axisRow" compact="0" outline="0" showAll="0">
      <items count="10">
        <item x="6"/>
        <item x="1"/>
        <item x="4"/>
        <item x="3"/>
        <item x="5"/>
        <item x="7"/>
        <item x="0"/>
        <item x="8"/>
        <item x="2"/>
        <item t="default"/>
      </items>
    </pivotField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compact="0" outline="0" showAll="0"/>
    <pivotField compact="0" outline="0" showAll="0"/>
    <pivotField dataField="1" compact="0" numFmtId="4" outline="0" showAll="0"/>
  </pivotFields>
  <rowFields count="2">
    <field x="2"/>
    <field x="1"/>
  </rowFields>
  <rowItems count="10">
    <i>
      <x/>
      <x v="6"/>
    </i>
    <i>
      <x v="1"/>
      <x v="1"/>
    </i>
    <i>
      <x v="2"/>
      <x v="8"/>
    </i>
    <i>
      <x v="3"/>
      <x v="3"/>
    </i>
    <i>
      <x v="4"/>
      <x v="2"/>
    </i>
    <i>
      <x v="5"/>
      <x v="4"/>
    </i>
    <i>
      <x v="6"/>
      <x/>
    </i>
    <i>
      <x v="7"/>
      <x v="5"/>
    </i>
    <i>
      <x v="8"/>
      <x v="7"/>
    </i>
    <i t="grand">
      <x/>
    </i>
  </rowItems>
  <colItems count="1">
    <i/>
  </colItems>
  <dataFields count="1">
    <dataField name="VALEUR " fld="5" baseField="3" baseItem="0" numFmtId="8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NIVERS" sourceName="UNIVERS">
  <pivotTables>
    <pivotTable tabId="5" name="TCD_2"/>
  </pivotTables>
  <data>
    <tabular pivotCacheId="1">
      <items count="9">
        <i x="6"/>
        <i x="1"/>
        <i x="4"/>
        <i x="3"/>
        <i x="5" s="1"/>
        <i x="7"/>
        <i x="0"/>
        <i x="8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UNIVERS" cache="Segment_UNIVERS" caption="UNIVERS" columnCount="3" style="SlicerStyleOther2" rowHeight="241300"/>
</slicers>
</file>

<file path=xl/tables/table1.xml><?xml version="1.0" encoding="utf-8"?>
<table xmlns="http://schemas.openxmlformats.org/spreadsheetml/2006/main" id="2" name="tbl_Univers" displayName="tbl_Univers" ref="A1:B12" totalsRowShown="0" headerRowCellStyle="Normal" dataCellStyle="Normal">
  <autoFilter ref="A1:B12">
    <filterColumn colId="0" hiddenButton="1"/>
    <filterColumn colId="1" hiddenButton="1"/>
  </autoFilter>
  <tableColumns count="2">
    <tableColumn id="1" name="UNIVERS" dataCellStyle="Normal"/>
    <tableColumn id="2" name="CODE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tbl_FRNS" displayName="tbl_FRNS" ref="D1:D29" totalsRowShown="0">
  <autoFilter ref="D1:D29">
    <filterColumn colId="0" hiddenButton="1"/>
  </autoFilter>
  <tableColumns count="1">
    <tableColumn id="1" name="FRN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l_Formulaire" displayName="tbl_Formulaire" ref="A4:F5" insertRow="1" totalsRowShown="0">
  <autoFilter ref="A4:F5"/>
  <tableColumns count="6">
    <tableColumn id="1" name="DATE" dataDxfId="2"/>
    <tableColumn id="2" name="UNIVERS"/>
    <tableColumn id="3" name="CODE" dataDxfId="1">
      <calculatedColumnFormula>IFERROR(VLOOKUP(tbl_Formulaire[[#This Row],[UNIVERS]],tbl_Univers[],2,FALSE),"")</calculatedColumnFormula>
    </tableColumn>
    <tableColumn id="4" name="FRNS"/>
    <tableColumn id="5" name="N° COM."/>
    <tableColumn id="6" name="VALEUR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bl_Données" displayName="tbl_Données" ref="A3:F38" totalsRowShown="0">
  <autoFilter ref="A3:F38"/>
  <tableColumns count="6">
    <tableColumn id="7" name="DATE" dataDxfId="5"/>
    <tableColumn id="1" name="UNIVERS"/>
    <tableColumn id="8" name="CODE" dataDxfId="3"/>
    <tableColumn id="3" name="FRNS"/>
    <tableColumn id="4" name="N° COM."/>
    <tableColumn id="6" name="VALEUR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9"/>
  <sheetViews>
    <sheetView showGridLines="0" workbookViewId="0">
      <selection activeCell="D2" sqref="D2"/>
    </sheetView>
  </sheetViews>
  <sheetFormatPr baseColWidth="10" defaultRowHeight="15" x14ac:dyDescent="0.25"/>
  <cols>
    <col min="1" max="1" width="17.28515625" bestFit="1" customWidth="1"/>
    <col min="3" max="3" width="1.7109375" customWidth="1"/>
    <col min="4" max="4" width="12.28515625" bestFit="1" customWidth="1"/>
    <col min="5" max="5" width="1.7109375" customWidth="1"/>
    <col min="7" max="7" width="1.7109375" customWidth="1"/>
    <col min="9" max="9" width="1.7109375" customWidth="1"/>
  </cols>
  <sheetData>
    <row r="1" spans="1:4" x14ac:dyDescent="0.25">
      <c r="A1" t="s">
        <v>42</v>
      </c>
      <c r="B1" s="1" t="s">
        <v>46</v>
      </c>
      <c r="D1" t="s">
        <v>10</v>
      </c>
    </row>
    <row r="2" spans="1:4" x14ac:dyDescent="0.25">
      <c r="A2" t="s">
        <v>0</v>
      </c>
      <c r="B2" s="1">
        <v>20</v>
      </c>
      <c r="D2" t="s">
        <v>25</v>
      </c>
    </row>
    <row r="3" spans="1:4" x14ac:dyDescent="0.25">
      <c r="A3" t="s">
        <v>1</v>
      </c>
      <c r="B3" s="1">
        <v>21</v>
      </c>
      <c r="D3" t="s">
        <v>26</v>
      </c>
    </row>
    <row r="4" spans="1:4" x14ac:dyDescent="0.25">
      <c r="A4" t="s">
        <v>6</v>
      </c>
      <c r="B4" s="1">
        <v>22</v>
      </c>
      <c r="D4" t="s">
        <v>19</v>
      </c>
    </row>
    <row r="5" spans="1:4" x14ac:dyDescent="0.25">
      <c r="A5" t="s">
        <v>11</v>
      </c>
      <c r="B5" s="1">
        <v>23</v>
      </c>
      <c r="D5" t="s">
        <v>20</v>
      </c>
    </row>
    <row r="6" spans="1:4" x14ac:dyDescent="0.25">
      <c r="A6" t="s">
        <v>2</v>
      </c>
      <c r="B6" s="1">
        <v>24</v>
      </c>
      <c r="D6" t="s">
        <v>22</v>
      </c>
    </row>
    <row r="7" spans="1:4" x14ac:dyDescent="0.25">
      <c r="A7" t="s">
        <v>3</v>
      </c>
      <c r="B7" s="1">
        <v>25</v>
      </c>
      <c r="D7" t="s">
        <v>31</v>
      </c>
    </row>
    <row r="8" spans="1:4" x14ac:dyDescent="0.25">
      <c r="A8" t="s">
        <v>8</v>
      </c>
      <c r="B8" s="1">
        <v>26</v>
      </c>
      <c r="D8" t="s">
        <v>21</v>
      </c>
    </row>
    <row r="9" spans="1:4" x14ac:dyDescent="0.25">
      <c r="A9" t="s">
        <v>7</v>
      </c>
      <c r="B9" s="1">
        <v>27</v>
      </c>
      <c r="D9" t="s">
        <v>27</v>
      </c>
    </row>
    <row r="10" spans="1:4" x14ac:dyDescent="0.25">
      <c r="A10" t="s">
        <v>12</v>
      </c>
      <c r="B10" s="1">
        <v>28</v>
      </c>
      <c r="D10" t="s">
        <v>30</v>
      </c>
    </row>
    <row r="11" spans="1:4" x14ac:dyDescent="0.25">
      <c r="A11" t="s">
        <v>4</v>
      </c>
      <c r="B11" s="1">
        <v>29</v>
      </c>
      <c r="D11" t="s">
        <v>35</v>
      </c>
    </row>
    <row r="12" spans="1:4" x14ac:dyDescent="0.25">
      <c r="A12" t="s">
        <v>5</v>
      </c>
      <c r="B12" s="1">
        <v>32</v>
      </c>
      <c r="D12" t="s">
        <v>14</v>
      </c>
    </row>
    <row r="13" spans="1:4" x14ac:dyDescent="0.25">
      <c r="D13" t="s">
        <v>23</v>
      </c>
    </row>
    <row r="14" spans="1:4" x14ac:dyDescent="0.25">
      <c r="D14" t="s">
        <v>38</v>
      </c>
    </row>
    <row r="15" spans="1:4" x14ac:dyDescent="0.25">
      <c r="D15" t="s">
        <v>17</v>
      </c>
    </row>
    <row r="16" spans="1:4" x14ac:dyDescent="0.25">
      <c r="D16" t="s">
        <v>28</v>
      </c>
    </row>
    <row r="17" spans="4:4" x14ac:dyDescent="0.25">
      <c r="D17" t="s">
        <v>37</v>
      </c>
    </row>
    <row r="18" spans="4:4" x14ac:dyDescent="0.25">
      <c r="D18" t="s">
        <v>36</v>
      </c>
    </row>
    <row r="19" spans="4:4" x14ac:dyDescent="0.25">
      <c r="D19" t="s">
        <v>18</v>
      </c>
    </row>
    <row r="20" spans="4:4" x14ac:dyDescent="0.25">
      <c r="D20" t="s">
        <v>33</v>
      </c>
    </row>
    <row r="21" spans="4:4" x14ac:dyDescent="0.25">
      <c r="D21" t="s">
        <v>39</v>
      </c>
    </row>
    <row r="22" spans="4:4" x14ac:dyDescent="0.25">
      <c r="D22" t="s">
        <v>15</v>
      </c>
    </row>
    <row r="23" spans="4:4" x14ac:dyDescent="0.25">
      <c r="D23" t="s">
        <v>32</v>
      </c>
    </row>
    <row r="24" spans="4:4" x14ac:dyDescent="0.25">
      <c r="D24" t="s">
        <v>16</v>
      </c>
    </row>
    <row r="25" spans="4:4" x14ac:dyDescent="0.25">
      <c r="D25" t="s">
        <v>41</v>
      </c>
    </row>
    <row r="26" spans="4:4" x14ac:dyDescent="0.25">
      <c r="D26" t="s">
        <v>29</v>
      </c>
    </row>
    <row r="27" spans="4:4" x14ac:dyDescent="0.25">
      <c r="D27" t="s">
        <v>34</v>
      </c>
    </row>
    <row r="28" spans="4:4" x14ac:dyDescent="0.25">
      <c r="D28" t="s">
        <v>24</v>
      </c>
    </row>
    <row r="29" spans="4:4" x14ac:dyDescent="0.25">
      <c r="D29" t="s">
        <v>40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5"/>
  <sheetViews>
    <sheetView showGridLines="0" zoomScaleNormal="100" workbookViewId="0">
      <selection activeCell="E12" sqref="E12"/>
    </sheetView>
  </sheetViews>
  <sheetFormatPr baseColWidth="10" defaultRowHeight="15" x14ac:dyDescent="0.25"/>
  <cols>
    <col min="1" max="1" width="14.5703125" customWidth="1"/>
    <col min="2" max="2" width="19.5703125" customWidth="1"/>
    <col min="5" max="5" width="11.42578125" collapsed="1"/>
    <col min="9" max="9" width="11.42578125" collapsed="1"/>
    <col min="13" max="13" width="11.42578125" collapsed="1"/>
    <col min="17" max="17" width="11.42578125" collapsed="1"/>
    <col min="21" max="21" width="11.42578125" collapsed="1"/>
    <col min="25" max="25" width="11.42578125" collapsed="1"/>
    <col min="29" max="29" width="11.42578125" collapsed="1"/>
    <col min="33" max="33" width="11.42578125" collapsed="1"/>
    <col min="37" max="37" width="11.42578125" collapsed="1"/>
    <col min="41" max="41" width="11.42578125" collapsed="1"/>
    <col min="45" max="45" width="11.42578125" collapsed="1"/>
  </cols>
  <sheetData>
    <row r="1" spans="1:6" ht="18" thickBot="1" x14ac:dyDescent="0.35">
      <c r="A1" s="6" t="s">
        <v>49</v>
      </c>
      <c r="B1" s="6"/>
    </row>
    <row r="2" spans="1:6" ht="15.75" thickTop="1" x14ac:dyDescent="0.25"/>
    <row r="4" spans="1:6" x14ac:dyDescent="0.25">
      <c r="A4" t="s">
        <v>9</v>
      </c>
      <c r="B4" t="s">
        <v>42</v>
      </c>
      <c r="C4" t="s">
        <v>46</v>
      </c>
      <c r="D4" t="s">
        <v>10</v>
      </c>
      <c r="E4" t="s">
        <v>13</v>
      </c>
      <c r="F4" t="s">
        <v>43</v>
      </c>
    </row>
    <row r="5" spans="1:6" x14ac:dyDescent="0.25">
      <c r="A5" s="2"/>
      <c r="F5" s="5"/>
    </row>
  </sheetData>
  <dataValidations count="2">
    <dataValidation type="list" allowBlank="1" showInputMessage="1" showErrorMessage="1" sqref="B5">
      <formula1>d.univers</formula1>
    </dataValidation>
    <dataValidation type="list" allowBlank="1" showInputMessage="1" showErrorMessage="1" sqref="D5">
      <formula1>d.frns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mdRaz">
          <controlPr defaultSize="0" print="0" autoLine="0" r:id="rId5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7</xdr:col>
                <xdr:colOff>390525</xdr:colOff>
                <xdr:row>6</xdr:row>
                <xdr:rowOff>133350</xdr:rowOff>
              </to>
            </anchor>
          </controlPr>
        </control>
      </mc:Choice>
      <mc:Fallback>
        <control shapeId="1027" r:id="rId4" name="cmdRaz"/>
      </mc:Fallback>
    </mc:AlternateContent>
    <mc:AlternateContent xmlns:mc="http://schemas.openxmlformats.org/markup-compatibility/2006">
      <mc:Choice Requires="x14">
        <control shapeId="1026" r:id="rId6" name="cmdEnregistrer">
          <controlPr defaultSize="0" print="0" autoLine="0" r:id="rId7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47625</xdr:colOff>
                <xdr:row>4</xdr:row>
                <xdr:rowOff>133350</xdr:rowOff>
              </to>
            </anchor>
          </controlPr>
        </control>
      </mc:Choice>
      <mc:Fallback>
        <control shapeId="1026" r:id="rId6" name="cmdEnregistrer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8"/>
  <sheetViews>
    <sheetView showGridLines="0" workbookViewId="0">
      <selection activeCell="H4" sqref="H4"/>
    </sheetView>
  </sheetViews>
  <sheetFormatPr baseColWidth="10" defaultRowHeight="15" x14ac:dyDescent="0.25"/>
  <cols>
    <col min="1" max="1" width="13.5703125" bestFit="1" customWidth="1"/>
    <col min="2" max="2" width="22" customWidth="1"/>
    <col min="3" max="3" width="8.140625" bestFit="1" customWidth="1"/>
  </cols>
  <sheetData>
    <row r="1" spans="1:6" ht="18" thickBot="1" x14ac:dyDescent="0.35">
      <c r="A1" s="6" t="s">
        <v>47</v>
      </c>
      <c r="E1" s="7" t="s">
        <v>48</v>
      </c>
      <c r="F1" s="8">
        <f>MAX(tbl_Données[DATE])</f>
        <v>42682</v>
      </c>
    </row>
    <row r="2" spans="1:6" ht="15.75" thickTop="1" x14ac:dyDescent="0.25"/>
    <row r="3" spans="1:6" x14ac:dyDescent="0.25">
      <c r="A3" t="s">
        <v>9</v>
      </c>
      <c r="B3" t="s">
        <v>42</v>
      </c>
      <c r="C3" t="s">
        <v>46</v>
      </c>
      <c r="D3" t="s">
        <v>10</v>
      </c>
      <c r="E3" t="s">
        <v>13</v>
      </c>
      <c r="F3" t="s">
        <v>43</v>
      </c>
    </row>
    <row r="4" spans="1:6" x14ac:dyDescent="0.25">
      <c r="A4" s="2">
        <v>42681</v>
      </c>
      <c r="B4" t="s">
        <v>0</v>
      </c>
      <c r="C4">
        <v>20</v>
      </c>
      <c r="D4" t="s">
        <v>14</v>
      </c>
      <c r="E4">
        <v>74795</v>
      </c>
      <c r="F4" s="3">
        <v>3484</v>
      </c>
    </row>
    <row r="5" spans="1:6" x14ac:dyDescent="0.25">
      <c r="A5" s="2">
        <v>42681</v>
      </c>
      <c r="B5" t="s">
        <v>0</v>
      </c>
      <c r="C5">
        <v>20</v>
      </c>
      <c r="D5" t="s">
        <v>14</v>
      </c>
      <c r="E5">
        <v>74808</v>
      </c>
      <c r="F5" s="3">
        <v>5088</v>
      </c>
    </row>
    <row r="6" spans="1:6" x14ac:dyDescent="0.25">
      <c r="A6" s="2">
        <v>42621</v>
      </c>
      <c r="B6" t="s">
        <v>6</v>
      </c>
      <c r="C6">
        <v>22</v>
      </c>
      <c r="D6" t="s">
        <v>17</v>
      </c>
      <c r="E6">
        <v>74106</v>
      </c>
      <c r="F6" s="3">
        <v>638</v>
      </c>
    </row>
    <row r="7" spans="1:6" x14ac:dyDescent="0.25">
      <c r="A7" s="2">
        <v>42674</v>
      </c>
      <c r="B7" t="s">
        <v>6</v>
      </c>
      <c r="C7">
        <v>22</v>
      </c>
      <c r="D7" t="s">
        <v>15</v>
      </c>
      <c r="E7">
        <v>74698</v>
      </c>
      <c r="F7" s="3">
        <v>581</v>
      </c>
    </row>
    <row r="8" spans="1:6" x14ac:dyDescent="0.25">
      <c r="A8" s="2">
        <v>42681</v>
      </c>
      <c r="B8" t="s">
        <v>6</v>
      </c>
      <c r="C8">
        <v>22</v>
      </c>
      <c r="D8" t="s">
        <v>18</v>
      </c>
      <c r="E8">
        <v>74804</v>
      </c>
      <c r="F8" s="3">
        <v>739</v>
      </c>
    </row>
    <row r="9" spans="1:6" x14ac:dyDescent="0.25">
      <c r="A9" s="2">
        <v>42682</v>
      </c>
      <c r="B9" t="s">
        <v>6</v>
      </c>
      <c r="C9">
        <v>22</v>
      </c>
      <c r="D9" t="s">
        <v>16</v>
      </c>
      <c r="E9">
        <v>74825</v>
      </c>
      <c r="F9" s="3">
        <v>1290</v>
      </c>
    </row>
    <row r="10" spans="1:6" x14ac:dyDescent="0.25">
      <c r="A10" s="2">
        <v>42682</v>
      </c>
      <c r="B10" t="s">
        <v>6</v>
      </c>
      <c r="C10">
        <v>22</v>
      </c>
      <c r="D10" t="s">
        <v>16</v>
      </c>
      <c r="E10">
        <v>74826</v>
      </c>
      <c r="F10" s="3">
        <v>905</v>
      </c>
    </row>
    <row r="11" spans="1:6" x14ac:dyDescent="0.25">
      <c r="A11" s="2">
        <v>42646</v>
      </c>
      <c r="B11" t="s">
        <v>11</v>
      </c>
      <c r="C11">
        <v>23</v>
      </c>
      <c r="D11" t="s">
        <v>19</v>
      </c>
      <c r="E11">
        <v>74349</v>
      </c>
      <c r="F11" s="3">
        <v>792</v>
      </c>
    </row>
    <row r="12" spans="1:6" x14ac:dyDescent="0.25">
      <c r="A12" s="2">
        <v>42668</v>
      </c>
      <c r="B12" t="s">
        <v>2</v>
      </c>
      <c r="C12">
        <v>24</v>
      </c>
      <c r="D12" t="s">
        <v>20</v>
      </c>
      <c r="E12">
        <v>74655</v>
      </c>
      <c r="F12" s="3">
        <v>1193</v>
      </c>
    </row>
    <row r="13" spans="1:6" x14ac:dyDescent="0.25">
      <c r="A13" s="2">
        <v>42678</v>
      </c>
      <c r="B13" t="s">
        <v>2</v>
      </c>
      <c r="C13">
        <v>24</v>
      </c>
      <c r="D13" t="s">
        <v>21</v>
      </c>
      <c r="E13">
        <v>74769</v>
      </c>
      <c r="F13" s="3">
        <v>2162</v>
      </c>
    </row>
    <row r="14" spans="1:6" x14ac:dyDescent="0.25">
      <c r="A14" s="2">
        <v>42678</v>
      </c>
      <c r="B14" t="s">
        <v>2</v>
      </c>
      <c r="C14">
        <v>24</v>
      </c>
      <c r="D14" t="s">
        <v>20</v>
      </c>
      <c r="E14">
        <v>74771</v>
      </c>
      <c r="F14" s="3">
        <v>710</v>
      </c>
    </row>
    <row r="15" spans="1:6" x14ac:dyDescent="0.25">
      <c r="A15" s="2">
        <v>42678</v>
      </c>
      <c r="B15" t="s">
        <v>2</v>
      </c>
      <c r="C15">
        <v>24</v>
      </c>
      <c r="D15" t="s">
        <v>22</v>
      </c>
      <c r="E15">
        <v>74767</v>
      </c>
      <c r="F15" s="3">
        <v>1816</v>
      </c>
    </row>
    <row r="16" spans="1:6" x14ac:dyDescent="0.25">
      <c r="A16" s="2">
        <v>42681</v>
      </c>
      <c r="B16" t="s">
        <v>3</v>
      </c>
      <c r="C16">
        <v>25</v>
      </c>
      <c r="D16" t="s">
        <v>23</v>
      </c>
      <c r="E16">
        <v>74792</v>
      </c>
      <c r="F16" s="3">
        <v>1766</v>
      </c>
    </row>
    <row r="17" spans="1:6" x14ac:dyDescent="0.25">
      <c r="A17" s="2">
        <v>42667</v>
      </c>
      <c r="B17" t="s">
        <v>8</v>
      </c>
      <c r="C17">
        <v>26</v>
      </c>
      <c r="D17" t="s">
        <v>24</v>
      </c>
      <c r="E17">
        <v>74616</v>
      </c>
      <c r="F17" s="3">
        <v>830</v>
      </c>
    </row>
    <row r="18" spans="1:6" x14ac:dyDescent="0.25">
      <c r="A18" s="2">
        <v>42677</v>
      </c>
      <c r="B18" t="s">
        <v>8</v>
      </c>
      <c r="C18">
        <v>26</v>
      </c>
      <c r="D18" t="s">
        <v>25</v>
      </c>
      <c r="E18">
        <v>74748</v>
      </c>
      <c r="F18" s="3">
        <v>689</v>
      </c>
    </row>
    <row r="19" spans="1:6" x14ac:dyDescent="0.25">
      <c r="A19" s="2">
        <v>42674</v>
      </c>
      <c r="B19" t="s">
        <v>8</v>
      </c>
      <c r="C19">
        <v>26</v>
      </c>
      <c r="D19" t="s">
        <v>26</v>
      </c>
      <c r="E19">
        <v>74703</v>
      </c>
      <c r="F19" s="3">
        <v>782</v>
      </c>
    </row>
    <row r="20" spans="1:6" x14ac:dyDescent="0.25">
      <c r="A20" s="2">
        <v>42676</v>
      </c>
      <c r="B20" t="s">
        <v>8</v>
      </c>
      <c r="C20">
        <v>26</v>
      </c>
      <c r="D20" t="s">
        <v>27</v>
      </c>
      <c r="E20">
        <v>74738</v>
      </c>
      <c r="F20" s="3">
        <v>288</v>
      </c>
    </row>
    <row r="21" spans="1:6" x14ac:dyDescent="0.25">
      <c r="A21" s="2">
        <v>42682</v>
      </c>
      <c r="B21" t="s">
        <v>8</v>
      </c>
      <c r="C21">
        <v>26</v>
      </c>
      <c r="D21" t="s">
        <v>28</v>
      </c>
      <c r="E21">
        <v>74830</v>
      </c>
      <c r="F21" s="3">
        <v>461.4</v>
      </c>
    </row>
    <row r="22" spans="1:6" x14ac:dyDescent="0.25">
      <c r="A22" s="2">
        <v>42677</v>
      </c>
      <c r="B22" t="s">
        <v>8</v>
      </c>
      <c r="C22">
        <v>26</v>
      </c>
      <c r="D22" t="s">
        <v>29</v>
      </c>
      <c r="E22">
        <v>74747</v>
      </c>
      <c r="F22" s="3">
        <v>322</v>
      </c>
    </row>
    <row r="23" spans="1:6" x14ac:dyDescent="0.25">
      <c r="A23" s="2">
        <v>42681</v>
      </c>
      <c r="B23" t="s">
        <v>8</v>
      </c>
      <c r="C23">
        <v>26</v>
      </c>
      <c r="D23" t="s">
        <v>30</v>
      </c>
      <c r="E23">
        <v>74790</v>
      </c>
      <c r="F23" s="3">
        <v>1989</v>
      </c>
    </row>
    <row r="24" spans="1:6" x14ac:dyDescent="0.25">
      <c r="A24" s="2">
        <v>42682</v>
      </c>
      <c r="B24" t="s">
        <v>8</v>
      </c>
      <c r="C24">
        <v>26</v>
      </c>
      <c r="D24" t="s">
        <v>31</v>
      </c>
      <c r="E24">
        <v>74821</v>
      </c>
      <c r="F24" s="3">
        <v>520</v>
      </c>
    </row>
    <row r="25" spans="1:6" x14ac:dyDescent="0.25">
      <c r="A25" s="2">
        <v>42678</v>
      </c>
      <c r="B25" t="s">
        <v>8</v>
      </c>
      <c r="C25">
        <v>26</v>
      </c>
      <c r="D25" t="s">
        <v>32</v>
      </c>
      <c r="E25">
        <v>74773</v>
      </c>
      <c r="F25" s="3">
        <v>553</v>
      </c>
    </row>
    <row r="26" spans="1:6" x14ac:dyDescent="0.25">
      <c r="A26" s="2">
        <v>42681</v>
      </c>
      <c r="B26" t="s">
        <v>8</v>
      </c>
      <c r="C26">
        <v>26</v>
      </c>
      <c r="D26" t="s">
        <v>33</v>
      </c>
      <c r="E26">
        <v>74794</v>
      </c>
      <c r="F26" s="3">
        <v>1993</v>
      </c>
    </row>
    <row r="27" spans="1:6" x14ac:dyDescent="0.25">
      <c r="A27" s="2">
        <v>42682</v>
      </c>
      <c r="B27" t="s">
        <v>8</v>
      </c>
      <c r="C27">
        <v>26</v>
      </c>
      <c r="D27" t="s">
        <v>34</v>
      </c>
      <c r="E27">
        <v>74820</v>
      </c>
      <c r="F27" s="3">
        <v>504</v>
      </c>
    </row>
    <row r="28" spans="1:6" x14ac:dyDescent="0.25">
      <c r="A28" s="2">
        <v>42682</v>
      </c>
      <c r="B28" t="s">
        <v>8</v>
      </c>
      <c r="C28">
        <v>26</v>
      </c>
      <c r="D28" t="s">
        <v>35</v>
      </c>
      <c r="E28">
        <v>74818</v>
      </c>
      <c r="F28" s="3">
        <v>358</v>
      </c>
    </row>
    <row r="29" spans="1:6" x14ac:dyDescent="0.25">
      <c r="A29" s="2">
        <v>42682</v>
      </c>
      <c r="B29" t="s">
        <v>8</v>
      </c>
      <c r="C29">
        <v>26</v>
      </c>
      <c r="D29" t="s">
        <v>36</v>
      </c>
      <c r="E29">
        <v>74817</v>
      </c>
      <c r="F29" s="3">
        <v>1176</v>
      </c>
    </row>
    <row r="30" spans="1:6" x14ac:dyDescent="0.25">
      <c r="A30" s="2">
        <v>42639</v>
      </c>
      <c r="B30" t="s">
        <v>7</v>
      </c>
      <c r="C30">
        <v>27</v>
      </c>
      <c r="D30" t="s">
        <v>37</v>
      </c>
      <c r="E30">
        <v>74265</v>
      </c>
      <c r="F30" s="3">
        <v>159</v>
      </c>
    </row>
    <row r="31" spans="1:6" x14ac:dyDescent="0.25">
      <c r="A31" s="2">
        <v>42676</v>
      </c>
      <c r="B31" t="s">
        <v>7</v>
      </c>
      <c r="C31">
        <v>27</v>
      </c>
      <c r="D31" t="s">
        <v>38</v>
      </c>
      <c r="E31">
        <v>74732</v>
      </c>
      <c r="F31" s="3">
        <v>448</v>
      </c>
    </row>
    <row r="32" spans="1:6" x14ac:dyDescent="0.25">
      <c r="A32" s="2">
        <v>42681</v>
      </c>
      <c r="B32" t="s">
        <v>7</v>
      </c>
      <c r="C32">
        <v>27</v>
      </c>
      <c r="D32" t="s">
        <v>37</v>
      </c>
      <c r="E32">
        <v>74805</v>
      </c>
      <c r="F32" s="3">
        <v>265</v>
      </c>
    </row>
    <row r="33" spans="1:6" x14ac:dyDescent="0.25">
      <c r="A33" s="2">
        <v>42681</v>
      </c>
      <c r="B33" t="s">
        <v>7</v>
      </c>
      <c r="C33">
        <v>27</v>
      </c>
      <c r="D33" t="s">
        <v>38</v>
      </c>
      <c r="E33">
        <v>74803</v>
      </c>
      <c r="F33" s="3">
        <v>949</v>
      </c>
    </row>
    <row r="34" spans="1:6" x14ac:dyDescent="0.25">
      <c r="A34" s="2">
        <v>42682</v>
      </c>
      <c r="B34" t="s">
        <v>12</v>
      </c>
      <c r="C34">
        <v>28</v>
      </c>
      <c r="D34" t="s">
        <v>25</v>
      </c>
      <c r="E34">
        <v>74823</v>
      </c>
      <c r="F34" s="3">
        <v>295</v>
      </c>
    </row>
    <row r="35" spans="1:6" x14ac:dyDescent="0.25">
      <c r="A35" s="2">
        <v>42682</v>
      </c>
      <c r="B35" t="s">
        <v>12</v>
      </c>
      <c r="C35">
        <v>28</v>
      </c>
      <c r="D35" t="s">
        <v>29</v>
      </c>
      <c r="E35">
        <v>74822</v>
      </c>
      <c r="F35" s="3">
        <v>339</v>
      </c>
    </row>
    <row r="36" spans="1:6" x14ac:dyDescent="0.25">
      <c r="A36" s="2">
        <v>42682</v>
      </c>
      <c r="B36" t="s">
        <v>12</v>
      </c>
      <c r="C36">
        <v>28</v>
      </c>
      <c r="D36" t="s">
        <v>39</v>
      </c>
      <c r="E36">
        <v>74828</v>
      </c>
      <c r="F36" s="3">
        <v>1093</v>
      </c>
    </row>
    <row r="37" spans="1:6" x14ac:dyDescent="0.25">
      <c r="A37" s="2">
        <v>42682</v>
      </c>
      <c r="B37" t="s">
        <v>4</v>
      </c>
      <c r="C37">
        <v>29</v>
      </c>
      <c r="D37" t="s">
        <v>40</v>
      </c>
      <c r="E37">
        <v>74824</v>
      </c>
      <c r="F37" s="3">
        <v>304</v>
      </c>
    </row>
    <row r="38" spans="1:6" x14ac:dyDescent="0.25">
      <c r="A38" s="2">
        <v>42681</v>
      </c>
      <c r="B38" t="s">
        <v>4</v>
      </c>
      <c r="C38">
        <v>29</v>
      </c>
      <c r="D38" t="s">
        <v>41</v>
      </c>
      <c r="E38">
        <v>74807</v>
      </c>
      <c r="F38" s="3">
        <v>267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7"/>
  <sheetViews>
    <sheetView showGridLines="0" tabSelected="1" workbookViewId="0">
      <selection activeCell="I12" sqref="I12"/>
    </sheetView>
  </sheetViews>
  <sheetFormatPr baseColWidth="10" defaultRowHeight="15" x14ac:dyDescent="0.25"/>
  <cols>
    <col min="1" max="1" width="12.5703125" bestFit="1" customWidth="1"/>
    <col min="2" max="2" width="17.28515625" customWidth="1"/>
    <col min="3" max="3" width="10.42578125" customWidth="1"/>
    <col min="4" max="4" width="12.5703125" customWidth="1"/>
    <col min="5" max="5" width="12.5703125" bestFit="1" customWidth="1"/>
    <col min="6" max="6" width="12.140625" customWidth="1"/>
    <col min="7" max="7" width="10.42578125" customWidth="1"/>
    <col min="8" max="8" width="10.42578125" bestFit="1" customWidth="1"/>
    <col min="9" max="9" width="10.42578125" customWidth="1"/>
    <col min="10" max="31" width="12.5703125" customWidth="1"/>
    <col min="32" max="32" width="10.85546875" customWidth="1"/>
    <col min="33" max="33" width="12.28515625" customWidth="1"/>
    <col min="34" max="34" width="10.85546875" customWidth="1"/>
    <col min="35" max="35" width="9.42578125" customWidth="1"/>
    <col min="36" max="36" width="10.85546875" customWidth="1"/>
    <col min="37" max="37" width="9.42578125" customWidth="1"/>
    <col min="38" max="38" width="10.85546875" customWidth="1"/>
    <col min="39" max="39" width="9.42578125" customWidth="1"/>
    <col min="40" max="40" width="10.85546875" customWidth="1"/>
    <col min="41" max="41" width="8" customWidth="1"/>
    <col min="42" max="42" width="10.85546875" customWidth="1"/>
    <col min="43" max="43" width="8" customWidth="1"/>
    <col min="44" max="44" width="10.85546875" customWidth="1"/>
    <col min="45" max="45" width="12.5703125" customWidth="1"/>
    <col min="46" max="46" width="10.85546875" customWidth="1"/>
    <col min="47" max="47" width="12" customWidth="1"/>
    <col min="48" max="48" width="10.85546875" customWidth="1"/>
    <col min="49" max="49" width="9.42578125" customWidth="1"/>
    <col min="50" max="50" width="10.85546875" customWidth="1"/>
    <col min="51" max="51" width="9.42578125" customWidth="1"/>
    <col min="52" max="52" width="10.85546875" customWidth="1"/>
    <col min="53" max="53" width="11.28515625" customWidth="1"/>
    <col min="54" max="56" width="10.85546875" customWidth="1"/>
    <col min="57" max="57" width="8" customWidth="1"/>
    <col min="58" max="58" width="10.85546875" customWidth="1"/>
    <col min="59" max="59" width="8" customWidth="1"/>
    <col min="60" max="60" width="10.85546875" customWidth="1"/>
    <col min="61" max="61" width="8" customWidth="1"/>
    <col min="62" max="62" width="10.85546875" customWidth="1"/>
    <col min="63" max="63" width="8" customWidth="1"/>
    <col min="64" max="64" width="10.85546875" customWidth="1"/>
    <col min="65" max="65" width="9.42578125" customWidth="1"/>
    <col min="66" max="66" width="10.85546875" customWidth="1"/>
    <col min="67" max="67" width="8.7109375" customWidth="1"/>
    <col min="68" max="68" width="10.85546875" customWidth="1"/>
    <col min="69" max="69" width="11.140625" customWidth="1"/>
    <col min="70" max="70" width="10.85546875" customWidth="1"/>
    <col min="71" max="71" width="8" customWidth="1"/>
    <col min="72" max="72" width="10.85546875" customWidth="1"/>
    <col min="73" max="73" width="12.5703125" bestFit="1" customWidth="1"/>
  </cols>
  <sheetData>
    <row r="1" spans="1:13" ht="18" thickBot="1" x14ac:dyDescent="0.35">
      <c r="A1" s="6" t="s">
        <v>50</v>
      </c>
      <c r="B1" s="6"/>
      <c r="L1" s="7" t="str">
        <f>DONNEES!E1</f>
        <v xml:space="preserve">au : </v>
      </c>
      <c r="M1" s="8">
        <f>DONNEES!F1</f>
        <v>42682</v>
      </c>
    </row>
    <row r="2" spans="1:13" ht="15.75" thickTop="1" x14ac:dyDescent="0.25"/>
    <row r="3" spans="1:13" x14ac:dyDescent="0.25">
      <c r="A3" s="4" t="s">
        <v>46</v>
      </c>
      <c r="B3" s="4" t="s">
        <v>42</v>
      </c>
      <c r="C3" t="s">
        <v>45</v>
      </c>
      <c r="E3" s="4" t="s">
        <v>9</v>
      </c>
      <c r="F3" s="4" t="s">
        <v>10</v>
      </c>
      <c r="G3" t="s">
        <v>45</v>
      </c>
    </row>
    <row r="4" spans="1:13" x14ac:dyDescent="0.25">
      <c r="A4">
        <v>20</v>
      </c>
      <c r="B4" t="s">
        <v>0</v>
      </c>
      <c r="C4" s="5">
        <v>8572</v>
      </c>
      <c r="E4" s="2">
        <v>42667</v>
      </c>
      <c r="F4" t="s">
        <v>24</v>
      </c>
      <c r="G4" s="5">
        <v>830</v>
      </c>
    </row>
    <row r="5" spans="1:13" x14ac:dyDescent="0.25">
      <c r="A5">
        <v>22</v>
      </c>
      <c r="B5" t="s">
        <v>6</v>
      </c>
      <c r="C5" s="5">
        <v>4153</v>
      </c>
      <c r="E5" s="2">
        <v>42674</v>
      </c>
      <c r="F5" t="s">
        <v>26</v>
      </c>
      <c r="G5" s="5">
        <v>782</v>
      </c>
    </row>
    <row r="6" spans="1:13" x14ac:dyDescent="0.25">
      <c r="A6">
        <v>23</v>
      </c>
      <c r="B6" t="s">
        <v>11</v>
      </c>
      <c r="C6" s="5">
        <v>792</v>
      </c>
      <c r="E6" s="2">
        <v>42676</v>
      </c>
      <c r="F6" t="s">
        <v>27</v>
      </c>
      <c r="G6" s="5">
        <v>288</v>
      </c>
    </row>
    <row r="7" spans="1:13" x14ac:dyDescent="0.25">
      <c r="A7">
        <v>24</v>
      </c>
      <c r="B7" t="s">
        <v>2</v>
      </c>
      <c r="C7" s="5">
        <v>5881</v>
      </c>
      <c r="E7" s="2">
        <v>42677</v>
      </c>
      <c r="F7" t="s">
        <v>25</v>
      </c>
      <c r="G7" s="5">
        <v>689</v>
      </c>
    </row>
    <row r="8" spans="1:13" x14ac:dyDescent="0.25">
      <c r="A8">
        <v>25</v>
      </c>
      <c r="B8" t="s">
        <v>3</v>
      </c>
      <c r="C8" s="5">
        <v>1766</v>
      </c>
      <c r="F8" t="s">
        <v>29</v>
      </c>
      <c r="G8" s="5">
        <v>322</v>
      </c>
    </row>
    <row r="9" spans="1:13" x14ac:dyDescent="0.25">
      <c r="A9">
        <v>26</v>
      </c>
      <c r="B9" t="s">
        <v>8</v>
      </c>
      <c r="C9" s="5">
        <v>10465.4</v>
      </c>
      <c r="E9" s="2">
        <v>42678</v>
      </c>
      <c r="F9" t="s">
        <v>32</v>
      </c>
      <c r="G9" s="5">
        <v>553</v>
      </c>
    </row>
    <row r="10" spans="1:13" x14ac:dyDescent="0.25">
      <c r="A10">
        <v>27</v>
      </c>
      <c r="B10" t="s">
        <v>7</v>
      </c>
      <c r="C10" s="5">
        <v>1821</v>
      </c>
      <c r="E10" s="2">
        <v>42681</v>
      </c>
      <c r="F10" t="s">
        <v>30</v>
      </c>
      <c r="G10" s="5">
        <v>1989</v>
      </c>
    </row>
    <row r="11" spans="1:13" x14ac:dyDescent="0.25">
      <c r="A11">
        <v>28</v>
      </c>
      <c r="B11" t="s">
        <v>12</v>
      </c>
      <c r="C11" s="5">
        <v>1727</v>
      </c>
      <c r="F11" t="s">
        <v>33</v>
      </c>
      <c r="G11" s="5">
        <v>1993</v>
      </c>
    </row>
    <row r="12" spans="1:13" x14ac:dyDescent="0.25">
      <c r="A12">
        <v>29</v>
      </c>
      <c r="B12" t="s">
        <v>4</v>
      </c>
      <c r="C12" s="5">
        <v>571</v>
      </c>
      <c r="E12" s="2">
        <v>42682</v>
      </c>
      <c r="F12" t="s">
        <v>31</v>
      </c>
      <c r="G12" s="5">
        <v>520</v>
      </c>
    </row>
    <row r="13" spans="1:13" x14ac:dyDescent="0.25">
      <c r="A13" t="s">
        <v>44</v>
      </c>
      <c r="C13" s="5">
        <v>35748.400000000001</v>
      </c>
      <c r="F13" t="s">
        <v>35</v>
      </c>
      <c r="G13" s="5">
        <v>358</v>
      </c>
    </row>
    <row r="14" spans="1:13" x14ac:dyDescent="0.25">
      <c r="F14" t="s">
        <v>28</v>
      </c>
      <c r="G14" s="5">
        <v>461.4</v>
      </c>
    </row>
    <row r="15" spans="1:13" x14ac:dyDescent="0.25">
      <c r="F15" t="s">
        <v>36</v>
      </c>
      <c r="G15" s="5">
        <v>1176</v>
      </c>
    </row>
    <row r="16" spans="1:13" x14ac:dyDescent="0.25">
      <c r="F16" t="s">
        <v>34</v>
      </c>
      <c r="G16" s="5">
        <v>504</v>
      </c>
    </row>
    <row r="17" spans="5:7" x14ac:dyDescent="0.25">
      <c r="E17" s="2" t="s">
        <v>44</v>
      </c>
      <c r="G17" s="5">
        <v>10465.4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</vt:lpstr>
      <vt:lpstr>FORMULAIRE</vt:lpstr>
      <vt:lpstr>DONNEES</vt:lpstr>
      <vt:lpstr>LIVRAISONS</vt:lpstr>
      <vt:lpstr>d.frns</vt:lpstr>
      <vt:lpstr>d.univers</vt:lpstr>
    </vt:vector>
  </TitlesOfParts>
  <Company>GG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ETCHEVERRY</dc:creator>
  <cp:lastModifiedBy>Jean-Eric Pelouas</cp:lastModifiedBy>
  <cp:lastPrinted>2016-11-04T12:58:24Z</cp:lastPrinted>
  <dcterms:created xsi:type="dcterms:W3CDTF">2015-01-05T09:24:08Z</dcterms:created>
  <dcterms:modified xsi:type="dcterms:W3CDTF">2016-11-11T11:33:53Z</dcterms:modified>
</cp:coreProperties>
</file>