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hidePivotFieldList="1" defaultThemeVersion="124226"/>
  <bookViews>
    <workbookView xWindow="0" yWindow="0" windowWidth="24000" windowHeight="9930"/>
  </bookViews>
  <sheets>
    <sheet name="TCD" sheetId="7" r:id="rId1"/>
    <sheet name="Activités et diplômes" sheetId="6" r:id="rId2"/>
    <sheet name="Gestion du personnel" sheetId="8" r:id="rId3"/>
  </sheets>
  <definedNames>
    <definedName name="_xlnm._FilterDatabase" localSheetId="1" hidden="1">'Activités et diplômes'!$A$1:$C$36</definedName>
    <definedName name="Activites">'Activités et diplômes'!$A$3:$C$2086</definedName>
    <definedName name="activités">'Activités et diplômes'!$A$3:$C$36</definedName>
    <definedName name="activitesA">'Activités et diplômes'!$A$3:$A$36</definedName>
    <definedName name="ActivitesB">'Activités et diplômes'!$B$3:$B$36</definedName>
    <definedName name="ActivitesC">'Activités et diplômes'!$C$3:$C$36</definedName>
    <definedName name="année">#REF!</definedName>
    <definedName name="avocats">'Gestion du personnel'!$A$3:$G$20</definedName>
    <definedName name="Choix">#REF!</definedName>
    <definedName name="experiencepassée">#REF!</definedName>
    <definedName name="Lieuducabinet">#REF!</definedName>
    <definedName name="Nombredheuresdecollaborations">#REF!</definedName>
    <definedName name="Nombresdediplomes">#REF!</definedName>
    <definedName name="Nombresdedoctorat">#REF!</definedName>
    <definedName name="Nombresdelicences">#REF!</definedName>
    <definedName name="Nombresdemaster">#REF!</definedName>
    <definedName name="pourc.bonus">#REF!</definedName>
  </definedNames>
  <calcPr calcId="152511"/>
  <pivotCaches>
    <pivotCache cacheId="7" r:id="rId4"/>
  </pivotCaches>
</workbook>
</file>

<file path=xl/calcChain.xml><?xml version="1.0" encoding="utf-8"?>
<calcChain xmlns="http://schemas.openxmlformats.org/spreadsheetml/2006/main">
  <c r="I4" i="6" l="1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J4" i="6" l="1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</calcChain>
</file>

<file path=xl/sharedStrings.xml><?xml version="1.0" encoding="utf-8"?>
<sst xmlns="http://schemas.openxmlformats.org/spreadsheetml/2006/main" count="95" uniqueCount="37">
  <si>
    <t>ENA</t>
  </si>
  <si>
    <t>Identifiant</t>
  </si>
  <si>
    <t>Année</t>
  </si>
  <si>
    <t>Régime horaire du contrat</t>
  </si>
  <si>
    <t>Date de sortie</t>
  </si>
  <si>
    <t>Avocat01</t>
  </si>
  <si>
    <t>Avocat02</t>
  </si>
  <si>
    <t>Avocat03</t>
  </si>
  <si>
    <t>Avocat04</t>
  </si>
  <si>
    <t>Avocat05</t>
  </si>
  <si>
    <t>Avocat06</t>
  </si>
  <si>
    <t>Avocat07</t>
  </si>
  <si>
    <t>Avocat08</t>
  </si>
  <si>
    <t>Avocat09</t>
  </si>
  <si>
    <t>Avocat10</t>
  </si>
  <si>
    <t>Avocat11</t>
  </si>
  <si>
    <t>Avocat12</t>
  </si>
  <si>
    <t>Avocat13</t>
  </si>
  <si>
    <t>Avocat14</t>
  </si>
  <si>
    <t>Avocat15</t>
  </si>
  <si>
    <t>Avocat16</t>
  </si>
  <si>
    <t>Avocat17</t>
  </si>
  <si>
    <t xml:space="preserve">Nom </t>
  </si>
  <si>
    <t>Prenom</t>
  </si>
  <si>
    <t>adresse</t>
  </si>
  <si>
    <t>date de serment</t>
  </si>
  <si>
    <t>date de recrutement</t>
  </si>
  <si>
    <t>licence</t>
  </si>
  <si>
    <t>master</t>
  </si>
  <si>
    <t>doctorat</t>
  </si>
  <si>
    <t>Gestion du personnel</t>
  </si>
  <si>
    <t>Activités et diplômes</t>
  </si>
  <si>
    <t>NB diplômes</t>
  </si>
  <si>
    <t xml:space="preserve">NB diplômes </t>
  </si>
  <si>
    <t>Entrée</t>
  </si>
  <si>
    <t>Sortie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</si>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</sst>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8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4" fillId="0" borderId="0" xfId="2"/>
  </cellXfs>
  <cellStyles count="3">
    <cellStyle name="Normal" xfId="0" builtinId="0"/>
    <cellStyle name="Small" xfId="1"/>
    <cellStyle name="Texte explicatif" xfId="2" builtinId="53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vocat_listeAvocat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76.359663310184" createdVersion="5" refreshedVersion="5" recordCount="33">
  <cacheSource type="worksheet">
    <worksheetSource name="Tableau1" r:id="rId2"/>
  </cacheSource>
  <cacheFields count="10">
    <cacheField name="Identifiant" numFmtId="0">
      <sharedItems count="17">
        <s v="Avocat01"/>
        <s v="Avocat02"/>
        <s v="Avocat03"/>
        <s v="Avocat04"/>
        <s v="Avocat05"/>
        <s v="Avocat06"/>
        <s v="Avocat07"/>
        <s v="Avocat08"/>
        <s v="Avocat09"/>
        <s v="Avocat10"/>
        <s v="Avocat11"/>
        <s v="Avocat12"/>
        <s v="Avocat13"/>
        <s v="Avocat14"/>
        <s v="Avocat15"/>
        <s v="Avocat16"/>
        <s v="Avocat17"/>
      </sharedItems>
    </cacheField>
    <cacheField name="Année" numFmtId="0">
      <sharedItems containsSemiMixedTypes="0" containsString="0" containsNumber="1" containsInteger="1" minValue="2009" maxValue="2015" count="7">
        <n v="2015"/>
        <n v="2014"/>
        <n v="2011"/>
        <n v="2012"/>
        <n v="2013"/>
        <n v="2009"/>
        <n v="2010"/>
      </sharedItems>
    </cacheField>
    <cacheField name="Régime horaire du contrat" numFmtId="0">
      <sharedItems containsSemiMixedTypes="0" containsString="0" containsNumber="1" containsInteger="1" minValue="1400" maxValue="1800" count="3">
        <n v="1600"/>
        <n v="1800"/>
        <n v="1400"/>
      </sharedItems>
    </cacheField>
    <cacheField name="licence" numFmtId="0">
      <sharedItems containsSemiMixedTypes="0" containsString="0" containsNumber="1" containsInteger="1" minValue="1" maxValue="2"/>
    </cacheField>
    <cacheField name="master" numFmtId="0">
      <sharedItems containsSemiMixedTypes="0" containsString="0" containsNumber="1" containsInteger="1" minValue="1" maxValue="2"/>
    </cacheField>
    <cacheField name="doctorat" numFmtId="0">
      <sharedItems containsSemiMixedTypes="0" containsString="0" containsNumber="1" containsInteger="1" minValue="0" maxValue="1"/>
    </cacheField>
    <cacheField name="ENA" numFmtId="0">
      <sharedItems containsSemiMixedTypes="0" containsString="0" containsNumber="1" containsInteger="1" minValue="0" maxValue="1"/>
    </cacheField>
    <cacheField name="Entrée" numFmtId="14">
      <sharedItems containsSemiMixedTypes="0" containsNonDate="0" containsDate="1" containsString="0" minDate="2009-05-05T00:00:00" maxDate="2015-09-02T00:00:00" count="9">
        <d v="2015-09-01T00:00:00"/>
        <d v="2015-05-05T00:00:00"/>
        <d v="2014-05-05T00:00:00"/>
        <d v="2015-03-03T00:00:00"/>
        <d v="2015-01-03T00:00:00"/>
        <d v="2011-10-30T00:00:00"/>
        <d v="2013-06-01T00:00:00"/>
        <d v="2009-05-05T00:00:00"/>
        <d v="2012-01-03T00:00:00"/>
      </sharedItems>
    </cacheField>
    <cacheField name="Sortie" numFmtId="14">
      <sharedItems containsDate="1" containsMixedTypes="1" minDate="2014-08-01T00:00:00" maxDate="2016-04-01T00:00:00" count="3">
        <s v=""/>
        <d v="2016-03-31T00:00:00"/>
        <d v="2014-08-01T00:00:00"/>
      </sharedItems>
    </cacheField>
    <cacheField name="NB diplômes" numFmtId="0">
      <sharedItems containsSemiMixedTypes="0" containsString="0" containsNumber="1" containsInteger="1" minValue="2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x v="0"/>
    <n v="1"/>
    <n v="1"/>
    <n v="0"/>
    <n v="0"/>
    <x v="0"/>
    <x v="0"/>
    <n v="2"/>
  </r>
  <r>
    <x v="1"/>
    <x v="0"/>
    <x v="1"/>
    <n v="2"/>
    <n v="2"/>
    <n v="0"/>
    <n v="0"/>
    <x v="0"/>
    <x v="0"/>
    <n v="4"/>
  </r>
  <r>
    <x v="2"/>
    <x v="0"/>
    <x v="2"/>
    <n v="2"/>
    <n v="1"/>
    <n v="0"/>
    <n v="0"/>
    <x v="1"/>
    <x v="1"/>
    <n v="3"/>
  </r>
  <r>
    <x v="3"/>
    <x v="0"/>
    <x v="0"/>
    <n v="2"/>
    <n v="1"/>
    <n v="0"/>
    <n v="0"/>
    <x v="2"/>
    <x v="0"/>
    <n v="3"/>
  </r>
  <r>
    <x v="4"/>
    <x v="0"/>
    <x v="0"/>
    <n v="2"/>
    <n v="1"/>
    <n v="0"/>
    <n v="0"/>
    <x v="3"/>
    <x v="0"/>
    <n v="3"/>
  </r>
  <r>
    <x v="5"/>
    <x v="0"/>
    <x v="0"/>
    <n v="2"/>
    <n v="2"/>
    <n v="0"/>
    <n v="0"/>
    <x v="4"/>
    <x v="0"/>
    <n v="4"/>
  </r>
  <r>
    <x v="6"/>
    <x v="0"/>
    <x v="0"/>
    <n v="2"/>
    <n v="2"/>
    <n v="0"/>
    <n v="0"/>
    <x v="4"/>
    <x v="0"/>
    <n v="4"/>
  </r>
  <r>
    <x v="7"/>
    <x v="1"/>
    <x v="0"/>
    <n v="1"/>
    <n v="1"/>
    <n v="1"/>
    <n v="0"/>
    <x v="2"/>
    <x v="0"/>
    <n v="3"/>
  </r>
  <r>
    <x v="7"/>
    <x v="0"/>
    <x v="0"/>
    <n v="1"/>
    <n v="1"/>
    <n v="1"/>
    <n v="0"/>
    <x v="2"/>
    <x v="0"/>
    <n v="3"/>
  </r>
  <r>
    <x v="8"/>
    <x v="2"/>
    <x v="0"/>
    <n v="1"/>
    <n v="2"/>
    <n v="0"/>
    <n v="0"/>
    <x v="5"/>
    <x v="0"/>
    <n v="3"/>
  </r>
  <r>
    <x v="8"/>
    <x v="3"/>
    <x v="0"/>
    <n v="1"/>
    <n v="2"/>
    <n v="0"/>
    <n v="0"/>
    <x v="5"/>
    <x v="0"/>
    <n v="3"/>
  </r>
  <r>
    <x v="8"/>
    <x v="4"/>
    <x v="0"/>
    <n v="1"/>
    <n v="2"/>
    <n v="0"/>
    <n v="0"/>
    <x v="5"/>
    <x v="0"/>
    <n v="3"/>
  </r>
  <r>
    <x v="8"/>
    <x v="1"/>
    <x v="0"/>
    <n v="1"/>
    <n v="2"/>
    <n v="0"/>
    <n v="0"/>
    <x v="5"/>
    <x v="0"/>
    <n v="3"/>
  </r>
  <r>
    <x v="8"/>
    <x v="0"/>
    <x v="0"/>
    <n v="1"/>
    <n v="2"/>
    <n v="0"/>
    <n v="0"/>
    <x v="5"/>
    <x v="0"/>
    <n v="3"/>
  </r>
  <r>
    <x v="9"/>
    <x v="0"/>
    <x v="0"/>
    <n v="2"/>
    <n v="2"/>
    <n v="0"/>
    <n v="0"/>
    <x v="4"/>
    <x v="0"/>
    <n v="4"/>
  </r>
  <r>
    <x v="10"/>
    <x v="0"/>
    <x v="0"/>
    <n v="1"/>
    <n v="1"/>
    <n v="0"/>
    <n v="0"/>
    <x v="4"/>
    <x v="0"/>
    <n v="2"/>
  </r>
  <r>
    <x v="11"/>
    <x v="0"/>
    <x v="0"/>
    <n v="1"/>
    <n v="2"/>
    <n v="0"/>
    <n v="0"/>
    <x v="4"/>
    <x v="2"/>
    <n v="3"/>
  </r>
  <r>
    <x v="12"/>
    <x v="0"/>
    <x v="0"/>
    <n v="1"/>
    <n v="1"/>
    <n v="0"/>
    <n v="0"/>
    <x v="4"/>
    <x v="0"/>
    <n v="2"/>
  </r>
  <r>
    <x v="13"/>
    <x v="0"/>
    <x v="0"/>
    <n v="1"/>
    <n v="2"/>
    <n v="0"/>
    <n v="0"/>
    <x v="4"/>
    <x v="0"/>
    <n v="3"/>
  </r>
  <r>
    <x v="14"/>
    <x v="4"/>
    <x v="0"/>
    <n v="1"/>
    <n v="2"/>
    <n v="0"/>
    <n v="1"/>
    <x v="6"/>
    <x v="0"/>
    <n v="4"/>
  </r>
  <r>
    <x v="14"/>
    <x v="1"/>
    <x v="0"/>
    <n v="1"/>
    <n v="2"/>
    <n v="0"/>
    <n v="1"/>
    <x v="6"/>
    <x v="0"/>
    <n v="4"/>
  </r>
  <r>
    <x v="14"/>
    <x v="0"/>
    <x v="0"/>
    <n v="1"/>
    <n v="2"/>
    <n v="0"/>
    <n v="1"/>
    <x v="6"/>
    <x v="0"/>
    <n v="4"/>
  </r>
  <r>
    <x v="15"/>
    <x v="5"/>
    <x v="0"/>
    <n v="2"/>
    <n v="2"/>
    <n v="0"/>
    <n v="0"/>
    <x v="7"/>
    <x v="0"/>
    <n v="4"/>
  </r>
  <r>
    <x v="15"/>
    <x v="6"/>
    <x v="0"/>
    <n v="2"/>
    <n v="2"/>
    <n v="0"/>
    <n v="0"/>
    <x v="7"/>
    <x v="0"/>
    <n v="4"/>
  </r>
  <r>
    <x v="15"/>
    <x v="2"/>
    <x v="0"/>
    <n v="2"/>
    <n v="2"/>
    <n v="0"/>
    <n v="0"/>
    <x v="7"/>
    <x v="0"/>
    <n v="4"/>
  </r>
  <r>
    <x v="15"/>
    <x v="3"/>
    <x v="0"/>
    <n v="2"/>
    <n v="2"/>
    <n v="0"/>
    <n v="0"/>
    <x v="7"/>
    <x v="0"/>
    <n v="4"/>
  </r>
  <r>
    <x v="15"/>
    <x v="4"/>
    <x v="0"/>
    <n v="2"/>
    <n v="2"/>
    <n v="0"/>
    <n v="0"/>
    <x v="7"/>
    <x v="0"/>
    <n v="4"/>
  </r>
  <r>
    <x v="15"/>
    <x v="1"/>
    <x v="0"/>
    <n v="2"/>
    <n v="2"/>
    <n v="0"/>
    <n v="0"/>
    <x v="7"/>
    <x v="0"/>
    <n v="4"/>
  </r>
  <r>
    <x v="15"/>
    <x v="0"/>
    <x v="0"/>
    <n v="2"/>
    <n v="2"/>
    <n v="0"/>
    <n v="0"/>
    <x v="7"/>
    <x v="0"/>
    <n v="4"/>
  </r>
  <r>
    <x v="16"/>
    <x v="3"/>
    <x v="0"/>
    <n v="1"/>
    <n v="1"/>
    <n v="1"/>
    <n v="0"/>
    <x v="8"/>
    <x v="0"/>
    <n v="3"/>
  </r>
  <r>
    <x v="16"/>
    <x v="4"/>
    <x v="0"/>
    <n v="1"/>
    <n v="1"/>
    <n v="1"/>
    <n v="0"/>
    <x v="8"/>
    <x v="0"/>
    <n v="3"/>
  </r>
  <r>
    <x v="16"/>
    <x v="1"/>
    <x v="0"/>
    <n v="1"/>
    <n v="1"/>
    <n v="1"/>
    <n v="0"/>
    <x v="8"/>
    <x v="0"/>
    <n v="3"/>
  </r>
  <r>
    <x v="16"/>
    <x v="0"/>
    <x v="0"/>
    <n v="1"/>
    <n v="1"/>
    <n v="1"/>
    <n v="0"/>
    <x v="8"/>
    <x v="0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dataOnRows="1" applyNumberFormats="0" applyBorderFormats="0" applyFontFormats="0" applyPatternFormats="0" applyAlignmentFormats="0" applyWidthHeightFormats="1" dataCaption="Données" updatedVersion="5" minRefreshableVersion="3" showDrill="0" showMemberPropertyTips="0" useAutoFormatting="1" rowGrandTotals="0" colGrandTotals="0" itemPrintTitles="1" createdVersion="5" indent="0" compact="0" compactData="0">
  <location ref="B4:F21" firstHeaderRow="1" firstDataRow="1" firstDataCol="4" rowPageCount="1" colPageCount="1"/>
  <pivotFields count="10">
    <pivotField axis="axisRow" compact="0" outline="0" subtotalTop="0" showAll="0" includeNewItemsInFilter="1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Page" compact="0" outline="0" subtotalTop="0" showAll="0" includeNewItemsInFilter="1" defaultSubtotal="0">
      <items count="7">
        <item x="5"/>
        <item x="6"/>
        <item x="2"/>
        <item x="3"/>
        <item x="4"/>
        <item x="1"/>
        <item x="0"/>
      </items>
    </pivotField>
    <pivotField axis="axisRow" compact="0" outline="0" subtotalTop="0" showAll="0" includeNewItemsInFilter="1" defaultSubtotal="0">
      <items count="3">
        <item x="2"/>
        <item x="0"/>
        <item x="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numFmtId="14" outline="0" showAll="0" defaultSubtotal="0">
      <items count="9">
        <item x="7"/>
        <item x="5"/>
        <item x="8"/>
        <item x="6"/>
        <item x="2"/>
        <item x="4"/>
        <item x="3"/>
        <item x="1"/>
        <item x="0"/>
      </items>
    </pivotField>
    <pivotField axis="axisRow" compact="0" outline="0" showAll="0" defaultSubtotal="0">
      <items count="3">
        <item x="0"/>
        <item x="2"/>
        <item x="1"/>
      </items>
    </pivotField>
    <pivotField dataField="1" compact="0" outline="0" subtotalTop="0" showAll="0" includeNewItemsInFilter="1" defaultSubtotal="0"/>
  </pivotFields>
  <rowFields count="4">
    <field x="0"/>
    <field x="7"/>
    <field x="8"/>
    <field x="2"/>
  </rowFields>
  <rowItems count="17">
    <i>
      <x/>
      <x v="8"/>
      <x/>
      <x v="1"/>
    </i>
    <i>
      <x v="1"/>
      <x v="8"/>
      <x/>
      <x v="2"/>
    </i>
    <i>
      <x v="2"/>
      <x v="7"/>
      <x v="2"/>
      <x/>
    </i>
    <i>
      <x v="3"/>
      <x v="4"/>
      <x/>
      <x v="1"/>
    </i>
    <i>
      <x v="4"/>
      <x v="6"/>
      <x/>
      <x v="1"/>
    </i>
    <i>
      <x v="5"/>
      <x v="5"/>
      <x/>
      <x v="1"/>
    </i>
    <i>
      <x v="6"/>
      <x v="5"/>
      <x/>
      <x v="1"/>
    </i>
    <i>
      <x v="7"/>
      <x v="4"/>
      <x/>
      <x v="1"/>
    </i>
    <i>
      <x v="8"/>
      <x v="1"/>
      <x/>
      <x v="1"/>
    </i>
    <i>
      <x v="9"/>
      <x v="5"/>
      <x/>
      <x v="1"/>
    </i>
    <i>
      <x v="10"/>
      <x v="5"/>
      <x/>
      <x v="1"/>
    </i>
    <i>
      <x v="11"/>
      <x v="5"/>
      <x v="1"/>
      <x v="1"/>
    </i>
    <i>
      <x v="12"/>
      <x v="5"/>
      <x/>
      <x v="1"/>
    </i>
    <i>
      <x v="13"/>
      <x v="5"/>
      <x/>
      <x v="1"/>
    </i>
    <i>
      <x v="14"/>
      <x v="3"/>
      <x/>
      <x v="1"/>
    </i>
    <i>
      <x v="15"/>
      <x/>
      <x/>
      <x v="1"/>
    </i>
    <i>
      <x v="16"/>
      <x v="2"/>
      <x/>
      <x v="1"/>
    </i>
  </rowItems>
  <colItems count="1">
    <i/>
  </colItems>
  <pageFields count="1">
    <pageField fld="1" item="6" hier="-1"/>
  </pageFields>
  <dataFields count="1">
    <dataField name="NB diplômes " fld="9" baseField="1" baseItem="6"/>
  </dataFields>
  <pivotTableStyleInfo name="PivotStyleLight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J36" totalsRowShown="0">
  <autoFilter ref="A3:J36"/>
  <tableColumns count="10">
    <tableColumn id="1" name="Identifiant"/>
    <tableColumn id="2" name="Année"/>
    <tableColumn id="3" name="Régime horaire du contrat"/>
    <tableColumn id="4" name="licence"/>
    <tableColumn id="5" name="master"/>
    <tableColumn id="6" name="doctorat"/>
    <tableColumn id="7" name="ENA"/>
    <tableColumn id="9" name="Entrée" dataDxfId="1">
      <calculatedColumnFormula>IFERROR(VLOOKUP(Tableau1[[#This Row],[Identifiant]],Tableau2[],5,FALSE),"N/A")</calculatedColumnFormula>
    </tableColumn>
    <tableColumn id="10" name="Sortie" dataDxfId="0">
      <calculatedColumnFormula>IF(VLOOKUP(Tableau1[[#This Row],[Identifiant]],Tableau2[],7,FALSE)=0,"",VLOOKUP(Tableau1[[#This Row],[Identifiant]],Tableau2[],7,FALSE))</calculatedColumnFormula>
    </tableColumn>
    <tableColumn id="8" name="NB diplômes" dataDxfId="5">
      <calculatedColumnFormula>SUM(D4:G4)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G20" totalsRowShown="0">
  <autoFilter ref="A3:G20"/>
  <tableColumns count="7">
    <tableColumn id="1" name="Identifiant"/>
    <tableColumn id="2" name="Nom "/>
    <tableColumn id="3" name="Prenom"/>
    <tableColumn id="4" name="adresse"/>
    <tableColumn id="5" name="date de recrutement" dataDxfId="4"/>
    <tableColumn id="6" name="date de serment" dataDxfId="3"/>
    <tableColumn id="7" name="Date de sortie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showGridLines="0" tabSelected="1" workbookViewId="0">
      <selection activeCell="C13" sqref="C13"/>
    </sheetView>
  </sheetViews>
  <sheetFormatPr baseColWidth="10" defaultRowHeight="15" x14ac:dyDescent="0.25"/>
  <cols>
    <col min="2" max="2" width="12.7109375" bestFit="1" customWidth="1"/>
    <col min="3" max="4" width="12.5703125" bestFit="1" customWidth="1"/>
    <col min="5" max="5" width="26.5703125" bestFit="1" customWidth="1"/>
    <col min="6" max="6" width="12.7109375" bestFit="1" customWidth="1"/>
  </cols>
  <sheetData>
    <row r="2" spans="2:6" x14ac:dyDescent="0.25">
      <c r="B2" s="3" t="s">
        <v>2</v>
      </c>
      <c r="C2" s="5">
        <v>2015</v>
      </c>
    </row>
    <row r="4" spans="2:6" x14ac:dyDescent="0.25">
      <c r="B4" s="3" t="s">
        <v>1</v>
      </c>
      <c r="C4" s="3" t="s">
        <v>34</v>
      </c>
      <c r="D4" s="3" t="s">
        <v>35</v>
      </c>
      <c r="E4" s="3" t="s">
        <v>3</v>
      </c>
      <c r="F4" t="s">
        <v>33</v>
      </c>
    </row>
    <row r="5" spans="2:6" x14ac:dyDescent="0.25">
      <c r="B5" t="s">
        <v>5</v>
      </c>
      <c r="C5" s="1">
        <v>42248</v>
      </c>
      <c r="E5">
        <v>1600</v>
      </c>
      <c r="F5" s="4">
        <v>2</v>
      </c>
    </row>
    <row r="6" spans="2:6" x14ac:dyDescent="0.25">
      <c r="B6" t="s">
        <v>6</v>
      </c>
      <c r="C6" s="1">
        <v>42248</v>
      </c>
      <c r="E6">
        <v>1800</v>
      </c>
      <c r="F6" s="4">
        <v>4</v>
      </c>
    </row>
    <row r="7" spans="2:6" x14ac:dyDescent="0.25">
      <c r="B7" t="s">
        <v>7</v>
      </c>
      <c r="C7" s="1">
        <v>42129</v>
      </c>
      <c r="D7" s="1">
        <v>42460</v>
      </c>
      <c r="E7">
        <v>1400</v>
      </c>
      <c r="F7" s="4">
        <v>3</v>
      </c>
    </row>
    <row r="8" spans="2:6" x14ac:dyDescent="0.25">
      <c r="B8" t="s">
        <v>8</v>
      </c>
      <c r="C8" s="1">
        <v>41764</v>
      </c>
      <c r="E8">
        <v>1600</v>
      </c>
      <c r="F8" s="4">
        <v>3</v>
      </c>
    </row>
    <row r="9" spans="2:6" x14ac:dyDescent="0.25">
      <c r="B9" t="s">
        <v>9</v>
      </c>
      <c r="C9" s="1">
        <v>42066</v>
      </c>
      <c r="E9">
        <v>1600</v>
      </c>
      <c r="F9" s="4">
        <v>3</v>
      </c>
    </row>
    <row r="10" spans="2:6" x14ac:dyDescent="0.25">
      <c r="B10" t="s">
        <v>10</v>
      </c>
      <c r="C10" s="1">
        <v>42007</v>
      </c>
      <c r="E10">
        <v>1600</v>
      </c>
      <c r="F10" s="4">
        <v>4</v>
      </c>
    </row>
    <row r="11" spans="2:6" x14ac:dyDescent="0.25">
      <c r="B11" t="s">
        <v>11</v>
      </c>
      <c r="C11" s="1">
        <v>42007</v>
      </c>
      <c r="E11">
        <v>1600</v>
      </c>
      <c r="F11" s="4">
        <v>4</v>
      </c>
    </row>
    <row r="12" spans="2:6" x14ac:dyDescent="0.25">
      <c r="B12" t="s">
        <v>12</v>
      </c>
      <c r="C12" s="1">
        <v>41764</v>
      </c>
      <c r="E12">
        <v>1600</v>
      </c>
      <c r="F12" s="4">
        <v>3</v>
      </c>
    </row>
    <row r="13" spans="2:6" x14ac:dyDescent="0.25">
      <c r="B13" t="s">
        <v>13</v>
      </c>
      <c r="C13" s="1">
        <v>40846</v>
      </c>
      <c r="E13">
        <v>1600</v>
      </c>
      <c r="F13" s="4">
        <v>3</v>
      </c>
    </row>
    <row r="14" spans="2:6" x14ac:dyDescent="0.25">
      <c r="B14" t="s">
        <v>14</v>
      </c>
      <c r="C14" s="1">
        <v>42007</v>
      </c>
      <c r="E14">
        <v>1600</v>
      </c>
      <c r="F14" s="4">
        <v>4</v>
      </c>
    </row>
    <row r="15" spans="2:6" x14ac:dyDescent="0.25">
      <c r="B15" t="s">
        <v>15</v>
      </c>
      <c r="C15" s="1">
        <v>42007</v>
      </c>
      <c r="E15">
        <v>1600</v>
      </c>
      <c r="F15" s="4">
        <v>2</v>
      </c>
    </row>
    <row r="16" spans="2:6" x14ac:dyDescent="0.25">
      <c r="B16" t="s">
        <v>16</v>
      </c>
      <c r="C16" s="1">
        <v>42007</v>
      </c>
      <c r="D16" s="1">
        <v>41852</v>
      </c>
      <c r="E16">
        <v>1600</v>
      </c>
      <c r="F16" s="4">
        <v>3</v>
      </c>
    </row>
    <row r="17" spans="2:6" x14ac:dyDescent="0.25">
      <c r="B17" t="s">
        <v>17</v>
      </c>
      <c r="C17" s="1">
        <v>42007</v>
      </c>
      <c r="E17">
        <v>1600</v>
      </c>
      <c r="F17" s="4">
        <v>2</v>
      </c>
    </row>
    <row r="18" spans="2:6" x14ac:dyDescent="0.25">
      <c r="B18" t="s">
        <v>18</v>
      </c>
      <c r="C18" s="1">
        <v>42007</v>
      </c>
      <c r="E18">
        <v>1600</v>
      </c>
      <c r="F18" s="4">
        <v>3</v>
      </c>
    </row>
    <row r="19" spans="2:6" x14ac:dyDescent="0.25">
      <c r="B19" t="s">
        <v>19</v>
      </c>
      <c r="C19" s="1">
        <v>41426</v>
      </c>
      <c r="E19">
        <v>1600</v>
      </c>
      <c r="F19" s="4">
        <v>4</v>
      </c>
    </row>
    <row r="20" spans="2:6" x14ac:dyDescent="0.25">
      <c r="B20" t="s">
        <v>20</v>
      </c>
      <c r="C20" s="1">
        <v>39938</v>
      </c>
      <c r="E20">
        <v>1600</v>
      </c>
      <c r="F20" s="4">
        <v>4</v>
      </c>
    </row>
    <row r="21" spans="2:6" x14ac:dyDescent="0.25">
      <c r="B21" t="s">
        <v>21</v>
      </c>
      <c r="C21" s="1">
        <v>40911</v>
      </c>
      <c r="E21">
        <v>1600</v>
      </c>
      <c r="F21" s="4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workbookViewId="0">
      <selection activeCell="H6" sqref="H6"/>
    </sheetView>
  </sheetViews>
  <sheetFormatPr baseColWidth="10" defaultRowHeight="15" x14ac:dyDescent="0.25"/>
  <cols>
    <col min="1" max="1" width="18.140625" bestFit="1" customWidth="1"/>
    <col min="2" max="2" width="9" customWidth="1"/>
    <col min="3" max="3" width="26.140625" customWidth="1"/>
    <col min="4" max="4" width="9.42578125" customWidth="1"/>
    <col min="5" max="5" width="9.28515625" customWidth="1"/>
    <col min="6" max="6" width="10.5703125" customWidth="1"/>
    <col min="7" max="7" width="6.85546875" customWidth="1"/>
    <col min="8" max="8" width="14.5703125" bestFit="1" customWidth="1"/>
    <col min="9" max="9" width="14.5703125" customWidth="1"/>
  </cols>
  <sheetData>
    <row r="1" spans="1:10" ht="18.75" x14ac:dyDescent="0.3">
      <c r="A1" s="2" t="s">
        <v>31</v>
      </c>
    </row>
    <row r="2" spans="1:10" x14ac:dyDescent="0.25">
      <c r="H2" s="6" t="s">
        <v>36</v>
      </c>
      <c r="I2" s="6" t="s">
        <v>36</v>
      </c>
      <c r="J2" s="6" t="s">
        <v>36</v>
      </c>
    </row>
    <row r="3" spans="1:10" x14ac:dyDescent="0.25">
      <c r="A3" t="s">
        <v>1</v>
      </c>
      <c r="B3" t="s">
        <v>2</v>
      </c>
      <c r="C3" t="s">
        <v>3</v>
      </c>
      <c r="D3" t="s">
        <v>27</v>
      </c>
      <c r="E3" t="s">
        <v>28</v>
      </c>
      <c r="F3" t="s">
        <v>29</v>
      </c>
      <c r="G3" t="s">
        <v>0</v>
      </c>
      <c r="H3" t="s">
        <v>34</v>
      </c>
      <c r="I3" t="s">
        <v>35</v>
      </c>
      <c r="J3" t="s">
        <v>32</v>
      </c>
    </row>
    <row r="4" spans="1:10" x14ac:dyDescent="0.25">
      <c r="A4" t="s">
        <v>5</v>
      </c>
      <c r="B4">
        <v>2015</v>
      </c>
      <c r="C4">
        <v>1600</v>
      </c>
      <c r="D4">
        <v>1</v>
      </c>
      <c r="E4">
        <v>1</v>
      </c>
      <c r="F4">
        <v>0</v>
      </c>
      <c r="G4">
        <v>0</v>
      </c>
      <c r="H4" s="1">
        <f>IFERROR(VLOOKUP(Tableau1[[#This Row],[Identifiant]],Tableau2[],5,FALSE),"N/A")</f>
        <v>42248</v>
      </c>
      <c r="I4" s="1" t="str">
        <f>IF(VLOOKUP(Tableau1[[#This Row],[Identifiant]],Tableau2[],7,FALSE)=0,"",VLOOKUP(Tableau1[[#This Row],[Identifiant]],Tableau2[],7,FALSE))</f>
        <v/>
      </c>
      <c r="J4">
        <f t="shared" ref="J4:J36" si="0">SUM(D4:G4)</f>
        <v>2</v>
      </c>
    </row>
    <row r="5" spans="1:10" x14ac:dyDescent="0.25">
      <c r="A5" t="s">
        <v>6</v>
      </c>
      <c r="B5">
        <v>2015</v>
      </c>
      <c r="C5">
        <v>1800</v>
      </c>
      <c r="D5">
        <v>2</v>
      </c>
      <c r="E5">
        <v>2</v>
      </c>
      <c r="F5">
        <v>0</v>
      </c>
      <c r="G5">
        <v>0</v>
      </c>
      <c r="H5" s="1">
        <f>IFERROR(VLOOKUP(Tableau1[[#This Row],[Identifiant]],Tableau2[],5,FALSE),"N/A")</f>
        <v>42248</v>
      </c>
      <c r="I5" s="1" t="str">
        <f>IF(VLOOKUP(Tableau1[[#This Row],[Identifiant]],Tableau2[],7,FALSE)=0,"",VLOOKUP(Tableau1[[#This Row],[Identifiant]],Tableau2[],7,FALSE))</f>
        <v/>
      </c>
      <c r="J5">
        <f t="shared" si="0"/>
        <v>4</v>
      </c>
    </row>
    <row r="6" spans="1:10" x14ac:dyDescent="0.25">
      <c r="A6" t="s">
        <v>7</v>
      </c>
      <c r="B6">
        <v>2015</v>
      </c>
      <c r="C6">
        <v>1400</v>
      </c>
      <c r="D6">
        <v>2</v>
      </c>
      <c r="E6">
        <v>1</v>
      </c>
      <c r="F6">
        <v>0</v>
      </c>
      <c r="G6">
        <v>0</v>
      </c>
      <c r="H6" s="1">
        <f>IFERROR(VLOOKUP(Tableau1[[#This Row],[Identifiant]],Tableau2[],5,FALSE),"N/A")</f>
        <v>42129</v>
      </c>
      <c r="I6" s="1">
        <f>IF(VLOOKUP(Tableau1[[#This Row],[Identifiant]],Tableau2[],7,FALSE)=0,"",VLOOKUP(Tableau1[[#This Row],[Identifiant]],Tableau2[],7,FALSE))</f>
        <v>42460</v>
      </c>
      <c r="J6">
        <f t="shared" si="0"/>
        <v>3</v>
      </c>
    </row>
    <row r="7" spans="1:10" x14ac:dyDescent="0.25">
      <c r="A7" t="s">
        <v>8</v>
      </c>
      <c r="B7">
        <v>2015</v>
      </c>
      <c r="C7">
        <v>1600</v>
      </c>
      <c r="D7">
        <v>2</v>
      </c>
      <c r="E7">
        <v>1</v>
      </c>
      <c r="F7">
        <v>0</v>
      </c>
      <c r="G7">
        <v>0</v>
      </c>
      <c r="H7" s="1">
        <f>IFERROR(VLOOKUP(Tableau1[[#This Row],[Identifiant]],Tableau2[],5,FALSE),"N/A")</f>
        <v>41764</v>
      </c>
      <c r="I7" s="1" t="str">
        <f>IF(VLOOKUP(Tableau1[[#This Row],[Identifiant]],Tableau2[],7,FALSE)=0,"",VLOOKUP(Tableau1[[#This Row],[Identifiant]],Tableau2[],7,FALSE))</f>
        <v/>
      </c>
      <c r="J7">
        <f t="shared" si="0"/>
        <v>3</v>
      </c>
    </row>
    <row r="8" spans="1:10" x14ac:dyDescent="0.25">
      <c r="A8" t="s">
        <v>9</v>
      </c>
      <c r="B8">
        <v>2015</v>
      </c>
      <c r="C8">
        <v>1600</v>
      </c>
      <c r="D8">
        <v>2</v>
      </c>
      <c r="E8">
        <v>1</v>
      </c>
      <c r="F8">
        <v>0</v>
      </c>
      <c r="G8">
        <v>0</v>
      </c>
      <c r="H8" s="1">
        <f>IFERROR(VLOOKUP(Tableau1[[#This Row],[Identifiant]],Tableau2[],5,FALSE),"N/A")</f>
        <v>42066</v>
      </c>
      <c r="I8" s="1" t="str">
        <f>IF(VLOOKUP(Tableau1[[#This Row],[Identifiant]],Tableau2[],7,FALSE)=0,"",VLOOKUP(Tableau1[[#This Row],[Identifiant]],Tableau2[],7,FALSE))</f>
        <v/>
      </c>
      <c r="J8">
        <f t="shared" si="0"/>
        <v>3</v>
      </c>
    </row>
    <row r="9" spans="1:10" x14ac:dyDescent="0.25">
      <c r="A9" t="s">
        <v>10</v>
      </c>
      <c r="B9">
        <v>2015</v>
      </c>
      <c r="C9">
        <v>1600</v>
      </c>
      <c r="D9">
        <v>2</v>
      </c>
      <c r="E9">
        <v>2</v>
      </c>
      <c r="F9">
        <v>0</v>
      </c>
      <c r="G9">
        <v>0</v>
      </c>
      <c r="H9" s="1">
        <f>IFERROR(VLOOKUP(Tableau1[[#This Row],[Identifiant]],Tableau2[],5,FALSE),"N/A")</f>
        <v>42007</v>
      </c>
      <c r="I9" s="1" t="str">
        <f>IF(VLOOKUP(Tableau1[[#This Row],[Identifiant]],Tableau2[],7,FALSE)=0,"",VLOOKUP(Tableau1[[#This Row],[Identifiant]],Tableau2[],7,FALSE))</f>
        <v/>
      </c>
      <c r="J9">
        <f t="shared" si="0"/>
        <v>4</v>
      </c>
    </row>
    <row r="10" spans="1:10" x14ac:dyDescent="0.25">
      <c r="A10" t="s">
        <v>11</v>
      </c>
      <c r="B10">
        <v>2015</v>
      </c>
      <c r="C10">
        <v>1600</v>
      </c>
      <c r="D10">
        <v>2</v>
      </c>
      <c r="E10">
        <v>2</v>
      </c>
      <c r="F10">
        <v>0</v>
      </c>
      <c r="G10">
        <v>0</v>
      </c>
      <c r="H10" s="1">
        <f>IFERROR(VLOOKUP(Tableau1[[#This Row],[Identifiant]],Tableau2[],5,FALSE),"N/A")</f>
        <v>42007</v>
      </c>
      <c r="I10" s="1" t="str">
        <f>IF(VLOOKUP(Tableau1[[#This Row],[Identifiant]],Tableau2[],7,FALSE)=0,"",VLOOKUP(Tableau1[[#This Row],[Identifiant]],Tableau2[],7,FALSE))</f>
        <v/>
      </c>
      <c r="J10">
        <f t="shared" si="0"/>
        <v>4</v>
      </c>
    </row>
    <row r="11" spans="1:10" x14ac:dyDescent="0.25">
      <c r="A11" t="s">
        <v>12</v>
      </c>
      <c r="B11">
        <v>2014</v>
      </c>
      <c r="C11">
        <v>1600</v>
      </c>
      <c r="D11">
        <v>1</v>
      </c>
      <c r="E11">
        <v>1</v>
      </c>
      <c r="F11">
        <v>1</v>
      </c>
      <c r="G11">
        <v>0</v>
      </c>
      <c r="H11" s="1">
        <f>IFERROR(VLOOKUP(Tableau1[[#This Row],[Identifiant]],Tableau2[],5,FALSE),"N/A")</f>
        <v>41764</v>
      </c>
      <c r="I11" s="1" t="str">
        <f>IF(VLOOKUP(Tableau1[[#This Row],[Identifiant]],Tableau2[],7,FALSE)=0,"",VLOOKUP(Tableau1[[#This Row],[Identifiant]],Tableau2[],7,FALSE))</f>
        <v/>
      </c>
      <c r="J11">
        <f t="shared" si="0"/>
        <v>3</v>
      </c>
    </row>
    <row r="12" spans="1:10" x14ac:dyDescent="0.25">
      <c r="A12" t="s">
        <v>12</v>
      </c>
      <c r="B12">
        <v>2015</v>
      </c>
      <c r="C12">
        <v>1600</v>
      </c>
      <c r="D12">
        <v>1</v>
      </c>
      <c r="E12">
        <v>1</v>
      </c>
      <c r="F12">
        <v>1</v>
      </c>
      <c r="G12">
        <v>0</v>
      </c>
      <c r="H12" s="1">
        <f>IFERROR(VLOOKUP(Tableau1[[#This Row],[Identifiant]],Tableau2[],5,FALSE),"N/A")</f>
        <v>41764</v>
      </c>
      <c r="I12" s="1" t="str">
        <f>IF(VLOOKUP(Tableau1[[#This Row],[Identifiant]],Tableau2[],7,FALSE)=0,"",VLOOKUP(Tableau1[[#This Row],[Identifiant]],Tableau2[],7,FALSE))</f>
        <v/>
      </c>
      <c r="J12">
        <f t="shared" si="0"/>
        <v>3</v>
      </c>
    </row>
    <row r="13" spans="1:10" x14ac:dyDescent="0.25">
      <c r="A13" t="s">
        <v>13</v>
      </c>
      <c r="B13">
        <v>2011</v>
      </c>
      <c r="C13">
        <v>1600</v>
      </c>
      <c r="D13">
        <v>1</v>
      </c>
      <c r="E13">
        <v>2</v>
      </c>
      <c r="F13">
        <v>0</v>
      </c>
      <c r="G13">
        <v>0</v>
      </c>
      <c r="H13" s="1">
        <f>IFERROR(VLOOKUP(Tableau1[[#This Row],[Identifiant]],Tableau2[],5,FALSE),"N/A")</f>
        <v>40846</v>
      </c>
      <c r="I13" s="1" t="str">
        <f>IF(VLOOKUP(Tableau1[[#This Row],[Identifiant]],Tableau2[],7,FALSE)=0,"",VLOOKUP(Tableau1[[#This Row],[Identifiant]],Tableau2[],7,FALSE))</f>
        <v/>
      </c>
      <c r="J13">
        <f t="shared" si="0"/>
        <v>3</v>
      </c>
    </row>
    <row r="14" spans="1:10" x14ac:dyDescent="0.25">
      <c r="A14" t="s">
        <v>13</v>
      </c>
      <c r="B14">
        <v>2012</v>
      </c>
      <c r="C14">
        <v>1600</v>
      </c>
      <c r="D14">
        <v>1</v>
      </c>
      <c r="E14">
        <v>2</v>
      </c>
      <c r="F14">
        <v>0</v>
      </c>
      <c r="G14">
        <v>0</v>
      </c>
      <c r="H14" s="1">
        <f>IFERROR(VLOOKUP(Tableau1[[#This Row],[Identifiant]],Tableau2[],5,FALSE),"N/A")</f>
        <v>40846</v>
      </c>
      <c r="I14" s="1" t="str">
        <f>IF(VLOOKUP(Tableau1[[#This Row],[Identifiant]],Tableau2[],7,FALSE)=0,"",VLOOKUP(Tableau1[[#This Row],[Identifiant]],Tableau2[],7,FALSE))</f>
        <v/>
      </c>
      <c r="J14">
        <f t="shared" si="0"/>
        <v>3</v>
      </c>
    </row>
    <row r="15" spans="1:10" x14ac:dyDescent="0.25">
      <c r="A15" t="s">
        <v>13</v>
      </c>
      <c r="B15">
        <v>2013</v>
      </c>
      <c r="C15">
        <v>1600</v>
      </c>
      <c r="D15">
        <v>1</v>
      </c>
      <c r="E15">
        <v>2</v>
      </c>
      <c r="F15">
        <v>0</v>
      </c>
      <c r="G15">
        <v>0</v>
      </c>
      <c r="H15" s="1">
        <f>IFERROR(VLOOKUP(Tableau1[[#This Row],[Identifiant]],Tableau2[],5,FALSE),"N/A")</f>
        <v>40846</v>
      </c>
      <c r="I15" s="1" t="str">
        <f>IF(VLOOKUP(Tableau1[[#This Row],[Identifiant]],Tableau2[],7,FALSE)=0,"",VLOOKUP(Tableau1[[#This Row],[Identifiant]],Tableau2[],7,FALSE))</f>
        <v/>
      </c>
      <c r="J15">
        <f t="shared" si="0"/>
        <v>3</v>
      </c>
    </row>
    <row r="16" spans="1:10" x14ac:dyDescent="0.25">
      <c r="A16" t="s">
        <v>13</v>
      </c>
      <c r="B16">
        <v>2014</v>
      </c>
      <c r="C16">
        <v>1600</v>
      </c>
      <c r="D16">
        <v>1</v>
      </c>
      <c r="E16">
        <v>2</v>
      </c>
      <c r="F16">
        <v>0</v>
      </c>
      <c r="G16">
        <v>0</v>
      </c>
      <c r="H16" s="1">
        <f>IFERROR(VLOOKUP(Tableau1[[#This Row],[Identifiant]],Tableau2[],5,FALSE),"N/A")</f>
        <v>40846</v>
      </c>
      <c r="I16" s="1" t="str">
        <f>IF(VLOOKUP(Tableau1[[#This Row],[Identifiant]],Tableau2[],7,FALSE)=0,"",VLOOKUP(Tableau1[[#This Row],[Identifiant]],Tableau2[],7,FALSE))</f>
        <v/>
      </c>
      <c r="J16">
        <f t="shared" si="0"/>
        <v>3</v>
      </c>
    </row>
    <row r="17" spans="1:10" x14ac:dyDescent="0.25">
      <c r="A17" t="s">
        <v>13</v>
      </c>
      <c r="B17">
        <v>2015</v>
      </c>
      <c r="C17">
        <v>1600</v>
      </c>
      <c r="D17">
        <v>1</v>
      </c>
      <c r="E17">
        <v>2</v>
      </c>
      <c r="F17">
        <v>0</v>
      </c>
      <c r="G17">
        <v>0</v>
      </c>
      <c r="H17" s="1">
        <f>IFERROR(VLOOKUP(Tableau1[[#This Row],[Identifiant]],Tableau2[],5,FALSE),"N/A")</f>
        <v>40846</v>
      </c>
      <c r="I17" s="1" t="str">
        <f>IF(VLOOKUP(Tableau1[[#This Row],[Identifiant]],Tableau2[],7,FALSE)=0,"",VLOOKUP(Tableau1[[#This Row],[Identifiant]],Tableau2[],7,FALSE))</f>
        <v/>
      </c>
      <c r="J17">
        <f t="shared" si="0"/>
        <v>3</v>
      </c>
    </row>
    <row r="18" spans="1:10" x14ac:dyDescent="0.25">
      <c r="A18" t="s">
        <v>14</v>
      </c>
      <c r="B18">
        <v>2015</v>
      </c>
      <c r="C18">
        <v>1600</v>
      </c>
      <c r="D18">
        <v>2</v>
      </c>
      <c r="E18">
        <v>2</v>
      </c>
      <c r="F18">
        <v>0</v>
      </c>
      <c r="G18">
        <v>0</v>
      </c>
      <c r="H18" s="1">
        <f>IFERROR(VLOOKUP(Tableau1[[#This Row],[Identifiant]],Tableau2[],5,FALSE),"N/A")</f>
        <v>42007</v>
      </c>
      <c r="I18" s="1" t="str">
        <f>IF(VLOOKUP(Tableau1[[#This Row],[Identifiant]],Tableau2[],7,FALSE)=0,"",VLOOKUP(Tableau1[[#This Row],[Identifiant]],Tableau2[],7,FALSE))</f>
        <v/>
      </c>
      <c r="J18">
        <f t="shared" si="0"/>
        <v>4</v>
      </c>
    </row>
    <row r="19" spans="1:10" x14ac:dyDescent="0.25">
      <c r="A19" t="s">
        <v>15</v>
      </c>
      <c r="B19">
        <v>2015</v>
      </c>
      <c r="C19">
        <v>1600</v>
      </c>
      <c r="D19">
        <v>1</v>
      </c>
      <c r="E19">
        <v>1</v>
      </c>
      <c r="F19">
        <v>0</v>
      </c>
      <c r="G19">
        <v>0</v>
      </c>
      <c r="H19" s="1">
        <f>IFERROR(VLOOKUP(Tableau1[[#This Row],[Identifiant]],Tableau2[],5,FALSE),"N/A")</f>
        <v>42007</v>
      </c>
      <c r="I19" s="1" t="str">
        <f>IF(VLOOKUP(Tableau1[[#This Row],[Identifiant]],Tableau2[],7,FALSE)=0,"",VLOOKUP(Tableau1[[#This Row],[Identifiant]],Tableau2[],7,FALSE))</f>
        <v/>
      </c>
      <c r="J19">
        <f t="shared" si="0"/>
        <v>2</v>
      </c>
    </row>
    <row r="20" spans="1:10" x14ac:dyDescent="0.25">
      <c r="A20" t="s">
        <v>16</v>
      </c>
      <c r="B20">
        <v>2015</v>
      </c>
      <c r="C20">
        <v>1600</v>
      </c>
      <c r="D20">
        <v>1</v>
      </c>
      <c r="E20">
        <v>2</v>
      </c>
      <c r="F20">
        <v>0</v>
      </c>
      <c r="G20">
        <v>0</v>
      </c>
      <c r="H20" s="1">
        <f>IFERROR(VLOOKUP(Tableau1[[#This Row],[Identifiant]],Tableau2[],5,FALSE),"N/A")</f>
        <v>42007</v>
      </c>
      <c r="I20" s="1">
        <f>IF(VLOOKUP(Tableau1[[#This Row],[Identifiant]],Tableau2[],7,FALSE)=0,"",VLOOKUP(Tableau1[[#This Row],[Identifiant]],Tableau2[],7,FALSE))</f>
        <v>41852</v>
      </c>
      <c r="J20">
        <f t="shared" si="0"/>
        <v>3</v>
      </c>
    </row>
    <row r="21" spans="1:10" x14ac:dyDescent="0.25">
      <c r="A21" t="s">
        <v>17</v>
      </c>
      <c r="B21">
        <v>2015</v>
      </c>
      <c r="C21">
        <v>1600</v>
      </c>
      <c r="D21">
        <v>1</v>
      </c>
      <c r="E21">
        <v>1</v>
      </c>
      <c r="F21">
        <v>0</v>
      </c>
      <c r="G21">
        <v>0</v>
      </c>
      <c r="H21" s="1">
        <f>IFERROR(VLOOKUP(Tableau1[[#This Row],[Identifiant]],Tableau2[],5,FALSE),"N/A")</f>
        <v>42007</v>
      </c>
      <c r="I21" s="1" t="str">
        <f>IF(VLOOKUP(Tableau1[[#This Row],[Identifiant]],Tableau2[],7,FALSE)=0,"",VLOOKUP(Tableau1[[#This Row],[Identifiant]],Tableau2[],7,FALSE))</f>
        <v/>
      </c>
      <c r="J21">
        <f t="shared" si="0"/>
        <v>2</v>
      </c>
    </row>
    <row r="22" spans="1:10" x14ac:dyDescent="0.25">
      <c r="A22" t="s">
        <v>18</v>
      </c>
      <c r="B22">
        <v>2015</v>
      </c>
      <c r="C22">
        <v>1600</v>
      </c>
      <c r="D22">
        <v>1</v>
      </c>
      <c r="E22">
        <v>2</v>
      </c>
      <c r="F22">
        <v>0</v>
      </c>
      <c r="G22">
        <v>0</v>
      </c>
      <c r="H22" s="1">
        <f>IFERROR(VLOOKUP(Tableau1[[#This Row],[Identifiant]],Tableau2[],5,FALSE),"N/A")</f>
        <v>42007</v>
      </c>
      <c r="I22" s="1" t="str">
        <f>IF(VLOOKUP(Tableau1[[#This Row],[Identifiant]],Tableau2[],7,FALSE)=0,"",VLOOKUP(Tableau1[[#This Row],[Identifiant]],Tableau2[],7,FALSE))</f>
        <v/>
      </c>
      <c r="J22">
        <f t="shared" si="0"/>
        <v>3</v>
      </c>
    </row>
    <row r="23" spans="1:10" x14ac:dyDescent="0.25">
      <c r="A23" t="s">
        <v>19</v>
      </c>
      <c r="B23">
        <v>2013</v>
      </c>
      <c r="C23">
        <v>1600</v>
      </c>
      <c r="D23">
        <v>1</v>
      </c>
      <c r="E23">
        <v>2</v>
      </c>
      <c r="F23">
        <v>0</v>
      </c>
      <c r="G23">
        <v>1</v>
      </c>
      <c r="H23" s="1">
        <f>IFERROR(VLOOKUP(Tableau1[[#This Row],[Identifiant]],Tableau2[],5,FALSE),"N/A")</f>
        <v>41426</v>
      </c>
      <c r="I23" s="1" t="str">
        <f>IF(VLOOKUP(Tableau1[[#This Row],[Identifiant]],Tableau2[],7,FALSE)=0,"",VLOOKUP(Tableau1[[#This Row],[Identifiant]],Tableau2[],7,FALSE))</f>
        <v/>
      </c>
      <c r="J23">
        <f t="shared" si="0"/>
        <v>4</v>
      </c>
    </row>
    <row r="24" spans="1:10" x14ac:dyDescent="0.25">
      <c r="A24" t="s">
        <v>19</v>
      </c>
      <c r="B24">
        <v>2014</v>
      </c>
      <c r="C24">
        <v>1600</v>
      </c>
      <c r="D24">
        <v>1</v>
      </c>
      <c r="E24">
        <v>2</v>
      </c>
      <c r="F24">
        <v>0</v>
      </c>
      <c r="G24">
        <v>1</v>
      </c>
      <c r="H24" s="1">
        <f>IFERROR(VLOOKUP(Tableau1[[#This Row],[Identifiant]],Tableau2[],5,FALSE),"N/A")</f>
        <v>41426</v>
      </c>
      <c r="I24" s="1" t="str">
        <f>IF(VLOOKUP(Tableau1[[#This Row],[Identifiant]],Tableau2[],7,FALSE)=0,"",VLOOKUP(Tableau1[[#This Row],[Identifiant]],Tableau2[],7,FALSE))</f>
        <v/>
      </c>
      <c r="J24">
        <f t="shared" si="0"/>
        <v>4</v>
      </c>
    </row>
    <row r="25" spans="1:10" x14ac:dyDescent="0.25">
      <c r="A25" t="s">
        <v>19</v>
      </c>
      <c r="B25">
        <v>2015</v>
      </c>
      <c r="C25">
        <v>1600</v>
      </c>
      <c r="D25">
        <v>1</v>
      </c>
      <c r="E25">
        <v>2</v>
      </c>
      <c r="F25">
        <v>0</v>
      </c>
      <c r="G25">
        <v>1</v>
      </c>
      <c r="H25" s="1">
        <f>IFERROR(VLOOKUP(Tableau1[[#This Row],[Identifiant]],Tableau2[],5,FALSE),"N/A")</f>
        <v>41426</v>
      </c>
      <c r="I25" s="1" t="str">
        <f>IF(VLOOKUP(Tableau1[[#This Row],[Identifiant]],Tableau2[],7,FALSE)=0,"",VLOOKUP(Tableau1[[#This Row],[Identifiant]],Tableau2[],7,FALSE))</f>
        <v/>
      </c>
      <c r="J25">
        <f t="shared" si="0"/>
        <v>4</v>
      </c>
    </row>
    <row r="26" spans="1:10" x14ac:dyDescent="0.25">
      <c r="A26" t="s">
        <v>20</v>
      </c>
      <c r="B26">
        <v>2009</v>
      </c>
      <c r="C26">
        <v>1600</v>
      </c>
      <c r="D26">
        <v>2</v>
      </c>
      <c r="E26">
        <v>2</v>
      </c>
      <c r="F26">
        <v>0</v>
      </c>
      <c r="G26">
        <v>0</v>
      </c>
      <c r="H26" s="1">
        <f>IFERROR(VLOOKUP(Tableau1[[#This Row],[Identifiant]],Tableau2[],5,FALSE),"N/A")</f>
        <v>39938</v>
      </c>
      <c r="I26" s="1" t="str">
        <f>IF(VLOOKUP(Tableau1[[#This Row],[Identifiant]],Tableau2[],7,FALSE)=0,"",VLOOKUP(Tableau1[[#This Row],[Identifiant]],Tableau2[],7,FALSE))</f>
        <v/>
      </c>
      <c r="J26">
        <f t="shared" si="0"/>
        <v>4</v>
      </c>
    </row>
    <row r="27" spans="1:10" x14ac:dyDescent="0.25">
      <c r="A27" t="s">
        <v>20</v>
      </c>
      <c r="B27">
        <v>2010</v>
      </c>
      <c r="C27">
        <v>1600</v>
      </c>
      <c r="D27">
        <v>2</v>
      </c>
      <c r="E27">
        <v>2</v>
      </c>
      <c r="F27">
        <v>0</v>
      </c>
      <c r="G27">
        <v>0</v>
      </c>
      <c r="H27" s="1">
        <f>IFERROR(VLOOKUP(Tableau1[[#This Row],[Identifiant]],Tableau2[],5,FALSE),"N/A")</f>
        <v>39938</v>
      </c>
      <c r="I27" s="1" t="str">
        <f>IF(VLOOKUP(Tableau1[[#This Row],[Identifiant]],Tableau2[],7,FALSE)=0,"",VLOOKUP(Tableau1[[#This Row],[Identifiant]],Tableau2[],7,FALSE))</f>
        <v/>
      </c>
      <c r="J27">
        <f t="shared" si="0"/>
        <v>4</v>
      </c>
    </row>
    <row r="28" spans="1:10" x14ac:dyDescent="0.25">
      <c r="A28" t="s">
        <v>20</v>
      </c>
      <c r="B28">
        <v>2011</v>
      </c>
      <c r="C28">
        <v>1600</v>
      </c>
      <c r="D28">
        <v>2</v>
      </c>
      <c r="E28">
        <v>2</v>
      </c>
      <c r="F28">
        <v>0</v>
      </c>
      <c r="G28">
        <v>0</v>
      </c>
      <c r="H28" s="1">
        <f>IFERROR(VLOOKUP(Tableau1[[#This Row],[Identifiant]],Tableau2[],5,FALSE),"N/A")</f>
        <v>39938</v>
      </c>
      <c r="I28" s="1" t="str">
        <f>IF(VLOOKUP(Tableau1[[#This Row],[Identifiant]],Tableau2[],7,FALSE)=0,"",VLOOKUP(Tableau1[[#This Row],[Identifiant]],Tableau2[],7,FALSE))</f>
        <v/>
      </c>
      <c r="J28">
        <f t="shared" si="0"/>
        <v>4</v>
      </c>
    </row>
    <row r="29" spans="1:10" x14ac:dyDescent="0.25">
      <c r="A29" t="s">
        <v>20</v>
      </c>
      <c r="B29">
        <v>2012</v>
      </c>
      <c r="C29">
        <v>1600</v>
      </c>
      <c r="D29">
        <v>2</v>
      </c>
      <c r="E29">
        <v>2</v>
      </c>
      <c r="F29">
        <v>0</v>
      </c>
      <c r="G29">
        <v>0</v>
      </c>
      <c r="H29" s="1">
        <f>IFERROR(VLOOKUP(Tableau1[[#This Row],[Identifiant]],Tableau2[],5,FALSE),"N/A")</f>
        <v>39938</v>
      </c>
      <c r="I29" s="1" t="str">
        <f>IF(VLOOKUP(Tableau1[[#This Row],[Identifiant]],Tableau2[],7,FALSE)=0,"",VLOOKUP(Tableau1[[#This Row],[Identifiant]],Tableau2[],7,FALSE))</f>
        <v/>
      </c>
      <c r="J29">
        <f t="shared" si="0"/>
        <v>4</v>
      </c>
    </row>
    <row r="30" spans="1:10" x14ac:dyDescent="0.25">
      <c r="A30" t="s">
        <v>20</v>
      </c>
      <c r="B30">
        <v>2013</v>
      </c>
      <c r="C30">
        <v>1600</v>
      </c>
      <c r="D30">
        <v>2</v>
      </c>
      <c r="E30">
        <v>2</v>
      </c>
      <c r="F30">
        <v>0</v>
      </c>
      <c r="G30">
        <v>0</v>
      </c>
      <c r="H30" s="1">
        <f>IFERROR(VLOOKUP(Tableau1[[#This Row],[Identifiant]],Tableau2[],5,FALSE),"N/A")</f>
        <v>39938</v>
      </c>
      <c r="I30" s="1" t="str">
        <f>IF(VLOOKUP(Tableau1[[#This Row],[Identifiant]],Tableau2[],7,FALSE)=0,"",VLOOKUP(Tableau1[[#This Row],[Identifiant]],Tableau2[],7,FALSE))</f>
        <v/>
      </c>
      <c r="J30">
        <f t="shared" si="0"/>
        <v>4</v>
      </c>
    </row>
    <row r="31" spans="1:10" x14ac:dyDescent="0.25">
      <c r="A31" t="s">
        <v>20</v>
      </c>
      <c r="B31">
        <v>2014</v>
      </c>
      <c r="C31">
        <v>1600</v>
      </c>
      <c r="D31">
        <v>2</v>
      </c>
      <c r="E31">
        <v>2</v>
      </c>
      <c r="F31">
        <v>0</v>
      </c>
      <c r="G31">
        <v>0</v>
      </c>
      <c r="H31" s="1">
        <f>IFERROR(VLOOKUP(Tableau1[[#This Row],[Identifiant]],Tableau2[],5,FALSE),"N/A")</f>
        <v>39938</v>
      </c>
      <c r="I31" s="1" t="str">
        <f>IF(VLOOKUP(Tableau1[[#This Row],[Identifiant]],Tableau2[],7,FALSE)=0,"",VLOOKUP(Tableau1[[#This Row],[Identifiant]],Tableau2[],7,FALSE))</f>
        <v/>
      </c>
      <c r="J31">
        <f t="shared" si="0"/>
        <v>4</v>
      </c>
    </row>
    <row r="32" spans="1:10" x14ac:dyDescent="0.25">
      <c r="A32" t="s">
        <v>20</v>
      </c>
      <c r="B32">
        <v>2015</v>
      </c>
      <c r="C32">
        <v>1600</v>
      </c>
      <c r="D32">
        <v>2</v>
      </c>
      <c r="E32">
        <v>2</v>
      </c>
      <c r="F32">
        <v>0</v>
      </c>
      <c r="G32">
        <v>0</v>
      </c>
      <c r="H32" s="1">
        <f>IFERROR(VLOOKUP(Tableau1[[#This Row],[Identifiant]],Tableau2[],5,FALSE),"N/A")</f>
        <v>39938</v>
      </c>
      <c r="I32" s="1" t="str">
        <f>IF(VLOOKUP(Tableau1[[#This Row],[Identifiant]],Tableau2[],7,FALSE)=0,"",VLOOKUP(Tableau1[[#This Row],[Identifiant]],Tableau2[],7,FALSE))</f>
        <v/>
      </c>
      <c r="J32">
        <f t="shared" si="0"/>
        <v>4</v>
      </c>
    </row>
    <row r="33" spans="1:10" x14ac:dyDescent="0.25">
      <c r="A33" t="s">
        <v>21</v>
      </c>
      <c r="B33">
        <v>2012</v>
      </c>
      <c r="C33">
        <v>1600</v>
      </c>
      <c r="D33">
        <v>1</v>
      </c>
      <c r="E33">
        <v>1</v>
      </c>
      <c r="F33">
        <v>1</v>
      </c>
      <c r="G33">
        <v>0</v>
      </c>
      <c r="H33" s="1">
        <f>IFERROR(VLOOKUP(Tableau1[[#This Row],[Identifiant]],Tableau2[],5,FALSE),"N/A")</f>
        <v>40911</v>
      </c>
      <c r="I33" s="1" t="str">
        <f>IF(VLOOKUP(Tableau1[[#This Row],[Identifiant]],Tableau2[],7,FALSE)=0,"",VLOOKUP(Tableau1[[#This Row],[Identifiant]],Tableau2[],7,FALSE))</f>
        <v/>
      </c>
      <c r="J33">
        <f t="shared" si="0"/>
        <v>3</v>
      </c>
    </row>
    <row r="34" spans="1:10" x14ac:dyDescent="0.25">
      <c r="A34" t="s">
        <v>21</v>
      </c>
      <c r="B34">
        <v>2013</v>
      </c>
      <c r="C34">
        <v>1600</v>
      </c>
      <c r="D34">
        <v>1</v>
      </c>
      <c r="E34">
        <v>1</v>
      </c>
      <c r="F34">
        <v>1</v>
      </c>
      <c r="G34">
        <v>0</v>
      </c>
      <c r="H34" s="1">
        <f>IFERROR(VLOOKUP(Tableau1[[#This Row],[Identifiant]],Tableau2[],5,FALSE),"N/A")</f>
        <v>40911</v>
      </c>
      <c r="I34" s="1" t="str">
        <f>IF(VLOOKUP(Tableau1[[#This Row],[Identifiant]],Tableau2[],7,FALSE)=0,"",VLOOKUP(Tableau1[[#This Row],[Identifiant]],Tableau2[],7,FALSE))</f>
        <v/>
      </c>
      <c r="J34">
        <f t="shared" si="0"/>
        <v>3</v>
      </c>
    </row>
    <row r="35" spans="1:10" x14ac:dyDescent="0.25">
      <c r="A35" t="s">
        <v>21</v>
      </c>
      <c r="B35">
        <v>2014</v>
      </c>
      <c r="C35">
        <v>1600</v>
      </c>
      <c r="D35">
        <v>1</v>
      </c>
      <c r="E35">
        <v>1</v>
      </c>
      <c r="F35">
        <v>1</v>
      </c>
      <c r="G35">
        <v>0</v>
      </c>
      <c r="H35" s="1">
        <f>IFERROR(VLOOKUP(Tableau1[[#This Row],[Identifiant]],Tableau2[],5,FALSE),"N/A")</f>
        <v>40911</v>
      </c>
      <c r="I35" s="1" t="str">
        <f>IF(VLOOKUP(Tableau1[[#This Row],[Identifiant]],Tableau2[],7,FALSE)=0,"",VLOOKUP(Tableau1[[#This Row],[Identifiant]],Tableau2[],7,FALSE))</f>
        <v/>
      </c>
      <c r="J35">
        <f t="shared" si="0"/>
        <v>3</v>
      </c>
    </row>
    <row r="36" spans="1:10" x14ac:dyDescent="0.25">
      <c r="A36" t="s">
        <v>21</v>
      </c>
      <c r="B36">
        <v>2015</v>
      </c>
      <c r="C36">
        <v>1600</v>
      </c>
      <c r="D36">
        <v>1</v>
      </c>
      <c r="E36">
        <v>1</v>
      </c>
      <c r="F36">
        <v>1</v>
      </c>
      <c r="G36">
        <v>0</v>
      </c>
      <c r="H36" s="1">
        <f>IFERROR(VLOOKUP(Tableau1[[#This Row],[Identifiant]],Tableau2[],5,FALSE),"N/A")</f>
        <v>40911</v>
      </c>
      <c r="I36" s="1" t="str">
        <f>IF(VLOOKUP(Tableau1[[#This Row],[Identifiant]],Tableau2[],7,FALSE)=0,"",VLOOKUP(Tableau1[[#This Row],[Identifiant]],Tableau2[],7,FALSE))</f>
        <v/>
      </c>
      <c r="J36">
        <f t="shared" si="0"/>
        <v>3</v>
      </c>
    </row>
  </sheetData>
  <phoneticPr fontId="2" type="noConversion"/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D11" sqref="D11"/>
    </sheetView>
  </sheetViews>
  <sheetFormatPr baseColWidth="10" defaultRowHeight="15" x14ac:dyDescent="0.25"/>
  <cols>
    <col min="1" max="4" width="11.42578125" customWidth="1"/>
    <col min="5" max="5" width="21.42578125" customWidth="1"/>
    <col min="6" max="6" width="17.7109375" customWidth="1"/>
    <col min="7" max="7" width="15.5703125" customWidth="1"/>
  </cols>
  <sheetData>
    <row r="1" spans="1:7" ht="18.75" x14ac:dyDescent="0.3">
      <c r="A1" s="2" t="s">
        <v>30</v>
      </c>
    </row>
    <row r="3" spans="1:7" x14ac:dyDescent="0.25">
      <c r="A3" t="s">
        <v>1</v>
      </c>
      <c r="B3" t="s">
        <v>22</v>
      </c>
      <c r="C3" t="s">
        <v>23</v>
      </c>
      <c r="D3" t="s">
        <v>24</v>
      </c>
      <c r="E3" t="s">
        <v>26</v>
      </c>
      <c r="F3" t="s">
        <v>25</v>
      </c>
      <c r="G3" t="s">
        <v>4</v>
      </c>
    </row>
    <row r="4" spans="1:7" x14ac:dyDescent="0.25">
      <c r="A4" t="s">
        <v>5</v>
      </c>
      <c r="E4" s="1">
        <v>42248</v>
      </c>
      <c r="F4" s="1">
        <v>42248</v>
      </c>
      <c r="G4" s="1"/>
    </row>
    <row r="5" spans="1:7" x14ac:dyDescent="0.25">
      <c r="A5" t="s">
        <v>6</v>
      </c>
      <c r="E5" s="1">
        <v>42248</v>
      </c>
      <c r="F5" s="1">
        <v>42248</v>
      </c>
      <c r="G5" s="1"/>
    </row>
    <row r="6" spans="1:7" x14ac:dyDescent="0.25">
      <c r="A6" t="s">
        <v>7</v>
      </c>
      <c r="E6" s="1">
        <v>42129</v>
      </c>
      <c r="F6" s="1">
        <v>42100</v>
      </c>
      <c r="G6" s="1">
        <v>42460</v>
      </c>
    </row>
    <row r="7" spans="1:7" x14ac:dyDescent="0.25">
      <c r="A7" t="s">
        <v>8</v>
      </c>
      <c r="E7" s="1">
        <v>41764</v>
      </c>
      <c r="F7" s="1">
        <v>41764</v>
      </c>
      <c r="G7" s="1"/>
    </row>
    <row r="8" spans="1:7" x14ac:dyDescent="0.25">
      <c r="A8" t="s">
        <v>9</v>
      </c>
      <c r="E8" s="1">
        <v>42066</v>
      </c>
      <c r="F8" s="1">
        <v>42064</v>
      </c>
      <c r="G8" s="1"/>
    </row>
    <row r="9" spans="1:7" x14ac:dyDescent="0.25">
      <c r="A9" t="s">
        <v>10</v>
      </c>
      <c r="E9" s="1">
        <v>42007</v>
      </c>
      <c r="F9" s="1">
        <v>41609</v>
      </c>
      <c r="G9" s="1"/>
    </row>
    <row r="10" spans="1:7" x14ac:dyDescent="0.25">
      <c r="A10" t="s">
        <v>11</v>
      </c>
      <c r="E10" s="1">
        <v>42007</v>
      </c>
      <c r="F10" s="1">
        <v>41609</v>
      </c>
      <c r="G10" s="1"/>
    </row>
    <row r="11" spans="1:7" x14ac:dyDescent="0.25">
      <c r="A11" t="s">
        <v>12</v>
      </c>
      <c r="E11" s="1">
        <v>41764</v>
      </c>
      <c r="F11" s="1">
        <v>41548</v>
      </c>
      <c r="G11" s="1"/>
    </row>
    <row r="12" spans="1:7" x14ac:dyDescent="0.25">
      <c r="A12" t="s">
        <v>13</v>
      </c>
      <c r="E12" s="1">
        <v>40846</v>
      </c>
      <c r="F12" s="1">
        <v>40816</v>
      </c>
      <c r="G12" s="1"/>
    </row>
    <row r="13" spans="1:7" x14ac:dyDescent="0.25">
      <c r="A13" t="s">
        <v>14</v>
      </c>
      <c r="E13" s="1">
        <v>42007</v>
      </c>
      <c r="F13" s="1">
        <v>40714</v>
      </c>
      <c r="G13" s="1"/>
    </row>
    <row r="14" spans="1:7" x14ac:dyDescent="0.25">
      <c r="A14" t="s">
        <v>15</v>
      </c>
      <c r="E14" s="1">
        <v>42007</v>
      </c>
      <c r="F14" s="1">
        <v>40356</v>
      </c>
      <c r="G14" s="1"/>
    </row>
    <row r="15" spans="1:7" x14ac:dyDescent="0.25">
      <c r="A15" t="s">
        <v>16</v>
      </c>
      <c r="E15" s="1">
        <v>42007</v>
      </c>
      <c r="F15" s="1">
        <v>40299</v>
      </c>
      <c r="G15" s="1">
        <v>41852</v>
      </c>
    </row>
    <row r="16" spans="1:7" x14ac:dyDescent="0.25">
      <c r="A16" t="s">
        <v>17</v>
      </c>
      <c r="E16" s="1">
        <v>42007</v>
      </c>
      <c r="F16" s="1">
        <v>40197</v>
      </c>
      <c r="G16" s="1"/>
    </row>
    <row r="17" spans="1:7" x14ac:dyDescent="0.25">
      <c r="A17" t="s">
        <v>18</v>
      </c>
      <c r="E17" s="1">
        <v>42007</v>
      </c>
      <c r="F17" s="1">
        <v>40188</v>
      </c>
      <c r="G17" s="1"/>
    </row>
    <row r="18" spans="1:7" x14ac:dyDescent="0.25">
      <c r="A18" t="s">
        <v>19</v>
      </c>
      <c r="E18" s="1">
        <v>41426</v>
      </c>
      <c r="F18" s="1">
        <v>39825</v>
      </c>
      <c r="G18" s="1"/>
    </row>
    <row r="19" spans="1:7" x14ac:dyDescent="0.25">
      <c r="A19" t="s">
        <v>20</v>
      </c>
      <c r="E19" s="1">
        <v>39938</v>
      </c>
      <c r="F19" s="1">
        <v>39573</v>
      </c>
      <c r="G19" s="1"/>
    </row>
    <row r="20" spans="1:7" x14ac:dyDescent="0.25">
      <c r="A20" t="s">
        <v>21</v>
      </c>
      <c r="E20" s="1">
        <v>40911</v>
      </c>
      <c r="F20" s="1">
        <v>39519</v>
      </c>
      <c r="G20" s="1"/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TCD</vt:lpstr>
      <vt:lpstr>Activités et diplômes</vt:lpstr>
      <vt:lpstr>Gestion du personnel</vt:lpstr>
      <vt:lpstr>Activites</vt:lpstr>
      <vt:lpstr>activités</vt:lpstr>
      <vt:lpstr>activitesA</vt:lpstr>
      <vt:lpstr>ActivitesB</vt:lpstr>
      <vt:lpstr>ActivitesC</vt:lpstr>
      <vt:lpstr>avocats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2016-04-16T06:43:47Z</dcterms:modified>
</cp:coreProperties>
</file>