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1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CE94F11-706B-4530-9323-C3D28326C906}" xr6:coauthVersionLast="44" xr6:coauthVersionMax="44" xr10:uidLastSave="{00000000-0000-0000-0000-000000000000}"/>
  <bookViews>
    <workbookView xWindow="-120" yWindow="-120" windowWidth="24240" windowHeight="13740" xr2:uid="{3136322C-ABB7-4FB8-B92E-07EA58D5703D}"/>
  </bookViews>
  <sheets>
    <sheet name="Input" sheetId="1" r:id="rId1"/>
    <sheet name="Output" sheetId="3" r:id="rId2"/>
  </sheets>
  <definedNames>
    <definedName name="ExternalData_1" localSheetId="1" hidden="1">Output!$A$12:$E$18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" l="1"/>
  <c r="J3" i="1"/>
  <c r="I2" i="1"/>
  <c r="K2" i="1" s="1"/>
  <c r="I3" i="1"/>
  <c r="K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82508D-8699-44D3-8905-CDF716C9F97D}" keepAlive="1" name="Query - Tableau1" description="Connection to the 'Tableau1' query in the workbook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<sst xmlns="http://schemas.openxmlformats.org/spreadsheetml/2006/main" count="26" uniqueCount="19">
  <si>
    <t>Désignation</t>
  </si>
  <si>
    <t>Date</t>
  </si>
  <si>
    <t>Direction</t>
  </si>
  <si>
    <t>N° De Commande</t>
  </si>
  <si>
    <t>Nom Prénom</t>
  </si>
  <si>
    <t>TVA</t>
  </si>
  <si>
    <t>Quantité</t>
  </si>
  <si>
    <t>Prix Unitaire HT</t>
  </si>
  <si>
    <t>Total  HT</t>
  </si>
  <si>
    <t>Montant TVA</t>
  </si>
  <si>
    <t>Total TTC</t>
  </si>
  <si>
    <t>Facture 1</t>
  </si>
  <si>
    <t>TOTO</t>
  </si>
  <si>
    <t>Facture 2</t>
  </si>
  <si>
    <t>TITI</t>
  </si>
  <si>
    <t>Montant</t>
  </si>
  <si>
    <t>Ref + Nom</t>
  </si>
  <si>
    <t>12345TOTO</t>
  </si>
  <si>
    <t>54321TITI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</si>
</sst>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165" fontId="0" fillId="0" borderId="0" xfId="0" applyNumberFormat="1"/>
    <xf numFmtId="9" fontId="0" fillId="0" borderId="0" xfId="1" applyFont="1"/>
    <xf numFmtId="14" fontId="0" fillId="0" borderId="0" xfId="0" applyNumberFormat="1" applyFill="1"/>
    <xf numFmtId="165" fontId="0" fillId="0" borderId="0" xfId="0" applyNumberFormat="1" applyFill="1"/>
  </cellXfs>
  <cellStyles count="2">
    <cellStyle name="Normal" xfId="0" builtinId="0"/>
    <cellStyle name="Percent" xfId="1" builtinId="5"/>
  </cellStyles>
  <dxfs count="9">
    <dxf>
      <numFmt numFmtId="0" formatCode="General"/>
    </dxf>
    <dxf>
      <numFmt numFmtId="165" formatCode="#,##0.00_ ;[Red]\-#,##0.00\ ;"/>
    </dxf>
    <dxf>
      <numFmt numFmtId="19" formatCode="dd/mm/yyyy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9" formatCode="dd/mm/yyyy"/>
    </dxf>
    <dxf>
      <border outline="0">
        <top style="thin">
          <color indexed="64"/>
        </top>
        <bottom style="thin">
          <color theme="0" tint="-0.249977111117893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93AEC8CA-709A-448A-A07E-5EBD9EC4A01E}" autoFormatId="16" applyNumberFormats="0" applyBorderFormats="0" applyFontFormats="0" applyPatternFormats="0" applyAlignmentFormats="0" applyWidthHeightFormats="0">
  <queryTableRefresh nextId="8">
    <queryTableFields count="5">
      <queryTableField id="1" name="Date" tableColumnId="1"/>
      <queryTableField id="2" name="Montant" tableColumnId="2"/>
      <queryTableField id="3" name="N° De Commande" tableColumnId="3"/>
      <queryTableField id="6" name="Ref + Nom" tableColumnId="6"/>
      <queryTableField id="5" name="Direction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7DFEE0-4855-4931-8EAA-99BE7150B7A6}" name="Tableau1" displayName="Tableau1" ref="A1:K3" totalsRowShown="0" tableBorderDxfId="8" headerRowCellStyle="Normal" dataCellStyle="Normal">
  <autoFilter ref="A1:K3" xr:uid="{5C2CF875-7533-45E8-A1E0-EA0E925CF1CB}"/>
  <tableColumns count="11">
    <tableColumn id="1" xr3:uid="{6EADC9BB-393F-48A9-8364-D5F50B7842FF}" name="Désignation" dataCellStyle="Normal"/>
    <tableColumn id="2" xr3:uid="{154B6666-D0DF-4341-8D30-C4017191F0CF}" name="Date" dataDxfId="7" dataCellStyle="Normal"/>
    <tableColumn id="3" xr3:uid="{88CA4592-5EE9-49F1-8384-505508ADE85B}" name="Direction" dataCellStyle="Normal"/>
    <tableColumn id="4" xr3:uid="{5814210A-935B-44CF-8231-A64FCDBB236D}" name="N° De Commande" dataCellStyle="Normal"/>
    <tableColumn id="5" xr3:uid="{EFE210A6-2C51-4A04-AAA7-94BD59121C5C}" name="Nom Prénom" dataCellStyle="Normal"/>
    <tableColumn id="6" xr3:uid="{80CBF5BE-D7BC-4031-91B3-E7DBBF48DADD}" name="TVA" dataCellStyle="Percent"/>
    <tableColumn id="7" xr3:uid="{0EBCEFEA-E1D2-44BB-BB9D-20A1852AB986}" name="Quantité" dataCellStyle="Normal"/>
    <tableColumn id="8" xr3:uid="{7B2154A6-8583-4802-A8CB-CE8BBA55C482}" name="Prix Unitaire HT" dataDxfId="6" dataCellStyle="Normal"/>
    <tableColumn id="9" xr3:uid="{0EF2FDDB-ED26-4F5A-95FC-89A618B19E39}" name="Total  HT" dataDxfId="5" dataCellStyle="Normal">
      <calculatedColumnFormula>G2*H2</calculatedColumnFormula>
    </tableColumn>
    <tableColumn id="10" xr3:uid="{ABBC8712-2340-4D24-91E7-FA022B9779EF}" name="Montant TVA" dataDxfId="4" dataCellStyle="Normal">
      <calculatedColumnFormula>Tableau1[[#This Row],[Total  HT]]*Tableau1[[#This Row],[TVA]]</calculatedColumnFormula>
    </tableColumn>
    <tableColumn id="11" xr3:uid="{4610B24C-9ED1-4CFC-9659-BD76D9FD4EE2}" name="Total TTC" dataDxfId="3" dataCellStyle="Normal">
      <calculatedColumnFormula>Tableau1[[#This Row],[Total  HT]]+Tableau1[[#This Row],[Montant TVA]]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4EC53E-374A-4ECB-B92A-04389A75126A}" name="Tableau1_2" displayName="Tableau1_2" ref="A12:E18" tableType="queryTable" totalsRowShown="0" headerRowCellStyle="Normal">
  <autoFilter ref="A12:E18" xr:uid="{DAEA3E79-50D4-49DD-A3CC-8582060361AD}"/>
  <tableColumns count="5">
    <tableColumn id="1" xr3:uid="{03FAE295-4173-4AE0-A5A1-6032AFAC4C36}" uniqueName="1" name="Date" queryTableFieldId="1" dataDxfId="2"/>
    <tableColumn id="2" xr3:uid="{98FFF1FE-2896-44BB-8FD1-DDEF36582AD3}" uniqueName="2" name="Montant" queryTableFieldId="2" dataDxfId="1"/>
    <tableColumn id="3" xr3:uid="{094BBC71-FF3E-4289-BC25-FF6C42F9421E}" uniqueName="3" name="N° De Commande" queryTableFieldId="3"/>
    <tableColumn id="6" xr3:uid="{0C0F5468-28C6-46F6-9FF7-3798238E0E2A}" uniqueName="6" name="Ref + Nom" queryTableFieldId="6" dataDxfId="0"/>
    <tableColumn id="5" xr3:uid="{08700121-E8EA-4A35-B73C-700C97E46A93}" uniqueName="5" name="Direction" queryTableField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6656B-5453-40DA-9886-02CEB7D5CE8E}">
  <sheetPr codeName="Feuil1"/>
  <dimension ref="A1:K3"/>
  <sheetViews>
    <sheetView showGridLines="0" tabSelected="1" workbookViewId="0">
      <selection activeCell="D11" sqref="D11"/>
    </sheetView>
  </sheetViews>
  <sheetFormatPr defaultColWidth="11.42578125" defaultRowHeight="15" x14ac:dyDescent="0.25"/>
  <cols>
    <col min="1" max="1" width="13.7109375" customWidth="1"/>
    <col min="4" max="4" width="18.7109375" customWidth="1"/>
    <col min="5" max="5" width="14.85546875" customWidth="1"/>
    <col min="8" max="8" width="17" customWidth="1"/>
    <col min="10" max="10" width="14.855468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s="3" t="s">
        <v>11</v>
      </c>
      <c r="B2" s="6">
        <v>43678</v>
      </c>
      <c r="C2" s="3">
        <v>23</v>
      </c>
      <c r="D2" s="3">
        <v>12345</v>
      </c>
      <c r="E2" s="3" t="s">
        <v>12</v>
      </c>
      <c r="F2" s="5">
        <v>0.2</v>
      </c>
      <c r="G2" s="3">
        <v>5</v>
      </c>
      <c r="H2" s="7">
        <v>76</v>
      </c>
      <c r="I2" s="7">
        <f t="shared" ref="I2:I3" si="0">G2*H2</f>
        <v>380</v>
      </c>
      <c r="J2" s="7">
        <f>Tableau1[[#This Row],[Total  HT]]*Tableau1[[#This Row],[TVA]]</f>
        <v>76</v>
      </c>
      <c r="K2" s="7">
        <f>Tableau1[[#This Row],[Total  HT]]+Tableau1[[#This Row],[Montant TVA]]</f>
        <v>456</v>
      </c>
    </row>
    <row r="3" spans="1:11" x14ac:dyDescent="0.25">
      <c r="A3" s="3" t="s">
        <v>13</v>
      </c>
      <c r="B3" s="6">
        <v>43678</v>
      </c>
      <c r="C3" s="3">
        <v>31</v>
      </c>
      <c r="D3" s="3">
        <v>54321</v>
      </c>
      <c r="E3" s="3" t="s">
        <v>14</v>
      </c>
      <c r="F3" s="5">
        <v>0.2</v>
      </c>
      <c r="G3" s="3">
        <v>3</v>
      </c>
      <c r="H3" s="7">
        <v>10.220000000000001</v>
      </c>
      <c r="I3" s="7">
        <f t="shared" si="0"/>
        <v>30.660000000000004</v>
      </c>
      <c r="J3" s="7">
        <f>Tableau1[[#This Row],[Total  HT]]*Tableau1[[#This Row],[TVA]]</f>
        <v>6.1320000000000014</v>
      </c>
      <c r="K3" s="7">
        <f>Tableau1[[#This Row],[Total  HT]]+Tableau1[[#This Row],[Montant TVA]]</f>
        <v>36.792000000000002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89AB9F-2A65-4DAE-A7D4-757FA914CC32}">
  <sheetPr codeName="Sheet1"/>
  <dimension ref="A12:E18"/>
  <sheetViews>
    <sheetView showGridLines="0" workbookViewId="0">
      <selection activeCell="C20" sqref="C20"/>
    </sheetView>
  </sheetViews>
  <sheetFormatPr defaultColWidth="11.42578125" defaultRowHeight="15" x14ac:dyDescent="0.25"/>
  <cols>
    <col min="1" max="1" width="10.7109375" bestFit="1" customWidth="1"/>
    <col min="2" max="2" width="11" bestFit="1" customWidth="1"/>
    <col min="3" max="3" width="19" bestFit="1" customWidth="1"/>
    <col min="4" max="4" width="12.42578125" bestFit="1" customWidth="1"/>
    <col min="5" max="5" width="11.42578125" bestFit="1" customWidth="1"/>
  </cols>
  <sheetData>
    <row r="12" spans="1:5" x14ac:dyDescent="0.25">
      <c r="A12" t="s">
        <v>1</v>
      </c>
      <c r="B12" t="s">
        <v>15</v>
      </c>
      <c r="C12" t="s">
        <v>3</v>
      </c>
      <c r="D12" t="s">
        <v>16</v>
      </c>
      <c r="E12" t="s">
        <v>2</v>
      </c>
    </row>
    <row r="13" spans="1:5" x14ac:dyDescent="0.25">
      <c r="A13" s="1">
        <v>43678</v>
      </c>
      <c r="B13" s="4">
        <v>380</v>
      </c>
      <c r="C13">
        <v>12345</v>
      </c>
      <c r="D13" s="2" t="s">
        <v>17</v>
      </c>
      <c r="E13">
        <v>23</v>
      </c>
    </row>
    <row r="14" spans="1:5" x14ac:dyDescent="0.25">
      <c r="A14" s="1">
        <v>43678</v>
      </c>
      <c r="B14" s="4">
        <v>76</v>
      </c>
      <c r="C14">
        <v>12345</v>
      </c>
      <c r="D14" s="2" t="s">
        <v>17</v>
      </c>
      <c r="E14">
        <v>23</v>
      </c>
    </row>
    <row r="15" spans="1:5" x14ac:dyDescent="0.25">
      <c r="A15" s="1">
        <v>43678</v>
      </c>
      <c r="B15" s="4">
        <v>456</v>
      </c>
      <c r="C15">
        <v>12345</v>
      </c>
      <c r="D15" s="2" t="s">
        <v>17</v>
      </c>
      <c r="E15">
        <v>23</v>
      </c>
    </row>
    <row r="16" spans="1:5" x14ac:dyDescent="0.25">
      <c r="A16" s="1">
        <v>43678</v>
      </c>
      <c r="B16" s="4">
        <v>30.660000000000004</v>
      </c>
      <c r="C16">
        <v>54321</v>
      </c>
      <c r="D16" s="2" t="s">
        <v>18</v>
      </c>
      <c r="E16">
        <v>31</v>
      </c>
    </row>
    <row r="17" spans="1:5" x14ac:dyDescent="0.25">
      <c r="A17" s="1">
        <v>43678</v>
      </c>
      <c r="B17" s="4">
        <v>6.1320000000000014</v>
      </c>
      <c r="C17">
        <v>54321</v>
      </c>
      <c r="D17" s="2" t="s">
        <v>18</v>
      </c>
      <c r="E17">
        <v>31</v>
      </c>
    </row>
    <row r="18" spans="1:5" x14ac:dyDescent="0.25">
      <c r="A18" s="1">
        <v>43678</v>
      </c>
      <c r="B18" s="4">
        <v>36.792000000000002</v>
      </c>
      <c r="C18">
        <v>54321</v>
      </c>
      <c r="D18" s="2" t="s">
        <v>18</v>
      </c>
      <c r="E18">
        <v>31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B6FF25-074A-493A-927C-10BA7ABA9DA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Input</vt:lpstr>
      <vt:lpstr>Output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Nora EL MANSARI</dc:creator>
  <cp:lastModifiedBy>Jean-Eric Pelouas</cp:lastModifiedBy>
  <dcterms:created xsi:type="dcterms:W3CDTF">2019-08-09T18:51:47Z</dcterms:created>
  <dcterms:modified xsi:type="dcterms:W3CDTF">2019-08-09T21:06:16Z</dcterms:modified>
</cp:coreProperties>
</file>