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queryTables/queryTable1.xml" ContentType="application/vnd.openxmlformats-officedocument.spreadsheetml.queryTable+xml"/>
  <Override PartName="/xl/pivotTables/pivotTable1.xml" ContentType="application/vnd.openxmlformats-officedocument.spreadsheetml.pivotTable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40" yWindow="30" windowWidth="18780" windowHeight="8835" activeTab="2"/>
  </bookViews>
  <sheets>
    <sheet name="lexique" sheetId="6" r:id="rId1"/>
    <sheet name="Données" sheetId="4" r:id="rId2"/>
    <sheet name="TCD" sheetId="5" r:id="rId3"/>
  </sheets>
  <definedNames>
    <definedName name="Lancer_la_requête_à_partir_de_EPIXPRD059_Excel_1" localSheetId="1" hidden="1">Données!$B$4:$Y$94</definedName>
    <definedName name="SGBUDAP" localSheetId="1">Données!$A$1</definedName>
    <definedName name="SGMDOVP" localSheetId="1">Données!$A$1</definedName>
  </definedNames>
  <calcPr calcId="145621"/>
  <pivotCaches>
    <pivotCache cacheId="1" r:id="rId4"/>
  </pivotCaches>
</workbook>
</file>

<file path=xl/calcChain.xml><?xml version="1.0" encoding="utf-8"?>
<calcChain xmlns="http://schemas.openxmlformats.org/spreadsheetml/2006/main">
  <c r="Z94" i="4" l="1"/>
  <c r="Z93" i="4"/>
  <c r="Z5" i="4"/>
  <c r="Z6" i="4"/>
  <c r="Z7" i="4"/>
  <c r="Z8" i="4"/>
  <c r="Z9" i="4"/>
  <c r="Z10" i="4"/>
  <c r="Z11" i="4"/>
  <c r="Z12" i="4"/>
  <c r="Z13" i="4"/>
  <c r="Z14" i="4"/>
  <c r="Z15" i="4"/>
  <c r="Z16" i="4"/>
  <c r="Z17" i="4"/>
  <c r="Z18" i="4"/>
  <c r="Z19" i="4"/>
  <c r="Z20" i="4"/>
  <c r="Z21" i="4"/>
  <c r="Z22" i="4"/>
  <c r="Z23" i="4"/>
  <c r="Z24" i="4"/>
  <c r="Z25" i="4"/>
  <c r="Z26" i="4"/>
  <c r="Z27" i="4"/>
  <c r="Z28" i="4"/>
  <c r="Z29" i="4"/>
  <c r="Z30" i="4"/>
  <c r="Z31" i="4"/>
  <c r="Z32" i="4"/>
  <c r="Z33" i="4"/>
  <c r="Z34" i="4"/>
  <c r="Z35" i="4"/>
  <c r="Z36" i="4"/>
  <c r="Z37" i="4"/>
  <c r="Z38" i="4"/>
  <c r="Z39" i="4"/>
  <c r="Z40" i="4"/>
  <c r="Z41" i="4"/>
  <c r="Z42" i="4"/>
  <c r="Z43" i="4"/>
  <c r="Z44" i="4"/>
  <c r="Z45" i="4"/>
  <c r="Z46" i="4"/>
  <c r="Z47" i="4"/>
  <c r="Z48" i="4"/>
  <c r="Z49" i="4"/>
  <c r="Z50" i="4"/>
  <c r="Z51" i="4"/>
  <c r="Z52" i="4"/>
  <c r="Z53" i="4"/>
  <c r="Z54" i="4"/>
  <c r="Z55" i="4"/>
  <c r="Z56" i="4"/>
  <c r="Z57" i="4"/>
  <c r="Z58" i="4"/>
  <c r="Z59" i="4"/>
  <c r="Z60" i="4"/>
  <c r="Z61" i="4"/>
  <c r="Z62" i="4"/>
  <c r="Z63" i="4"/>
  <c r="Z64" i="4"/>
  <c r="Z65" i="4"/>
  <c r="Z66" i="4"/>
  <c r="Z67" i="4"/>
  <c r="Z68" i="4"/>
  <c r="Z69" i="4"/>
  <c r="Z70" i="4"/>
  <c r="Z71" i="4"/>
  <c r="Z72" i="4"/>
  <c r="Z73" i="4"/>
  <c r="Z74" i="4"/>
  <c r="Z75" i="4"/>
  <c r="Z76" i="4"/>
  <c r="Z77" i="4"/>
  <c r="Z78" i="4"/>
  <c r="Z79" i="4"/>
  <c r="Z80" i="4"/>
  <c r="Z81" i="4"/>
  <c r="Z82" i="4"/>
  <c r="Z83" i="4"/>
  <c r="Z84" i="4"/>
  <c r="Z85" i="4"/>
  <c r="Z86" i="4"/>
  <c r="Z87" i="4"/>
  <c r="Z88" i="4"/>
  <c r="Z89" i="4"/>
  <c r="Z90" i="4"/>
  <c r="Z91" i="4"/>
  <c r="Z92" i="4"/>
  <c r="B1" i="4"/>
</calcChain>
</file>

<file path=xl/connections.xml><?xml version="1.0" encoding="utf-8"?>
<connections xmlns="http://schemas.openxmlformats.org/spreadsheetml/2006/main">
  <connection id="1" name="Lancer la requête à partir de EPIXPRD059_Excel" type="1" refreshedVersion="4" background="1" saveData="1">
    <dbPr connection="DSN=EPIXPRD059_Excel;" command="SELECT SGMDOVP.EBD2DT, SGMDOVP.EBNDNB, SGMDOVP.EBBXCD, SGMDOVP.EBBSCD, SGMDOVP.EBBUCD, SGMDOVP.EBK3CD, SGMDOVP.EBNICD, SGMDOVP.EBNJCD, SGMDOVP.EBNKCD, SGMDOVP.EBNLCD, SGMDOVP.EBKEYX, SGMDOVP.EBACCD, SGMDOVP.EBJ9CD, SGMDOVP.EBKACD, SGMDOVP.EBNENB, SGMDOVP.EBH9NB, SGMDOVP.EBNFNB, SGMDOVP.EBGBVA, SGMDOVP.EBE3VA, SGMDOVP.EBD4DT, SGMDOVP.EBHQNA, SGMDOVP.EBH5TX, SGMDOVP.EBABVN, SGMDOVP.EBACVN_x000d__x000a_FROM CAS800.EPIXPRD059.SGMDOVP SGMDOVP_x000d__x000a_WHERE (SGMDOVP.EBD4DT Between 1140101 And 1141231)"/>
  </connection>
</connections>
</file>

<file path=xl/sharedStrings.xml><?xml version="1.0" encoding="utf-8"?>
<sst xmlns="http://schemas.openxmlformats.org/spreadsheetml/2006/main" count="1579" uniqueCount="225">
  <si>
    <t>(Tous)</t>
  </si>
  <si>
    <t>Total général</t>
  </si>
  <si>
    <t xml:space="preserve">SGMDOVP </t>
  </si>
  <si>
    <t>Date entrée</t>
  </si>
  <si>
    <t># séq. Transaction</t>
  </si>
  <si>
    <t>code employé</t>
  </si>
  <si>
    <t>code atelier</t>
  </si>
  <si>
    <t>code métier</t>
  </si>
  <si>
    <t>code type d'heure</t>
  </si>
  <si>
    <t>Responsabilité débit</t>
  </si>
  <si>
    <t>Nature débit</t>
  </si>
  <si>
    <t>Responsabilité crédit</t>
  </si>
  <si>
    <t>Nature crédit</t>
  </si>
  <si>
    <t># BT</t>
  </si>
  <si>
    <t># Équipement</t>
  </si>
  <si>
    <t>code action</t>
  </si>
  <si>
    <t>code type bon travail</t>
  </si>
  <si>
    <t>heure de début</t>
  </si>
  <si>
    <t>heure de fin</t>
  </si>
  <si>
    <t>temps travaillé</t>
  </si>
  <si>
    <t>taux réel</t>
  </si>
  <si>
    <t>coût total</t>
  </si>
  <si>
    <t>date travaillé</t>
  </si>
  <si>
    <t>remarque MDO</t>
  </si>
  <si>
    <t>no rapport</t>
  </si>
  <si>
    <t>ecran affichage</t>
  </si>
  <si>
    <t>utilisateur m-à-j</t>
  </si>
  <si>
    <t>EBD2DT</t>
  </si>
  <si>
    <t>EBNDNB</t>
  </si>
  <si>
    <t>EBBXCD</t>
  </si>
  <si>
    <t>EBBSCD</t>
  </si>
  <si>
    <t>EBBUCD</t>
  </si>
  <si>
    <t>EBK3CD</t>
  </si>
  <si>
    <t>EBNICD</t>
  </si>
  <si>
    <t>EBNJCD</t>
  </si>
  <si>
    <t>EBNKCD</t>
  </si>
  <si>
    <t>EBNLCD</t>
  </si>
  <si>
    <t>EBKEYX</t>
  </si>
  <si>
    <t>EBACCD</t>
  </si>
  <si>
    <t>EBJ9CD</t>
  </si>
  <si>
    <t>EBKACD</t>
  </si>
  <si>
    <t>EBNENB</t>
  </si>
  <si>
    <t>EBH9NB</t>
  </si>
  <si>
    <t>EBNFNB</t>
  </si>
  <si>
    <t>EBGBVA</t>
  </si>
  <si>
    <t>EBE3VA</t>
  </si>
  <si>
    <t>EBD4DT</t>
  </si>
  <si>
    <t>EBHQNA</t>
  </si>
  <si>
    <t>EBH5TX</t>
  </si>
  <si>
    <t>EBABVN</t>
  </si>
  <si>
    <t>EBACVN</t>
  </si>
  <si>
    <t>02702</t>
  </si>
  <si>
    <t>MAINT</t>
  </si>
  <si>
    <t>AUTRE</t>
  </si>
  <si>
    <t>S</t>
  </si>
  <si>
    <t>760</t>
  </si>
  <si>
    <t>180</t>
  </si>
  <si>
    <t/>
  </si>
  <si>
    <t>R76008</t>
  </si>
  <si>
    <t>760-0115</t>
  </si>
  <si>
    <t>PM</t>
  </si>
  <si>
    <t>INTF</t>
  </si>
  <si>
    <t>02932</t>
  </si>
  <si>
    <t>ELE</t>
  </si>
  <si>
    <t>R</t>
  </si>
  <si>
    <t>280</t>
  </si>
  <si>
    <t>260</t>
  </si>
  <si>
    <t>1403602</t>
  </si>
  <si>
    <t>280-2615</t>
  </si>
  <si>
    <t>U1</t>
  </si>
  <si>
    <t>080</t>
  </si>
  <si>
    <t>210</t>
  </si>
  <si>
    <t>1403603</t>
  </si>
  <si>
    <t>080-2120</t>
  </si>
  <si>
    <t>000</t>
  </si>
  <si>
    <t>1403598</t>
  </si>
  <si>
    <t>080-0005</t>
  </si>
  <si>
    <t>370</t>
  </si>
  <si>
    <t>1403577</t>
  </si>
  <si>
    <t>280-3700</t>
  </si>
  <si>
    <t>AD</t>
  </si>
  <si>
    <t>02948</t>
  </si>
  <si>
    <t>MEC</t>
  </si>
  <si>
    <t>170</t>
  </si>
  <si>
    <t>1403605</t>
  </si>
  <si>
    <t>280-1785</t>
  </si>
  <si>
    <t>1403604</t>
  </si>
  <si>
    <t>280-0000</t>
  </si>
  <si>
    <t>520</t>
  </si>
  <si>
    <t>020</t>
  </si>
  <si>
    <t>1400152</t>
  </si>
  <si>
    <t>520-0200</t>
  </si>
  <si>
    <t>1400148</t>
  </si>
  <si>
    <t>02964</t>
  </si>
  <si>
    <t>1403599</t>
  </si>
  <si>
    <t>CA</t>
  </si>
  <si>
    <t>03003</t>
  </si>
  <si>
    <t>02172</t>
  </si>
  <si>
    <t>02729</t>
  </si>
  <si>
    <t>150</t>
  </si>
  <si>
    <t>1403594</t>
  </si>
  <si>
    <t>280-1502</t>
  </si>
  <si>
    <t>02876</t>
  </si>
  <si>
    <t>050</t>
  </si>
  <si>
    <t>1403585</t>
  </si>
  <si>
    <t>280-0501</t>
  </si>
  <si>
    <t>CM</t>
  </si>
  <si>
    <t>1403596</t>
  </si>
  <si>
    <t>1403595</t>
  </si>
  <si>
    <t>180-0000</t>
  </si>
  <si>
    <t>400</t>
  </si>
  <si>
    <t>1403597</t>
  </si>
  <si>
    <t>400-0000</t>
  </si>
  <si>
    <t>240</t>
  </si>
  <si>
    <t>1400149</t>
  </si>
  <si>
    <t>280-2400</t>
  </si>
  <si>
    <t>160</t>
  </si>
  <si>
    <t>1400600</t>
  </si>
  <si>
    <t>280-1602</t>
  </si>
  <si>
    <t>PE</t>
  </si>
  <si>
    <t>010</t>
  </si>
  <si>
    <t>1403601</t>
  </si>
  <si>
    <t>760-0121</t>
  </si>
  <si>
    <t>200</t>
  </si>
  <si>
    <t>1400820</t>
  </si>
  <si>
    <t>200-0013</t>
  </si>
  <si>
    <t>060</t>
  </si>
  <si>
    <t>1403600</t>
  </si>
  <si>
    <t>400-0660</t>
  </si>
  <si>
    <t>998</t>
  </si>
  <si>
    <t>001</t>
  </si>
  <si>
    <t>1402535</t>
  </si>
  <si>
    <t>998001</t>
  </si>
  <si>
    <t>1403050</t>
  </si>
  <si>
    <t>280-0601</t>
  </si>
  <si>
    <t>02972</t>
  </si>
  <si>
    <t>00290</t>
  </si>
  <si>
    <t>2013009301</t>
  </si>
  <si>
    <t>1403274</t>
  </si>
  <si>
    <t>540</t>
  </si>
  <si>
    <t>040</t>
  </si>
  <si>
    <t>1400156</t>
  </si>
  <si>
    <t>540-0408</t>
  </si>
  <si>
    <t>00563</t>
  </si>
  <si>
    <t>01033</t>
  </si>
  <si>
    <t>1402530</t>
  </si>
  <si>
    <t>1403579</t>
  </si>
  <si>
    <t>760-0000</t>
  </si>
  <si>
    <t>1400158</t>
  </si>
  <si>
    <t>540-0000</t>
  </si>
  <si>
    <t>01068</t>
  </si>
  <si>
    <t>2013004726</t>
  </si>
  <si>
    <t>01594</t>
  </si>
  <si>
    <t>BATI</t>
  </si>
  <si>
    <t>1401697</t>
  </si>
  <si>
    <t>1403462</t>
  </si>
  <si>
    <t>AM</t>
  </si>
  <si>
    <t>01610</t>
  </si>
  <si>
    <t>1401253</t>
  </si>
  <si>
    <t>050-0180</t>
  </si>
  <si>
    <t>PA</t>
  </si>
  <si>
    <t>1401254</t>
  </si>
  <si>
    <t>050-0180-A</t>
  </si>
  <si>
    <t>110</t>
  </si>
  <si>
    <t>1403545</t>
  </si>
  <si>
    <t>760-1103</t>
  </si>
  <si>
    <t>1402590</t>
  </si>
  <si>
    <t>050-0100</t>
  </si>
  <si>
    <t>01664</t>
  </si>
  <si>
    <t>500</t>
  </si>
  <si>
    <t>1403284</t>
  </si>
  <si>
    <t>500-1504-B</t>
  </si>
  <si>
    <t>1403578</t>
  </si>
  <si>
    <t>540-0508</t>
  </si>
  <si>
    <t>R30004</t>
  </si>
  <si>
    <t>300-0008</t>
  </si>
  <si>
    <t>R76020</t>
  </si>
  <si>
    <t>760-1501</t>
  </si>
  <si>
    <t>R76006</t>
  </si>
  <si>
    <t>760-0104</t>
  </si>
  <si>
    <t>R76002</t>
  </si>
  <si>
    <t>760-0006</t>
  </si>
  <si>
    <t>R76001</t>
  </si>
  <si>
    <t>760-0005</t>
  </si>
  <si>
    <t>02173</t>
  </si>
  <si>
    <t>1401405</t>
  </si>
  <si>
    <t>280-0010</t>
  </si>
  <si>
    <t>1400040</t>
  </si>
  <si>
    <t>02805</t>
  </si>
  <si>
    <t>030</t>
  </si>
  <si>
    <t>1403565</t>
  </si>
  <si>
    <t>080-0310</t>
  </si>
  <si>
    <t>270</t>
  </si>
  <si>
    <t>1400043</t>
  </si>
  <si>
    <t>270-0000</t>
  </si>
  <si>
    <t>02848</t>
  </si>
  <si>
    <t>1403273</t>
  </si>
  <si>
    <t>1403415</t>
  </si>
  <si>
    <t>280-0607</t>
  </si>
  <si>
    <t>1400118</t>
  </si>
  <si>
    <t>1403584</t>
  </si>
  <si>
    <t>260-0000</t>
  </si>
  <si>
    <t>1403583</t>
  </si>
  <si>
    <t>1403582</t>
  </si>
  <si>
    <t>1403581</t>
  </si>
  <si>
    <t>1400146</t>
  </si>
  <si>
    <t>1401793</t>
  </si>
  <si>
    <t>1403430</t>
  </si>
  <si>
    <t>250-2401</t>
  </si>
  <si>
    <t>SA</t>
  </si>
  <si>
    <t>date calculée</t>
  </si>
  <si>
    <t>(vide)</t>
  </si>
  <si>
    <t>dateCalcul</t>
  </si>
  <si>
    <t>Libellé</t>
  </si>
  <si>
    <t>Description</t>
  </si>
  <si>
    <t>Coût total</t>
  </si>
  <si>
    <t>Années</t>
  </si>
  <si>
    <t>2014</t>
  </si>
  <si>
    <t>mai</t>
  </si>
  <si>
    <t>mars</t>
  </si>
  <si>
    <t>avr</t>
  </si>
  <si>
    <t>Sélectionner C6</t>
  </si>
  <si>
    <t xml:space="preserve">Menu Outils de tableau croisé dynamique / Options </t>
  </si>
  <si>
    <t>Puis 'Grouper la sélection' ou 'Gouper les champs'</t>
  </si>
  <si>
    <t>Sinon, voir :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</si>
</sst>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#,##0.00\ &quot;$&quot;"/>
  </numFmts>
  <fonts count="3" x14ac:knownFonts="1">
    <font>
      <sz val="11"/>
      <color theme="1"/>
      <name val="Calibri"/>
      <family val="2"/>
      <scheme val="minor"/>
    </font>
    <font>
      <b/>
      <sz val="11"/>
      <color indexed="8"/>
      <name val="Calibri"/>
      <family val="2"/>
    </font>
    <font>
      <sz val="10"/>
      <color indexed="8"/>
      <name val="Courier New"/>
      <family val="3"/>
    </font>
  </fonts>
  <fills count="2">
    <fill>
      <patternFill patternType="none"/>
    </fill>
    <fill>
      <patternFill patternType="gray125"/>
    </fill>
  </fills>
  <borders count="15">
    <border>
      <left/>
      <right/>
      <top/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/>
      <top style="thin">
        <color indexed="8"/>
      </top>
      <bottom/>
      <diagonal/>
    </border>
    <border>
      <left style="thin">
        <color indexed="65"/>
      </left>
      <right/>
      <top style="thin">
        <color indexed="8"/>
      </top>
      <bottom/>
      <diagonal/>
    </border>
    <border>
      <left style="thin">
        <color indexed="65"/>
      </left>
      <right style="thin">
        <color indexed="8"/>
      </right>
      <top style="thin">
        <color indexed="8"/>
      </top>
      <bottom/>
      <diagonal/>
    </border>
    <border>
      <left style="thin">
        <color indexed="8"/>
      </left>
      <right/>
      <top style="thin">
        <color indexed="65"/>
      </top>
      <bottom/>
      <diagonal/>
    </border>
    <border>
      <left style="thin">
        <color indexed="65"/>
      </left>
      <right/>
      <top style="thin">
        <color indexed="65"/>
      </top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/>
      <diagonal/>
    </border>
    <border>
      <left/>
      <right/>
      <top style="thin">
        <color indexed="8"/>
      </top>
      <bottom/>
      <diagonal/>
    </border>
    <border>
      <left style="thin">
        <color indexed="8"/>
      </left>
      <right style="thin">
        <color indexed="8"/>
      </right>
      <top style="thin">
        <color indexed="65"/>
      </top>
      <bottom/>
      <diagonal/>
    </border>
    <border>
      <left style="thin">
        <color indexed="8"/>
      </left>
      <right/>
      <top style="thin">
        <color indexed="8"/>
      </top>
      <bottom style="thin">
        <color indexed="8"/>
      </bottom>
      <diagonal/>
    </border>
    <border>
      <left style="thin">
        <color indexed="65"/>
      </left>
      <right/>
      <top style="thin">
        <color indexed="8"/>
      </top>
      <bottom style="thin">
        <color indexed="8"/>
      </bottom>
      <diagonal/>
    </border>
    <border>
      <left/>
      <right/>
      <top style="thin">
        <color indexed="8"/>
      </top>
      <bottom style="thin">
        <color indexed="8"/>
      </bottom>
      <diagonal/>
    </border>
    <border>
      <left style="thin">
        <color indexed="8"/>
      </left>
      <right/>
      <top/>
      <bottom/>
      <diagonal/>
    </border>
    <border>
      <left style="thin">
        <color indexed="8"/>
      </left>
      <right style="thin">
        <color indexed="8"/>
      </right>
      <top/>
      <bottom/>
      <diagonal/>
    </border>
  </borders>
  <cellStyleXfs count="1">
    <xf numFmtId="0" fontId="0" fillId="0" borderId="0"/>
  </cellStyleXfs>
  <cellXfs count="30">
    <xf numFmtId="0" fontId="0" fillId="0" borderId="0" xfId="0"/>
    <xf numFmtId="0" fontId="2" fillId="0" borderId="0" xfId="0" applyFont="1"/>
    <xf numFmtId="0" fontId="0" fillId="0" borderId="1" xfId="0" applyBorder="1"/>
    <xf numFmtId="0" fontId="0" fillId="0" borderId="2" xfId="0" applyBorder="1"/>
    <xf numFmtId="0" fontId="0" fillId="0" borderId="3" xfId="0" applyBorder="1"/>
    <xf numFmtId="0" fontId="0" fillId="0" borderId="4" xfId="0" applyBorder="1"/>
    <xf numFmtId="0" fontId="0" fillId="0" borderId="5" xfId="0" applyBorder="1"/>
    <xf numFmtId="0" fontId="0" fillId="0" borderId="6" xfId="0" applyBorder="1"/>
    <xf numFmtId="0" fontId="0" fillId="0" borderId="7" xfId="0" applyBorder="1"/>
    <xf numFmtId="0" fontId="0" fillId="0" borderId="9" xfId="0" applyBorder="1"/>
    <xf numFmtId="164" fontId="0" fillId="0" borderId="2" xfId="0" applyNumberFormat="1" applyBorder="1"/>
    <xf numFmtId="164" fontId="0" fillId="0" borderId="8" xfId="0" applyNumberFormat="1" applyBorder="1"/>
    <xf numFmtId="164" fontId="0" fillId="0" borderId="7" xfId="0" applyNumberFormat="1" applyBorder="1"/>
    <xf numFmtId="0" fontId="0" fillId="0" borderId="10" xfId="0" applyBorder="1"/>
    <xf numFmtId="0" fontId="0" fillId="0" borderId="11" xfId="0" applyBorder="1"/>
    <xf numFmtId="164" fontId="0" fillId="0" borderId="10" xfId="0" applyNumberFormat="1" applyBorder="1"/>
    <xf numFmtId="164" fontId="0" fillId="0" borderId="12" xfId="0" applyNumberFormat="1" applyBorder="1"/>
    <xf numFmtId="164" fontId="0" fillId="0" borderId="1" xfId="0" applyNumberFormat="1" applyBorder="1"/>
    <xf numFmtId="0" fontId="0" fillId="0" borderId="2" xfId="0" pivotButton="1" applyBorder="1"/>
    <xf numFmtId="0" fontId="0" fillId="0" borderId="3" xfId="0" pivotButton="1" applyBorder="1"/>
    <xf numFmtId="0" fontId="0" fillId="0" borderId="1" xfId="0" pivotButton="1" applyBorder="1"/>
    <xf numFmtId="14" fontId="0" fillId="0" borderId="0" xfId="0" applyNumberFormat="1"/>
    <xf numFmtId="14" fontId="0" fillId="0" borderId="8" xfId="0" applyNumberFormat="1" applyBorder="1"/>
    <xf numFmtId="14" fontId="0" fillId="0" borderId="2" xfId="0" applyNumberFormat="1" applyBorder="1"/>
    <xf numFmtId="0" fontId="0" fillId="0" borderId="0" xfId="0" applyFill="1" applyBorder="1" applyAlignment="1">
      <alignment vertical="center" wrapText="1"/>
    </xf>
    <xf numFmtId="0" fontId="1" fillId="0" borderId="0" xfId="0" applyFont="1" applyFill="1" applyBorder="1" applyAlignment="1">
      <alignment vertical="center" wrapText="1"/>
    </xf>
    <xf numFmtId="0" fontId="0" fillId="0" borderId="13" xfId="0" applyBorder="1"/>
    <xf numFmtId="164" fontId="0" fillId="0" borderId="13" xfId="0" applyNumberFormat="1" applyBorder="1"/>
    <xf numFmtId="164" fontId="0" fillId="0" borderId="0" xfId="0" applyNumberFormat="1"/>
    <xf numFmtId="164" fontId="0" fillId="0" borderId="14" xfId="0" applyNumberFormat="1" applyBorder="1"/>
  </cellXfs>
  <cellStyles count="1">
    <cellStyle name="Normal" xfId="0" builtinId="0"/>
  </cellStyles>
  <dxfs count="4">
    <dxf>
      <numFmt numFmtId="164" formatCode="#,##0.00\ &quot;$&quot;"/>
    </dxf>
    <dxf>
      <numFmt numFmtId="164" formatCode="#,##0.00\ &quot;$&quot;"/>
    </dxf>
    <dxf>
      <numFmt numFmtId="19" formatCode="dd/mm/yyyy"/>
    </dxf>
    <dxf>
      <border outline="0">
        <top style="thin">
          <color indexed="64"/>
        </top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onnections" Target="connections.xml"/><Relationship Id="rId5" Type="http://schemas.openxmlformats.org/officeDocument/2006/relationships/theme" Target="theme/theme1.xml"/><Relationship Id="rId4" Type="http://schemas.openxmlformats.org/officeDocument/2006/relationships/pivotCacheDefinition" Target="pivotCache/pivotCacheDefinition1.xml"/><Relationship Id="rId9" Type="http://schemas.openxmlformats.org/officeDocument/2006/relationships/calcChain" Target="calcChain.xml"/></Relationships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image" Target="../media/image2.png"/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8</xdr:col>
      <xdr:colOff>19050</xdr:colOff>
      <xdr:row>6</xdr:row>
      <xdr:rowOff>171450</xdr:rowOff>
    </xdr:from>
    <xdr:to>
      <xdr:col>10</xdr:col>
      <xdr:colOff>675979</xdr:colOff>
      <xdr:row>22</xdr:row>
      <xdr:rowOff>113926</xdr:rowOff>
    </xdr:to>
    <xdr:pic>
      <xdr:nvPicPr>
        <xdr:cNvPr id="2" name="Image 1"/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7239000" y="1314450"/>
          <a:ext cx="2371429" cy="2990476"/>
        </a:xfrm>
        <a:prstGeom prst="rect">
          <a:avLst/>
        </a:prstGeom>
      </xdr:spPr>
    </xdr:pic>
    <xdr:clientData/>
  </xdr:twoCellAnchor>
  <xdr:twoCellAnchor>
    <xdr:from>
      <xdr:col>8</xdr:col>
      <xdr:colOff>9525</xdr:colOff>
      <xdr:row>26</xdr:row>
      <xdr:rowOff>28575</xdr:rowOff>
    </xdr:from>
    <xdr:to>
      <xdr:col>12</xdr:col>
      <xdr:colOff>608949</xdr:colOff>
      <xdr:row>50</xdr:row>
      <xdr:rowOff>104194</xdr:rowOff>
    </xdr:to>
    <xdr:grpSp>
      <xdr:nvGrpSpPr>
        <xdr:cNvPr id="5" name="Groupe 4"/>
        <xdr:cNvGrpSpPr/>
      </xdr:nvGrpSpPr>
      <xdr:grpSpPr>
        <a:xfrm>
          <a:off x="7229475" y="4981575"/>
          <a:ext cx="5209524" cy="4647619"/>
          <a:chOff x="7229475" y="4981575"/>
          <a:chExt cx="5209524" cy="4647619"/>
        </a:xfrm>
      </xdr:grpSpPr>
      <xdr:pic>
        <xdr:nvPicPr>
          <xdr:cNvPr id="3" name="Image 2"/>
          <xdr:cNvPicPr>
            <a:picLocks noChangeAspect="1"/>
          </xdr:cNvPicPr>
        </xdr:nvPicPr>
        <xdr:blipFill>
          <a:blip xmlns:r="http://schemas.openxmlformats.org/officeDocument/2006/relationships" r:embed="rId2"/>
          <a:stretch>
            <a:fillRect/>
          </a:stretch>
        </xdr:blipFill>
        <xdr:spPr>
          <a:xfrm>
            <a:off x="7229475" y="4981575"/>
            <a:ext cx="5209524" cy="4647619"/>
          </a:xfrm>
          <a:prstGeom prst="rect">
            <a:avLst/>
          </a:prstGeom>
        </xdr:spPr>
      </xdr:pic>
      <xdr:sp macro="" textlink="">
        <xdr:nvSpPr>
          <xdr:cNvPr id="4" name="Ellipse 3"/>
          <xdr:cNvSpPr/>
        </xdr:nvSpPr>
        <xdr:spPr>
          <a:xfrm>
            <a:off x="7400925" y="8181975"/>
            <a:ext cx="3238500" cy="228600"/>
          </a:xfrm>
          <a:prstGeom prst="ellipse">
            <a:avLst/>
          </a:prstGeom>
          <a:noFill/>
          <a:ln w="15875">
            <a:solidFill>
              <a:srgbClr val="FF0000"/>
            </a:solidFill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endParaRPr lang="fr-FR" sz="1100"/>
          </a:p>
        </xdr:txBody>
      </xdr:sp>
    </xdr:grpSp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jep" refreshedDate="41783.363420949077" createdVersion="4" refreshedVersion="4" minRefreshableVersion="3" recordCount="90">
  <cacheSource type="worksheet">
    <worksheetSource name="Tableau_Lancer_la_requête_à_partir_de_EPIXPRD059_Excel_1"/>
  </cacheSource>
  <cacheFields count="26">
    <cacheField name="EBD2DT" numFmtId="0">
      <sharedItems containsSemiMixedTypes="0" containsString="0" containsNumber="1" containsInteger="1" minValue="1140301" maxValue="1140518"/>
    </cacheField>
    <cacheField name="EBNDNB" numFmtId="0">
      <sharedItems containsString="0" containsBlank="1" containsNumber="1" containsInteger="1" minValue="99605" maxValue="99730"/>
    </cacheField>
    <cacheField name="EBBXCD" numFmtId="0">
      <sharedItems containsBlank="1"/>
    </cacheField>
    <cacheField name="EBBSCD" numFmtId="0">
      <sharedItems containsBlank="1"/>
    </cacheField>
    <cacheField name="EBBUCD" numFmtId="0">
      <sharedItems containsBlank="1"/>
    </cacheField>
    <cacheField name="EBK3CD" numFmtId="0">
      <sharedItems containsBlank="1"/>
    </cacheField>
    <cacheField name="EBNICD" numFmtId="0">
      <sharedItems containsBlank="1" count="15">
        <s v="760"/>
        <s v="280"/>
        <s v="080"/>
        <s v="520"/>
        <s v="180"/>
        <s v="400"/>
        <s v="200"/>
        <s v="998"/>
        <s v="540"/>
        <s v="050"/>
        <s v="500"/>
        <s v=""/>
        <s v="270"/>
        <s v="260"/>
        <m/>
      </sharedItems>
    </cacheField>
    <cacheField name="EBNJCD" numFmtId="0">
      <sharedItems containsBlank="1" count="19">
        <s v="180"/>
        <s v="260"/>
        <s v="210"/>
        <s v="000"/>
        <s v="370"/>
        <s v="170"/>
        <s v="020"/>
        <s v="150"/>
        <s v="050"/>
        <s v="240"/>
        <s v="160"/>
        <s v="010"/>
        <s v="060"/>
        <s v="001"/>
        <s v="040"/>
        <s v="110"/>
        <s v=""/>
        <s v="030"/>
        <m/>
      </sharedItems>
    </cacheField>
    <cacheField name="EBNKCD" numFmtId="0">
      <sharedItems containsBlank="1"/>
    </cacheField>
    <cacheField name="EBNLCD" numFmtId="0">
      <sharedItems containsBlank="1"/>
    </cacheField>
    <cacheField name="EBKEYX" numFmtId="0">
      <sharedItems containsBlank="1" count="57">
        <s v="R76008"/>
        <s v="1403602"/>
        <s v="1403603"/>
        <s v="1403598"/>
        <s v="1403577"/>
        <s v="1403605"/>
        <s v="1403604"/>
        <s v="1400152"/>
        <s v="1400148"/>
        <s v="1403599"/>
        <s v="1403594"/>
        <s v="1403585"/>
        <s v="1403596"/>
        <s v="1403595"/>
        <s v="1403597"/>
        <s v="1400149"/>
        <s v="1400600"/>
        <s v="1403601"/>
        <s v="1400820"/>
        <s v="1403600"/>
        <s v="1402535"/>
        <s v="1403050"/>
        <s v="2013009301"/>
        <s v="1403274"/>
        <s v="1400156"/>
        <s v="1402530"/>
        <s v="1403579"/>
        <s v="1400158"/>
        <s v="2013004726"/>
        <s v="1401697"/>
        <s v="1403462"/>
        <s v="1401253"/>
        <s v="1401254"/>
        <s v="1403545"/>
        <s v="1402590"/>
        <s v="1403284"/>
        <s v="1403578"/>
        <s v="R30004"/>
        <s v="R76020"/>
        <s v="R76006"/>
        <s v="R76002"/>
        <s v="R76001"/>
        <s v="1401405"/>
        <s v="1400040"/>
        <s v="1403565"/>
        <s v="1400043"/>
        <s v="1403273"/>
        <s v="1403415"/>
        <s v="1400118"/>
        <s v="1403584"/>
        <s v="1403583"/>
        <s v="1403582"/>
        <s v="1403581"/>
        <s v="1400146"/>
        <s v="1401793"/>
        <s v="1403430"/>
        <m/>
      </sharedItems>
    </cacheField>
    <cacheField name="EBACCD" numFmtId="0">
      <sharedItems containsBlank="1"/>
    </cacheField>
    <cacheField name="EBJ9CD" numFmtId="0">
      <sharedItems containsBlank="1"/>
    </cacheField>
    <cacheField name="EBKACD" numFmtId="0">
      <sharedItems containsBlank="1"/>
    </cacheField>
    <cacheField name="EBNENB" numFmtId="0">
      <sharedItems containsString="0" containsBlank="1" containsNumber="1" containsInteger="1" minValue="0" maxValue="0"/>
    </cacheField>
    <cacheField name="EBH9NB" numFmtId="0">
      <sharedItems containsString="0" containsBlank="1" containsNumber="1" containsInteger="1" minValue="0" maxValue="0"/>
    </cacheField>
    <cacheField name="EBNFNB" numFmtId="0">
      <sharedItems containsString="0" containsBlank="1" containsNumber="1" minValue="1" maxValue="8"/>
    </cacheField>
    <cacheField name="EBGBVA" numFmtId="0">
      <sharedItems containsString="0" containsBlank="1" containsNumber="1" containsInteger="1" minValue="0" maxValue="0"/>
    </cacheField>
    <cacheField name="EBE3VA" numFmtId="0">
      <sharedItems containsString="0" containsBlank="1" containsNumber="1" minValue="40.21" maxValue="383.62"/>
    </cacheField>
    <cacheField name="EBD4DT" numFmtId="0">
      <sharedItems containsString="0" containsBlank="1" containsNumber="1" containsInteger="1" minValue="1140516" maxValue="1140518"/>
    </cacheField>
    <cacheField name="EBHQNA" numFmtId="0">
      <sharedItems containsBlank="1"/>
    </cacheField>
    <cacheField name="EBH5TX" numFmtId="0">
      <sharedItems containsBlank="1"/>
    </cacheField>
    <cacheField name="EBABVN" numFmtId="0">
      <sharedItems containsBlank="1"/>
    </cacheField>
    <cacheField name="EBACVN" numFmtId="0">
      <sharedItems containsBlank="1"/>
    </cacheField>
    <cacheField name="dateCalcul" numFmtId="14">
      <sharedItems containsSemiMixedTypes="0" containsNonDate="0" containsDate="1" containsString="0" minDate="2014-03-01T00:00:00" maxDate="2014-05-19T00:00:00" count="5">
        <d v="2014-05-18T00:00:00"/>
        <d v="2014-05-17T00:00:00"/>
        <d v="2014-05-16T00:00:00"/>
        <d v="2014-04-01T00:00:00"/>
        <d v="2014-03-01T00:00:00"/>
      </sharedItems>
      <fieldGroup par="25" base="24">
        <rangePr groupBy="months" startDate="2014-03-01T00:00:00" endDate="2014-05-19T00:00:00"/>
        <groupItems count="14">
          <s v="&lt;01/03/2014"/>
          <s v="janv"/>
          <s v="févr"/>
          <s v="mars"/>
          <s v="avr"/>
          <s v="mai"/>
          <s v="juin"/>
          <s v="juil"/>
          <s v="août"/>
          <s v="sept"/>
          <s v="oct"/>
          <s v="nov"/>
          <s v="déc"/>
          <s v="&gt;19/05/2014"/>
        </groupItems>
      </fieldGroup>
    </cacheField>
    <cacheField name="Années" numFmtId="0" databaseField="0">
      <fieldGroup base="24">
        <rangePr groupBy="years" startDate="2014-03-01T00:00:00" endDate="2014-05-19T00:00:00"/>
        <groupItems count="3">
          <s v="&lt;01/03/2014"/>
          <s v="2014"/>
          <s v="&gt;19/05/2014"/>
        </groupItems>
      </fieldGroup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90">
  <r>
    <n v="1140518"/>
    <n v="99719"/>
    <s v="02702"/>
    <s v="MAINT"/>
    <s v="AUTRE"/>
    <s v="S"/>
    <x v="0"/>
    <x v="0"/>
    <s v=""/>
    <s v=""/>
    <x v="0"/>
    <s v="760-0115"/>
    <s v=""/>
    <s v="PM"/>
    <n v="0"/>
    <n v="0"/>
    <n v="4.5"/>
    <n v="0"/>
    <n v="250.06"/>
    <n v="1140518"/>
    <s v=""/>
    <s v=""/>
    <s v=""/>
    <s v="INTF"/>
    <x v="0"/>
  </r>
  <r>
    <n v="1140518"/>
    <n v="99701"/>
    <s v="02932"/>
    <s v="MAINT"/>
    <s v="ELE"/>
    <s v="R"/>
    <x v="1"/>
    <x v="1"/>
    <s v=""/>
    <s v=""/>
    <x v="1"/>
    <s v="280-2615"/>
    <s v=""/>
    <s v="U1"/>
    <n v="0"/>
    <n v="0"/>
    <n v="3"/>
    <n v="0"/>
    <n v="157.03"/>
    <n v="1140518"/>
    <s v=""/>
    <s v=""/>
    <s v=""/>
    <s v="INTF"/>
    <x v="0"/>
  </r>
  <r>
    <n v="1140518"/>
    <n v="99702"/>
    <s v="02932"/>
    <s v="MAINT"/>
    <s v="ELE"/>
    <s v="R"/>
    <x v="2"/>
    <x v="2"/>
    <s v=""/>
    <s v=""/>
    <x v="2"/>
    <s v="080-2120"/>
    <s v=""/>
    <s v="U1"/>
    <n v="0"/>
    <n v="0"/>
    <n v="2"/>
    <n v="0"/>
    <n v="104.68"/>
    <n v="1140518"/>
    <s v=""/>
    <s v=""/>
    <s v=""/>
    <s v="INTF"/>
    <x v="0"/>
  </r>
  <r>
    <n v="1140518"/>
    <n v="99703"/>
    <s v="02932"/>
    <s v="MAINT"/>
    <s v="ELE"/>
    <s v="R"/>
    <x v="2"/>
    <x v="3"/>
    <s v=""/>
    <s v=""/>
    <x v="3"/>
    <s v="080-0005"/>
    <s v=""/>
    <s v="U1"/>
    <n v="0"/>
    <n v="0"/>
    <n v="3"/>
    <n v="0"/>
    <n v="157.03"/>
    <n v="1140518"/>
    <s v=""/>
    <s v=""/>
    <s v=""/>
    <s v="INTF"/>
    <x v="0"/>
  </r>
  <r>
    <n v="1140518"/>
    <n v="99704"/>
    <s v="02932"/>
    <s v="MAINT"/>
    <s v="ELE"/>
    <s v="R"/>
    <x v="1"/>
    <x v="4"/>
    <s v=""/>
    <s v=""/>
    <x v="4"/>
    <s v="280-3700"/>
    <s v=""/>
    <s v="AD"/>
    <n v="0"/>
    <n v="0"/>
    <n v="4"/>
    <n v="0"/>
    <n v="209.37"/>
    <n v="1140518"/>
    <s v=""/>
    <s v=""/>
    <s v=""/>
    <s v="INTF"/>
    <x v="0"/>
  </r>
  <r>
    <n v="1140518"/>
    <n v="99705"/>
    <s v="02948"/>
    <s v="MAINT"/>
    <s v="MEC"/>
    <s v="R"/>
    <x v="1"/>
    <x v="5"/>
    <s v=""/>
    <s v=""/>
    <x v="5"/>
    <s v="280-1785"/>
    <s v=""/>
    <s v="U1"/>
    <n v="0"/>
    <n v="0"/>
    <n v="3"/>
    <n v="0"/>
    <n v="157.03"/>
    <n v="1140518"/>
    <s v=""/>
    <s v=""/>
    <s v=""/>
    <s v="INTF"/>
    <x v="0"/>
  </r>
  <r>
    <n v="1140518"/>
    <n v="99706"/>
    <s v="02948"/>
    <s v="MAINT"/>
    <s v="MEC"/>
    <s v="R"/>
    <x v="1"/>
    <x v="3"/>
    <s v=""/>
    <s v=""/>
    <x v="6"/>
    <s v="280-0000"/>
    <s v=""/>
    <s v="U1"/>
    <n v="0"/>
    <n v="0"/>
    <n v="4"/>
    <n v="0"/>
    <n v="209.37"/>
    <n v="1140518"/>
    <s v=""/>
    <s v=""/>
    <s v=""/>
    <s v="INTF"/>
    <x v="0"/>
  </r>
  <r>
    <n v="1140518"/>
    <n v="99707"/>
    <s v="02948"/>
    <s v="MAINT"/>
    <s v="MEC"/>
    <s v="R"/>
    <x v="3"/>
    <x v="6"/>
    <s v=""/>
    <s v=""/>
    <x v="7"/>
    <s v="520-0200"/>
    <s v=""/>
    <s v="AD"/>
    <n v="0"/>
    <n v="0"/>
    <n v="2"/>
    <n v="0"/>
    <n v="104.68"/>
    <n v="1140518"/>
    <s v=""/>
    <s v=""/>
    <s v=""/>
    <s v="INTF"/>
    <x v="0"/>
  </r>
  <r>
    <n v="1140518"/>
    <n v="99708"/>
    <s v="02948"/>
    <s v="MAINT"/>
    <s v="MEC"/>
    <s v="R"/>
    <x v="1"/>
    <x v="3"/>
    <s v=""/>
    <s v=""/>
    <x v="8"/>
    <s v="280-0000"/>
    <s v=""/>
    <s v="AD"/>
    <n v="0"/>
    <n v="0"/>
    <n v="3"/>
    <n v="0"/>
    <n v="157.03"/>
    <n v="1140518"/>
    <s v=""/>
    <s v=""/>
    <s v=""/>
    <s v="INTF"/>
    <x v="0"/>
  </r>
  <r>
    <n v="1140518"/>
    <n v="99709"/>
    <s v="02964"/>
    <s v="MAINT"/>
    <s v="MEC"/>
    <s v="R"/>
    <x v="1"/>
    <x v="1"/>
    <s v=""/>
    <s v=""/>
    <x v="1"/>
    <s v="280-2615"/>
    <s v=""/>
    <s v="U1"/>
    <n v="0"/>
    <n v="0"/>
    <n v="3"/>
    <n v="0"/>
    <n v="157.03"/>
    <n v="1140518"/>
    <s v=""/>
    <s v=""/>
    <s v=""/>
    <s v="INTF"/>
    <x v="0"/>
  </r>
  <r>
    <n v="1140518"/>
    <n v="99710"/>
    <s v="02964"/>
    <s v="MAINT"/>
    <s v="MEC"/>
    <s v="R"/>
    <x v="2"/>
    <x v="2"/>
    <s v=""/>
    <s v=""/>
    <x v="2"/>
    <s v="080-2120"/>
    <s v=""/>
    <s v="U1"/>
    <n v="0"/>
    <n v="0"/>
    <n v="2"/>
    <n v="0"/>
    <n v="104.68"/>
    <n v="1140518"/>
    <s v=""/>
    <s v=""/>
    <s v=""/>
    <s v="INTF"/>
    <x v="0"/>
  </r>
  <r>
    <n v="1140518"/>
    <n v="99711"/>
    <s v="02964"/>
    <s v="MAINT"/>
    <s v="MEC"/>
    <s v="R"/>
    <x v="2"/>
    <x v="3"/>
    <s v=""/>
    <s v=""/>
    <x v="3"/>
    <s v="080-0005"/>
    <s v=""/>
    <s v="U1"/>
    <n v="0"/>
    <n v="0"/>
    <n v="3"/>
    <n v="0"/>
    <n v="157.03"/>
    <n v="1140518"/>
    <s v=""/>
    <s v=""/>
    <s v=""/>
    <s v="INTF"/>
    <x v="0"/>
  </r>
  <r>
    <n v="1140518"/>
    <n v="99712"/>
    <s v="02964"/>
    <s v="MAINT"/>
    <s v="MEC"/>
    <s v="R"/>
    <x v="1"/>
    <x v="1"/>
    <s v=""/>
    <s v=""/>
    <x v="9"/>
    <s v="280-2615"/>
    <s v=""/>
    <s v="CA"/>
    <n v="0"/>
    <n v="0"/>
    <n v="1"/>
    <n v="0"/>
    <n v="52.34"/>
    <n v="1140518"/>
    <s v=""/>
    <s v=""/>
    <s v=""/>
    <s v="INTF"/>
    <x v="0"/>
  </r>
  <r>
    <n v="1140518"/>
    <n v="99713"/>
    <s v="02964"/>
    <s v="MAINT"/>
    <s v="MEC"/>
    <s v="R"/>
    <x v="1"/>
    <x v="3"/>
    <s v=""/>
    <s v=""/>
    <x v="8"/>
    <s v="280-0000"/>
    <s v=""/>
    <s v="AD"/>
    <n v="0"/>
    <n v="0"/>
    <n v="2"/>
    <n v="0"/>
    <n v="104.68"/>
    <n v="1140518"/>
    <s v=""/>
    <s v=""/>
    <s v=""/>
    <s v="INTF"/>
    <x v="0"/>
  </r>
  <r>
    <n v="1140518"/>
    <n v="99714"/>
    <s v="02964"/>
    <s v="MAINT"/>
    <s v="MEC"/>
    <s v="R"/>
    <x v="3"/>
    <x v="6"/>
    <s v=""/>
    <s v=""/>
    <x v="7"/>
    <s v="520-0200"/>
    <s v=""/>
    <s v="AD"/>
    <n v="0"/>
    <n v="0"/>
    <n v="1"/>
    <n v="0"/>
    <n v="52.34"/>
    <n v="1140518"/>
    <s v=""/>
    <s v=""/>
    <s v=""/>
    <s v="INTF"/>
    <x v="0"/>
  </r>
  <r>
    <n v="1140518"/>
    <n v="99715"/>
    <s v="03003"/>
    <s v="MAINT"/>
    <s v="ELE"/>
    <s v="R"/>
    <x v="1"/>
    <x v="3"/>
    <s v=""/>
    <s v=""/>
    <x v="6"/>
    <s v="280-0000"/>
    <s v=""/>
    <s v="U1"/>
    <n v="0"/>
    <n v="0"/>
    <n v="4"/>
    <n v="0"/>
    <n v="186"/>
    <n v="1140518"/>
    <s v=""/>
    <s v=""/>
    <s v=""/>
    <s v="INTF"/>
    <x v="0"/>
  </r>
  <r>
    <n v="1140518"/>
    <n v="99716"/>
    <s v="03003"/>
    <s v="MAINT"/>
    <s v="ELE"/>
    <s v="R"/>
    <x v="1"/>
    <x v="5"/>
    <s v=""/>
    <s v=""/>
    <x v="5"/>
    <s v="280-1785"/>
    <s v=""/>
    <s v="U1"/>
    <n v="0"/>
    <n v="0"/>
    <n v="3"/>
    <n v="0"/>
    <n v="139.5"/>
    <n v="1140518"/>
    <s v=""/>
    <s v=""/>
    <s v=""/>
    <s v="INTF"/>
    <x v="0"/>
  </r>
  <r>
    <n v="1140518"/>
    <n v="99717"/>
    <s v="03003"/>
    <s v="MAINT"/>
    <s v="ELE"/>
    <s v="R"/>
    <x v="1"/>
    <x v="3"/>
    <s v=""/>
    <s v=""/>
    <x v="8"/>
    <s v="280-0000"/>
    <s v=""/>
    <s v="AD"/>
    <n v="0"/>
    <n v="0"/>
    <n v="3"/>
    <n v="0"/>
    <n v="139.5"/>
    <n v="1140518"/>
    <s v=""/>
    <s v=""/>
    <s v=""/>
    <s v="INTF"/>
    <x v="0"/>
  </r>
  <r>
    <n v="1140518"/>
    <n v="99718"/>
    <s v="03003"/>
    <s v="MAINT"/>
    <s v="ELE"/>
    <s v="R"/>
    <x v="3"/>
    <x v="6"/>
    <s v=""/>
    <s v=""/>
    <x v="7"/>
    <s v="520-0200"/>
    <s v=""/>
    <s v="AD"/>
    <n v="0"/>
    <n v="0"/>
    <n v="2"/>
    <n v="0"/>
    <n v="93"/>
    <n v="1140518"/>
    <s v=""/>
    <s v=""/>
    <s v=""/>
    <s v="INTF"/>
    <x v="0"/>
  </r>
  <r>
    <n v="1140517"/>
    <n v="99700"/>
    <s v="02172"/>
    <s v="MAINT"/>
    <s v="AUTRE"/>
    <s v="S"/>
    <x v="0"/>
    <x v="0"/>
    <s v=""/>
    <s v=""/>
    <x v="0"/>
    <s v="760-0115"/>
    <s v=""/>
    <s v="PM"/>
    <n v="0"/>
    <n v="0"/>
    <n v="4"/>
    <n v="0"/>
    <n v="222.28"/>
    <n v="1140517"/>
    <s v=""/>
    <s v=""/>
    <s v=""/>
    <s v="INTF"/>
    <x v="1"/>
  </r>
  <r>
    <n v="1140517"/>
    <n v="99674"/>
    <s v="02729"/>
    <s v="MAINT"/>
    <s v="MEC"/>
    <s v="S"/>
    <x v="1"/>
    <x v="7"/>
    <s v=""/>
    <s v=""/>
    <x v="10"/>
    <s v="280-1502"/>
    <s v=""/>
    <s v="CA"/>
    <n v="0"/>
    <n v="0"/>
    <n v="2.75"/>
    <n v="0"/>
    <n v="202.45"/>
    <n v="1140517"/>
    <s v=""/>
    <s v=""/>
    <s v=""/>
    <s v="INTF"/>
    <x v="1"/>
  </r>
  <r>
    <n v="1140517"/>
    <n v="99675"/>
    <s v="02876"/>
    <s v="MAINT"/>
    <s v="ELE"/>
    <s v="R"/>
    <x v="1"/>
    <x v="8"/>
    <s v=""/>
    <s v=""/>
    <x v="11"/>
    <s v="280-0501"/>
    <s v=""/>
    <s v="CM"/>
    <n v="0"/>
    <n v="0"/>
    <n v="1"/>
    <n v="0"/>
    <n v="52.34"/>
    <n v="1140517"/>
    <s v=""/>
    <s v=""/>
    <s v=""/>
    <s v="INTF"/>
    <x v="1"/>
  </r>
  <r>
    <n v="1140517"/>
    <n v="99676"/>
    <s v="02876"/>
    <s v="MAINT"/>
    <s v="ELE"/>
    <s v="R"/>
    <x v="1"/>
    <x v="3"/>
    <s v=""/>
    <s v=""/>
    <x v="12"/>
    <s v="280-0000"/>
    <s v=""/>
    <s v="U1"/>
    <n v="0"/>
    <n v="0"/>
    <n v="2.5"/>
    <n v="0"/>
    <n v="130.85"/>
    <n v="1140517"/>
    <s v=""/>
    <s v=""/>
    <s v=""/>
    <s v="INTF"/>
    <x v="1"/>
  </r>
  <r>
    <n v="1140517"/>
    <n v="99677"/>
    <s v="02876"/>
    <s v="MAINT"/>
    <s v="ELE"/>
    <s v="R"/>
    <x v="4"/>
    <x v="3"/>
    <s v=""/>
    <s v=""/>
    <x v="13"/>
    <s v="180-0000"/>
    <s v=""/>
    <s v="U1"/>
    <n v="0"/>
    <n v="0"/>
    <n v="1.5"/>
    <n v="0"/>
    <n v="78.510000000000005"/>
    <n v="1140517"/>
    <s v=""/>
    <s v=""/>
    <s v=""/>
    <s v="INTF"/>
    <x v="1"/>
  </r>
  <r>
    <n v="1140517"/>
    <n v="99678"/>
    <s v="02876"/>
    <s v="MAINT"/>
    <s v="ELE"/>
    <s v="R"/>
    <x v="5"/>
    <x v="3"/>
    <s v=""/>
    <s v=""/>
    <x v="14"/>
    <s v="400-0000"/>
    <s v=""/>
    <s v="U1"/>
    <n v="0"/>
    <n v="0"/>
    <n v="2"/>
    <n v="0"/>
    <n v="104.68"/>
    <n v="1140517"/>
    <s v=""/>
    <s v=""/>
    <s v=""/>
    <s v="INTF"/>
    <x v="1"/>
  </r>
  <r>
    <n v="1140517"/>
    <n v="99679"/>
    <s v="02876"/>
    <s v="MAINT"/>
    <s v="ELE"/>
    <s v="R"/>
    <x v="1"/>
    <x v="3"/>
    <s v=""/>
    <s v=""/>
    <x v="8"/>
    <s v="280-0000"/>
    <s v=""/>
    <s v="AD"/>
    <n v="0"/>
    <n v="0"/>
    <n v="3"/>
    <n v="0"/>
    <n v="157.03"/>
    <n v="1140517"/>
    <s v=""/>
    <s v=""/>
    <s v=""/>
    <s v="INTF"/>
    <x v="1"/>
  </r>
  <r>
    <n v="1140517"/>
    <n v="99680"/>
    <s v="02876"/>
    <s v="MAINT"/>
    <s v="ELE"/>
    <s v="R"/>
    <x v="3"/>
    <x v="6"/>
    <s v=""/>
    <s v=""/>
    <x v="7"/>
    <s v="520-0200"/>
    <s v=""/>
    <s v="AD"/>
    <n v="0"/>
    <n v="0"/>
    <n v="1"/>
    <n v="0"/>
    <n v="52.34"/>
    <n v="1140517"/>
    <s v=""/>
    <s v=""/>
    <s v=""/>
    <s v="INTF"/>
    <x v="1"/>
  </r>
  <r>
    <n v="1140517"/>
    <n v="99681"/>
    <s v="02876"/>
    <s v="MAINT"/>
    <s v="ELE"/>
    <s v="R"/>
    <x v="1"/>
    <x v="9"/>
    <s v=""/>
    <s v=""/>
    <x v="15"/>
    <s v="280-2400"/>
    <s v=""/>
    <s v="AD"/>
    <n v="0"/>
    <n v="0"/>
    <n v="1"/>
    <n v="0"/>
    <n v="52.34"/>
    <n v="1140517"/>
    <s v=""/>
    <s v=""/>
    <s v=""/>
    <s v="INTF"/>
    <x v="1"/>
  </r>
  <r>
    <n v="1140517"/>
    <n v="99682"/>
    <s v="02932"/>
    <s v="MAINT"/>
    <s v="ELE"/>
    <s v="R"/>
    <x v="1"/>
    <x v="10"/>
    <s v=""/>
    <s v=""/>
    <x v="16"/>
    <s v="280-1602"/>
    <s v=""/>
    <s v="PE"/>
    <n v="0"/>
    <n v="0"/>
    <n v="2"/>
    <n v="0"/>
    <n v="104.68"/>
    <n v="1140517"/>
    <s v=""/>
    <s v=""/>
    <s v=""/>
    <s v="INTF"/>
    <x v="1"/>
  </r>
  <r>
    <n v="1140517"/>
    <n v="99683"/>
    <s v="02932"/>
    <s v="MAINT"/>
    <s v="ELE"/>
    <s v="R"/>
    <x v="0"/>
    <x v="11"/>
    <s v=""/>
    <s v=""/>
    <x v="17"/>
    <s v="760-0121"/>
    <s v=""/>
    <s v="U1"/>
    <n v="0"/>
    <n v="0"/>
    <n v="2"/>
    <n v="0"/>
    <n v="104.68"/>
    <n v="1140517"/>
    <s v=""/>
    <s v=""/>
    <s v=""/>
    <s v="INTF"/>
    <x v="1"/>
  </r>
  <r>
    <n v="1140517"/>
    <n v="99684"/>
    <s v="02932"/>
    <s v="MAINT"/>
    <s v="ELE"/>
    <s v="R"/>
    <x v="1"/>
    <x v="3"/>
    <s v=""/>
    <s v=""/>
    <x v="8"/>
    <s v="280-0000"/>
    <s v=""/>
    <s v="AD"/>
    <n v="0"/>
    <n v="0"/>
    <n v="2"/>
    <n v="0"/>
    <n v="104.68"/>
    <n v="1140517"/>
    <s v=""/>
    <s v=""/>
    <s v=""/>
    <s v="INTF"/>
    <x v="1"/>
  </r>
  <r>
    <n v="1140517"/>
    <n v="99685"/>
    <s v="02932"/>
    <s v="MAINT"/>
    <s v="ELE"/>
    <s v="R"/>
    <x v="6"/>
    <x v="3"/>
    <s v=""/>
    <s v=""/>
    <x v="18"/>
    <s v="200-0013"/>
    <s v=""/>
    <s v="CM"/>
    <n v="0"/>
    <n v="0"/>
    <n v="2"/>
    <n v="0"/>
    <n v="104.68"/>
    <n v="1140517"/>
    <s v=""/>
    <s v=""/>
    <s v=""/>
    <s v="INTF"/>
    <x v="1"/>
  </r>
  <r>
    <n v="1140517"/>
    <n v="99686"/>
    <s v="02932"/>
    <s v="MAINT"/>
    <s v="ELE"/>
    <s v="R"/>
    <x v="1"/>
    <x v="4"/>
    <s v=""/>
    <s v=""/>
    <x v="4"/>
    <s v="280-3700"/>
    <s v=""/>
    <s v="AD"/>
    <n v="0"/>
    <n v="0"/>
    <n v="4"/>
    <n v="0"/>
    <n v="209.37"/>
    <n v="1140517"/>
    <s v=""/>
    <s v=""/>
    <s v=""/>
    <s v="INTF"/>
    <x v="1"/>
  </r>
  <r>
    <n v="1140517"/>
    <n v="99687"/>
    <s v="02964"/>
    <s v="MAINT"/>
    <s v="MEC"/>
    <s v="R"/>
    <x v="5"/>
    <x v="12"/>
    <s v=""/>
    <s v=""/>
    <x v="19"/>
    <s v="400-0660"/>
    <s v=""/>
    <s v="U1"/>
    <n v="0"/>
    <n v="0"/>
    <n v="2"/>
    <n v="0"/>
    <n v="104.68"/>
    <n v="1140517"/>
    <s v=""/>
    <s v=""/>
    <s v=""/>
    <s v="INTF"/>
    <x v="1"/>
  </r>
  <r>
    <n v="1140517"/>
    <n v="99688"/>
    <s v="02964"/>
    <s v="MAINT"/>
    <s v="MEC"/>
    <s v="R"/>
    <x v="7"/>
    <x v="13"/>
    <s v=""/>
    <s v=""/>
    <x v="20"/>
    <s v="998001"/>
    <s v=""/>
    <s v="CM"/>
    <n v="0"/>
    <n v="0"/>
    <n v="2"/>
    <n v="0"/>
    <n v="104.68"/>
    <n v="1140517"/>
    <s v=""/>
    <s v=""/>
    <s v=""/>
    <s v="INTF"/>
    <x v="1"/>
  </r>
  <r>
    <n v="1140517"/>
    <n v="99689"/>
    <s v="02964"/>
    <s v="MAINT"/>
    <s v="MEC"/>
    <s v="R"/>
    <x v="1"/>
    <x v="12"/>
    <s v=""/>
    <s v=""/>
    <x v="21"/>
    <s v="280-0601"/>
    <s v=""/>
    <s v="CM"/>
    <n v="0"/>
    <n v="0"/>
    <n v="2"/>
    <n v="0"/>
    <n v="104.68"/>
    <n v="1140517"/>
    <s v=""/>
    <s v=""/>
    <s v=""/>
    <s v="INTF"/>
    <x v="1"/>
  </r>
  <r>
    <n v="1140517"/>
    <n v="99690"/>
    <s v="02964"/>
    <s v="MAINT"/>
    <s v="MEC"/>
    <s v="R"/>
    <x v="0"/>
    <x v="11"/>
    <s v=""/>
    <s v=""/>
    <x v="17"/>
    <s v="760-0121"/>
    <s v=""/>
    <s v="U1"/>
    <n v="0"/>
    <n v="0"/>
    <n v="2"/>
    <n v="0"/>
    <n v="104.68"/>
    <n v="1140517"/>
    <s v=""/>
    <s v=""/>
    <s v=""/>
    <s v="INTF"/>
    <x v="1"/>
  </r>
  <r>
    <n v="1140517"/>
    <n v="99691"/>
    <s v="02964"/>
    <s v="MAINT"/>
    <s v="MEC"/>
    <s v="R"/>
    <x v="1"/>
    <x v="3"/>
    <s v=""/>
    <s v=""/>
    <x v="8"/>
    <s v="280-0000"/>
    <s v=""/>
    <s v="AD"/>
    <n v="0"/>
    <n v="0"/>
    <n v="2"/>
    <n v="0"/>
    <n v="104.68"/>
    <n v="1140517"/>
    <s v=""/>
    <s v=""/>
    <s v=""/>
    <s v="INTF"/>
    <x v="1"/>
  </r>
  <r>
    <n v="1140517"/>
    <n v="99692"/>
    <s v="02964"/>
    <s v="MAINT"/>
    <s v="MEC"/>
    <s v="R"/>
    <x v="3"/>
    <x v="6"/>
    <s v=""/>
    <s v=""/>
    <x v="7"/>
    <s v="520-0200"/>
    <s v=""/>
    <s v="AD"/>
    <n v="0"/>
    <n v="0"/>
    <n v="2"/>
    <n v="0"/>
    <n v="104.68"/>
    <n v="1140517"/>
    <s v=""/>
    <s v=""/>
    <s v=""/>
    <s v="INTF"/>
    <x v="1"/>
  </r>
  <r>
    <n v="1140517"/>
    <n v="99693"/>
    <s v="02972"/>
    <s v="MAINT"/>
    <s v="MEC"/>
    <s v="R"/>
    <x v="1"/>
    <x v="8"/>
    <s v=""/>
    <s v=""/>
    <x v="11"/>
    <s v="280-0501"/>
    <s v=""/>
    <s v="CM"/>
    <n v="0"/>
    <n v="0"/>
    <n v="1"/>
    <n v="0"/>
    <n v="52.34"/>
    <n v="1140517"/>
    <s v=""/>
    <s v=""/>
    <s v=""/>
    <s v="INTF"/>
    <x v="1"/>
  </r>
  <r>
    <n v="1140517"/>
    <n v="99694"/>
    <s v="02972"/>
    <s v="MAINT"/>
    <s v="MEC"/>
    <s v="R"/>
    <x v="1"/>
    <x v="3"/>
    <s v=""/>
    <s v=""/>
    <x v="8"/>
    <s v="280-0000"/>
    <s v=""/>
    <s v="AD"/>
    <n v="0"/>
    <n v="0"/>
    <n v="2"/>
    <n v="0"/>
    <n v="104.68"/>
    <n v="1140517"/>
    <s v=""/>
    <s v=""/>
    <s v=""/>
    <s v="INTF"/>
    <x v="1"/>
  </r>
  <r>
    <n v="1140517"/>
    <n v="99695"/>
    <s v="02972"/>
    <s v="MAINT"/>
    <s v="MEC"/>
    <s v="R"/>
    <x v="4"/>
    <x v="3"/>
    <s v=""/>
    <s v=""/>
    <x v="13"/>
    <s v="180-0000"/>
    <s v=""/>
    <s v="U1"/>
    <n v="0"/>
    <n v="0"/>
    <n v="1.5"/>
    <n v="0"/>
    <n v="78.510000000000005"/>
    <n v="1140517"/>
    <s v=""/>
    <s v=""/>
    <s v=""/>
    <s v="INTF"/>
    <x v="1"/>
  </r>
  <r>
    <n v="1140517"/>
    <n v="99696"/>
    <s v="02972"/>
    <s v="MAINT"/>
    <s v="MEC"/>
    <s v="R"/>
    <x v="1"/>
    <x v="3"/>
    <s v=""/>
    <s v=""/>
    <x v="12"/>
    <s v="280-0000"/>
    <s v=""/>
    <s v="U1"/>
    <n v="0"/>
    <n v="0"/>
    <n v="2.5"/>
    <n v="0"/>
    <n v="130.85"/>
    <n v="1140517"/>
    <s v=""/>
    <s v=""/>
    <s v=""/>
    <s v="INTF"/>
    <x v="1"/>
  </r>
  <r>
    <n v="1140517"/>
    <n v="99697"/>
    <s v="02972"/>
    <s v="MAINT"/>
    <s v="MEC"/>
    <s v="R"/>
    <x v="5"/>
    <x v="3"/>
    <s v=""/>
    <s v=""/>
    <x v="14"/>
    <s v="400-0000"/>
    <s v=""/>
    <s v="U1"/>
    <n v="0"/>
    <n v="0"/>
    <n v="2"/>
    <n v="0"/>
    <n v="104.68"/>
    <n v="1140517"/>
    <s v=""/>
    <s v=""/>
    <s v=""/>
    <s v="INTF"/>
    <x v="1"/>
  </r>
  <r>
    <n v="1140517"/>
    <n v="99698"/>
    <s v="02972"/>
    <s v="MAINT"/>
    <s v="MEC"/>
    <s v="R"/>
    <x v="3"/>
    <x v="6"/>
    <s v=""/>
    <s v=""/>
    <x v="7"/>
    <s v="520-0200"/>
    <s v=""/>
    <s v="AD"/>
    <n v="0"/>
    <n v="0"/>
    <n v="1"/>
    <n v="0"/>
    <n v="52.34"/>
    <n v="1140517"/>
    <s v=""/>
    <s v=""/>
    <s v=""/>
    <s v="INTF"/>
    <x v="1"/>
  </r>
  <r>
    <n v="1140517"/>
    <n v="99699"/>
    <s v="02972"/>
    <s v="MAINT"/>
    <s v="MEC"/>
    <s v="R"/>
    <x v="1"/>
    <x v="9"/>
    <s v=""/>
    <s v=""/>
    <x v="15"/>
    <s v="280-2400"/>
    <s v=""/>
    <s v="AD"/>
    <n v="0"/>
    <n v="0"/>
    <n v="2"/>
    <n v="0"/>
    <n v="104.68"/>
    <n v="1140517"/>
    <s v=""/>
    <s v=""/>
    <s v=""/>
    <s v="INTF"/>
    <x v="1"/>
  </r>
  <r>
    <n v="1140516"/>
    <n v="99634"/>
    <s v="00290"/>
    <s v="MAINT"/>
    <s v="ELE"/>
    <s v="R"/>
    <x v="3"/>
    <x v="6"/>
    <s v=""/>
    <s v=""/>
    <x v="22"/>
    <s v="520-0200"/>
    <s v=""/>
    <s v="PM"/>
    <n v="0"/>
    <n v="0"/>
    <n v="6"/>
    <n v="0"/>
    <n v="287.70999999999998"/>
    <n v="1140516"/>
    <s v=""/>
    <s v=""/>
    <s v=""/>
    <s v="INTF"/>
    <x v="2"/>
  </r>
  <r>
    <n v="1140516"/>
    <n v="99635"/>
    <s v="00290"/>
    <s v="MAINT"/>
    <s v="ELE"/>
    <s v="R"/>
    <x v="3"/>
    <x v="6"/>
    <s v=""/>
    <s v=""/>
    <x v="23"/>
    <s v="520-0200"/>
    <s v=""/>
    <s v="U1"/>
    <n v="0"/>
    <n v="0"/>
    <n v="1"/>
    <n v="0"/>
    <n v="47.95"/>
    <n v="1140516"/>
    <s v=""/>
    <s v=""/>
    <s v=""/>
    <s v="INTF"/>
    <x v="2"/>
  </r>
  <r>
    <n v="1140516"/>
    <n v="99636"/>
    <s v="00290"/>
    <s v="MAINT"/>
    <s v="ELE"/>
    <s v="R"/>
    <x v="8"/>
    <x v="14"/>
    <s v=""/>
    <s v=""/>
    <x v="24"/>
    <s v="540-0408"/>
    <s v=""/>
    <s v="AD"/>
    <n v="0"/>
    <n v="0"/>
    <n v="1"/>
    <n v="0"/>
    <n v="47.95"/>
    <n v="1140516"/>
    <s v=""/>
    <s v=""/>
    <s v=""/>
    <s v="INTF"/>
    <x v="2"/>
  </r>
  <r>
    <n v="1140516"/>
    <n v="99659"/>
    <s v="00563"/>
    <s v="MAINT"/>
    <s v="ELE"/>
    <s v="R"/>
    <x v="6"/>
    <x v="3"/>
    <s v=""/>
    <s v=""/>
    <x v="18"/>
    <s v="200-0013"/>
    <s v=""/>
    <s v="CM"/>
    <n v="0"/>
    <n v="0"/>
    <n v="8"/>
    <n v="0"/>
    <n v="383.62"/>
    <n v="1140516"/>
    <s v=""/>
    <s v=""/>
    <s v=""/>
    <s v="INTF"/>
    <x v="2"/>
  </r>
  <r>
    <n v="1140516"/>
    <n v="99605"/>
    <s v="01033"/>
    <s v="MAINT"/>
    <s v="MEC"/>
    <s v="R"/>
    <x v="7"/>
    <x v="13"/>
    <s v=""/>
    <s v=""/>
    <x v="25"/>
    <s v="998001"/>
    <s v=""/>
    <s v="CM"/>
    <n v="0"/>
    <n v="0"/>
    <n v="8"/>
    <n v="0"/>
    <n v="374.75"/>
    <n v="1140516"/>
    <s v=""/>
    <s v=""/>
    <s v=""/>
    <s v="INTF"/>
    <x v="2"/>
  </r>
  <r>
    <n v="1140516"/>
    <n v="99606"/>
    <s v="01033"/>
    <s v="MAINT"/>
    <s v="MEC"/>
    <s v="S"/>
    <x v="0"/>
    <x v="3"/>
    <s v=""/>
    <s v=""/>
    <x v="26"/>
    <s v="760-0000"/>
    <s v=""/>
    <s v="U1"/>
    <n v="0"/>
    <n v="0"/>
    <n v="1"/>
    <n v="0"/>
    <n v="70.260000000000005"/>
    <n v="1140516"/>
    <s v=""/>
    <s v=""/>
    <s v=""/>
    <s v="INTF"/>
    <x v="2"/>
  </r>
  <r>
    <n v="1140516"/>
    <n v="99607"/>
    <s v="01033"/>
    <s v="MAINT"/>
    <s v="MEC"/>
    <s v="S"/>
    <x v="1"/>
    <x v="3"/>
    <s v=""/>
    <s v=""/>
    <x v="8"/>
    <s v="280-0000"/>
    <s v=""/>
    <s v="AD"/>
    <n v="0"/>
    <n v="0"/>
    <n v="2"/>
    <n v="0"/>
    <n v="140.53"/>
    <n v="1140516"/>
    <s v=""/>
    <s v=""/>
    <s v=""/>
    <s v="INTF"/>
    <x v="2"/>
  </r>
  <r>
    <n v="1140516"/>
    <n v="99608"/>
    <s v="01033"/>
    <s v="MAINT"/>
    <s v="MEC"/>
    <s v="S"/>
    <x v="8"/>
    <x v="3"/>
    <s v=""/>
    <s v=""/>
    <x v="27"/>
    <s v="540-0000"/>
    <s v=""/>
    <s v="AD"/>
    <n v="0"/>
    <n v="0"/>
    <n v="1"/>
    <n v="0"/>
    <n v="70.260000000000005"/>
    <n v="1140516"/>
    <s v=""/>
    <s v=""/>
    <s v=""/>
    <s v="INTF"/>
    <x v="2"/>
  </r>
  <r>
    <n v="1140516"/>
    <n v="99660"/>
    <s v="01068"/>
    <s v="MAINT"/>
    <s v="ELE"/>
    <s v="R"/>
    <x v="8"/>
    <x v="14"/>
    <s v=""/>
    <s v=""/>
    <x v="28"/>
    <s v="540-0408"/>
    <s v=""/>
    <s v="CM"/>
    <n v="0"/>
    <n v="0"/>
    <n v="8"/>
    <n v="0"/>
    <n v="374.75"/>
    <n v="1140516"/>
    <s v=""/>
    <s v=""/>
    <s v=""/>
    <s v="INTF"/>
    <x v="2"/>
  </r>
  <r>
    <n v="1140516"/>
    <n v="99617"/>
    <s v="01594"/>
    <s v="MAINT"/>
    <s v="BATI"/>
    <s v="R"/>
    <x v="0"/>
    <x v="3"/>
    <s v=""/>
    <s v=""/>
    <x v="29"/>
    <s v="760-0000"/>
    <s v=""/>
    <s v="CM"/>
    <n v="0"/>
    <n v="0"/>
    <n v="1"/>
    <n v="0"/>
    <n v="46.84"/>
    <n v="1140516"/>
    <s v=""/>
    <s v=""/>
    <s v=""/>
    <s v="INTF"/>
    <x v="2"/>
  </r>
  <r>
    <n v="1140516"/>
    <n v="99618"/>
    <s v="01594"/>
    <s v="MAINT"/>
    <s v="BATI"/>
    <s v="R"/>
    <x v="0"/>
    <x v="3"/>
    <s v=""/>
    <s v=""/>
    <x v="30"/>
    <s v="760-0000"/>
    <s v=""/>
    <s v="AM"/>
    <n v="0"/>
    <n v="0"/>
    <n v="7"/>
    <n v="0"/>
    <n v="327.9"/>
    <n v="1140516"/>
    <s v=""/>
    <s v=""/>
    <s v=""/>
    <s v="INTF"/>
    <x v="2"/>
  </r>
  <r>
    <n v="1140516"/>
    <n v="99727"/>
    <s v="01610"/>
    <s v="MAINT"/>
    <s v="MEC"/>
    <s v="R"/>
    <x v="9"/>
    <x v="11"/>
    <s v=""/>
    <s v=""/>
    <x v="31"/>
    <s v="050-0180"/>
    <s v=""/>
    <s v="PA"/>
    <n v="0"/>
    <n v="0"/>
    <n v="1"/>
    <n v="0"/>
    <n v="49.07"/>
    <n v="1140516"/>
    <s v=""/>
    <s v=""/>
    <s v=""/>
    <s v="INTF"/>
    <x v="2"/>
  </r>
  <r>
    <n v="1140516"/>
    <n v="99728"/>
    <s v="01610"/>
    <s v="MAINT"/>
    <s v="MEC"/>
    <s v="R"/>
    <x v="9"/>
    <x v="11"/>
    <s v=""/>
    <s v=""/>
    <x v="32"/>
    <s v="050-0180-A"/>
    <s v=""/>
    <s v="PA"/>
    <n v="0"/>
    <n v="0"/>
    <n v="3"/>
    <n v="0"/>
    <n v="147.22999999999999"/>
    <n v="1140516"/>
    <s v=""/>
    <s v=""/>
    <s v=""/>
    <s v="INTF"/>
    <x v="2"/>
  </r>
  <r>
    <n v="1140516"/>
    <n v="99729"/>
    <s v="01610"/>
    <s v="MAINT"/>
    <s v="MEC"/>
    <s v="R"/>
    <x v="0"/>
    <x v="15"/>
    <s v=""/>
    <s v=""/>
    <x v="33"/>
    <s v="760-1103"/>
    <s v=""/>
    <s v="PM"/>
    <n v="0"/>
    <n v="0"/>
    <n v="2"/>
    <n v="0"/>
    <n v="98.15"/>
    <n v="1140516"/>
    <s v=""/>
    <s v=""/>
    <s v=""/>
    <s v="INTF"/>
    <x v="2"/>
  </r>
  <r>
    <n v="1140516"/>
    <n v="99730"/>
    <s v="01610"/>
    <s v="MAINT"/>
    <s v="MEC"/>
    <s v="R"/>
    <x v="9"/>
    <x v="11"/>
    <s v=""/>
    <s v=""/>
    <x v="34"/>
    <s v="050-0100"/>
    <s v=""/>
    <s v="CM"/>
    <n v="0"/>
    <n v="0"/>
    <n v="2"/>
    <n v="0"/>
    <n v="98.15"/>
    <n v="1140516"/>
    <s v=""/>
    <s v=""/>
    <s v=""/>
    <s v="INTF"/>
    <x v="2"/>
  </r>
  <r>
    <n v="1140516"/>
    <n v="99661"/>
    <s v="01664"/>
    <s v="MAINT"/>
    <s v="ELE"/>
    <s v="R"/>
    <x v="10"/>
    <x v="7"/>
    <s v=""/>
    <s v=""/>
    <x v="35"/>
    <s v="500-1504-B"/>
    <s v=""/>
    <s v="CM"/>
    <n v="0"/>
    <n v="0"/>
    <n v="4"/>
    <n v="0"/>
    <n v="196.31"/>
    <n v="1140516"/>
    <s v=""/>
    <s v=""/>
    <s v=""/>
    <s v="INTF"/>
    <x v="2"/>
  </r>
  <r>
    <n v="1140516"/>
    <n v="99662"/>
    <s v="01664"/>
    <s v="MAINT"/>
    <s v="ELE"/>
    <s v="R"/>
    <x v="8"/>
    <x v="8"/>
    <s v=""/>
    <s v=""/>
    <x v="36"/>
    <s v="540-0508"/>
    <s v=""/>
    <s v="PM"/>
    <n v="0"/>
    <n v="0"/>
    <n v="4"/>
    <n v="0"/>
    <n v="196.31"/>
    <n v="1140516"/>
    <s v=""/>
    <s v=""/>
    <s v=""/>
    <s v="INTF"/>
    <x v="2"/>
  </r>
  <r>
    <n v="1140516"/>
    <n v="99667"/>
    <s v="02172"/>
    <s v="MAINT"/>
    <s v="AUTRE"/>
    <s v="R"/>
    <x v="0"/>
    <x v="0"/>
    <s v=""/>
    <s v=""/>
    <x v="0"/>
    <s v="760-0115"/>
    <s v=""/>
    <s v="PM"/>
    <n v="0"/>
    <n v="0"/>
    <n v="1"/>
    <n v="0"/>
    <n v="40.21"/>
    <n v="1140516"/>
    <s v=""/>
    <s v=""/>
    <s v=""/>
    <s v="INTF"/>
    <x v="2"/>
  </r>
  <r>
    <n v="1140516"/>
    <n v="99668"/>
    <s v="02172"/>
    <s v="MAINT"/>
    <s v="AUTRE"/>
    <s v="R"/>
    <x v="11"/>
    <x v="16"/>
    <s v=""/>
    <s v=""/>
    <x v="37"/>
    <s v="300-0008"/>
    <s v=""/>
    <s v="CM"/>
    <n v="0"/>
    <n v="0"/>
    <n v="2"/>
    <n v="0"/>
    <n v="80.430000000000007"/>
    <n v="1140516"/>
    <s v=""/>
    <s v=""/>
    <s v=""/>
    <s v="INTF"/>
    <x v="2"/>
  </r>
  <r>
    <n v="1140516"/>
    <n v="99669"/>
    <s v="02172"/>
    <s v="MAINT"/>
    <s v="AUTRE"/>
    <s v="R"/>
    <x v="0"/>
    <x v="7"/>
    <s v=""/>
    <s v=""/>
    <x v="38"/>
    <s v="760-1501"/>
    <s v=""/>
    <s v="PM"/>
    <n v="0"/>
    <n v="0"/>
    <n v="2"/>
    <n v="0"/>
    <n v="80.430000000000007"/>
    <n v="1140516"/>
    <s v=""/>
    <s v=""/>
    <s v=""/>
    <s v="INTF"/>
    <x v="2"/>
  </r>
  <r>
    <n v="1140516"/>
    <n v="99670"/>
    <s v="02172"/>
    <s v="MAINT"/>
    <s v="AUTRE"/>
    <s v="R"/>
    <x v="11"/>
    <x v="16"/>
    <s v=""/>
    <s v=""/>
    <x v="39"/>
    <s v="760-0104"/>
    <s v=""/>
    <s v="PA"/>
    <n v="0"/>
    <n v="0"/>
    <n v="1"/>
    <n v="0"/>
    <n v="40.21"/>
    <n v="1140516"/>
    <s v=""/>
    <s v=""/>
    <s v=""/>
    <s v="INTF"/>
    <x v="2"/>
  </r>
  <r>
    <n v="1140516"/>
    <n v="99671"/>
    <s v="02172"/>
    <s v="MAINT"/>
    <s v="AUTRE"/>
    <s v="R"/>
    <x v="11"/>
    <x v="16"/>
    <s v=""/>
    <s v=""/>
    <x v="40"/>
    <s v="760-0006"/>
    <s v=""/>
    <s v="PA"/>
    <n v="0"/>
    <n v="0"/>
    <n v="1"/>
    <n v="0"/>
    <n v="40.21"/>
    <n v="1140516"/>
    <s v=""/>
    <s v=""/>
    <s v=""/>
    <s v="INTF"/>
    <x v="2"/>
  </r>
  <r>
    <n v="1140516"/>
    <n v="99672"/>
    <s v="02172"/>
    <s v="MAINT"/>
    <s v="AUTRE"/>
    <s v="R"/>
    <x v="0"/>
    <x v="3"/>
    <s v=""/>
    <s v=""/>
    <x v="41"/>
    <s v="760-0005"/>
    <s v=""/>
    <s v="PM"/>
    <n v="0"/>
    <n v="0"/>
    <n v="1"/>
    <n v="0"/>
    <n v="40.21"/>
    <n v="1140516"/>
    <s v=""/>
    <s v=""/>
    <s v=""/>
    <s v="INTF"/>
    <x v="2"/>
  </r>
  <r>
    <n v="1140516"/>
    <n v="99673"/>
    <s v="02173"/>
    <s v="MAINT"/>
    <s v="AUTRE"/>
    <s v="R"/>
    <x v="0"/>
    <x v="0"/>
    <s v=""/>
    <s v=""/>
    <x v="0"/>
    <s v="760-0115"/>
    <s v=""/>
    <s v="PM"/>
    <n v="0"/>
    <n v="0"/>
    <n v="8"/>
    <n v="0"/>
    <n v="356"/>
    <n v="1140516"/>
    <s v=""/>
    <s v=""/>
    <s v=""/>
    <s v="INTF"/>
    <x v="2"/>
  </r>
  <r>
    <n v="1140516"/>
    <n v="99609"/>
    <s v="02729"/>
    <s v="MAINT"/>
    <s v="MEC"/>
    <s v="R"/>
    <x v="1"/>
    <x v="3"/>
    <s v=""/>
    <s v=""/>
    <x v="42"/>
    <s v="280-0010"/>
    <s v=""/>
    <s v="PM"/>
    <n v="0"/>
    <n v="0"/>
    <n v="4"/>
    <n v="0"/>
    <n v="196.31"/>
    <n v="1140516"/>
    <s v=""/>
    <s v=""/>
    <s v=""/>
    <s v="INTF"/>
    <x v="2"/>
  </r>
  <r>
    <n v="1140516"/>
    <n v="99610"/>
    <s v="02729"/>
    <s v="MAINT"/>
    <s v="MEC"/>
    <s v="R"/>
    <x v="1"/>
    <x v="3"/>
    <s v=""/>
    <s v=""/>
    <x v="43"/>
    <s v="280-0000"/>
    <s v=""/>
    <s v="CM"/>
    <n v="0"/>
    <n v="0"/>
    <n v="4"/>
    <n v="0"/>
    <n v="196.31"/>
    <n v="1140516"/>
    <s v=""/>
    <s v=""/>
    <s v=""/>
    <s v="INTF"/>
    <x v="2"/>
  </r>
  <r>
    <n v="1140516"/>
    <n v="99611"/>
    <s v="02805"/>
    <s v="MAINT"/>
    <s v="MEC"/>
    <s v="R"/>
    <x v="2"/>
    <x v="17"/>
    <s v=""/>
    <s v=""/>
    <x v="44"/>
    <s v="080-0310"/>
    <s v=""/>
    <s v="CM"/>
    <n v="0"/>
    <n v="0"/>
    <n v="2"/>
    <n v="0"/>
    <n v="98.15"/>
    <n v="1140516"/>
    <s v=""/>
    <s v=""/>
    <s v=""/>
    <s v="INTF"/>
    <x v="2"/>
  </r>
  <r>
    <n v="1140516"/>
    <n v="99612"/>
    <s v="02805"/>
    <s v="MAINT"/>
    <s v="MEC"/>
    <s v="R"/>
    <x v="12"/>
    <x v="3"/>
    <s v=""/>
    <s v=""/>
    <x v="45"/>
    <s v="270-0000"/>
    <s v=""/>
    <s v="CM"/>
    <n v="0"/>
    <n v="0"/>
    <n v="6"/>
    <n v="0"/>
    <n v="294.45999999999998"/>
    <n v="1140516"/>
    <s v=""/>
    <s v=""/>
    <s v=""/>
    <s v="INTF"/>
    <x v="2"/>
  </r>
  <r>
    <n v="1140516"/>
    <n v="99613"/>
    <s v="02848"/>
    <s v="MAINT"/>
    <s v="MEC"/>
    <s v="R"/>
    <x v="1"/>
    <x v="4"/>
    <s v=""/>
    <s v=""/>
    <x v="46"/>
    <s v="280-3700"/>
    <s v=""/>
    <s v="CM"/>
    <n v="0"/>
    <n v="0"/>
    <n v="3"/>
    <n v="0"/>
    <n v="140.53"/>
    <n v="1140516"/>
    <s v=""/>
    <s v=""/>
    <s v=""/>
    <s v="INTF"/>
    <x v="2"/>
  </r>
  <r>
    <n v="1140516"/>
    <n v="99614"/>
    <s v="02848"/>
    <s v="MAINT"/>
    <s v="MEC"/>
    <s v="R"/>
    <x v="1"/>
    <x v="12"/>
    <s v=""/>
    <s v=""/>
    <x v="47"/>
    <s v="280-0607"/>
    <s v=""/>
    <s v="CM"/>
    <n v="0"/>
    <n v="0"/>
    <n v="1"/>
    <n v="0"/>
    <n v="46.84"/>
    <n v="1140516"/>
    <s v=""/>
    <s v=""/>
    <s v=""/>
    <s v="INTF"/>
    <x v="2"/>
  </r>
  <r>
    <n v="1140516"/>
    <n v="99615"/>
    <s v="02848"/>
    <s v="MAINT"/>
    <s v="MEC"/>
    <s v="R"/>
    <x v="1"/>
    <x v="3"/>
    <s v=""/>
    <s v=""/>
    <x v="48"/>
    <s v="280-0000"/>
    <s v=""/>
    <s v="PM"/>
    <n v="0"/>
    <n v="0"/>
    <n v="2"/>
    <n v="0"/>
    <n v="93.68"/>
    <n v="1140516"/>
    <s v=""/>
    <s v=""/>
    <s v=""/>
    <s v="INTF"/>
    <x v="2"/>
  </r>
  <r>
    <n v="1140516"/>
    <n v="99616"/>
    <s v="02848"/>
    <s v="MAINT"/>
    <s v="MEC"/>
    <s v="R"/>
    <x v="1"/>
    <x v="3"/>
    <s v=""/>
    <s v=""/>
    <x v="8"/>
    <s v="280-0000"/>
    <s v=""/>
    <s v="AD"/>
    <n v="0"/>
    <n v="0"/>
    <n v="2"/>
    <n v="0"/>
    <n v="93.68"/>
    <n v="1140516"/>
    <s v=""/>
    <s v=""/>
    <s v=""/>
    <s v="INTF"/>
    <x v="2"/>
  </r>
  <r>
    <n v="1140516"/>
    <n v="99637"/>
    <s v="02876"/>
    <s v="MAINT"/>
    <s v="ELE"/>
    <s v="R"/>
    <x v="13"/>
    <x v="3"/>
    <s v=""/>
    <s v=""/>
    <x v="49"/>
    <s v="260-0000"/>
    <s v=""/>
    <s v="U1"/>
    <n v="0"/>
    <n v="0"/>
    <n v="1"/>
    <n v="0"/>
    <n v="52.34"/>
    <n v="1140516"/>
    <s v=""/>
    <s v=""/>
    <s v=""/>
    <s v="INTF"/>
    <x v="2"/>
  </r>
  <r>
    <n v="1140516"/>
    <n v="99638"/>
    <s v="02876"/>
    <s v="MAINT"/>
    <s v="ELE"/>
    <s v="R"/>
    <x v="1"/>
    <x v="3"/>
    <s v=""/>
    <s v=""/>
    <x v="50"/>
    <s v="280-0000"/>
    <s v=""/>
    <s v="U1"/>
    <n v="0"/>
    <n v="0"/>
    <n v="1"/>
    <n v="0"/>
    <n v="52.34"/>
    <n v="1140516"/>
    <s v=""/>
    <s v=""/>
    <s v=""/>
    <s v="INTF"/>
    <x v="2"/>
  </r>
  <r>
    <n v="1140516"/>
    <n v="99639"/>
    <s v="02876"/>
    <s v="MAINT"/>
    <s v="ELE"/>
    <s v="R"/>
    <x v="1"/>
    <x v="3"/>
    <s v=""/>
    <s v=""/>
    <x v="51"/>
    <s v="280-0000"/>
    <s v=""/>
    <s v="U1"/>
    <n v="0"/>
    <n v="0"/>
    <n v="2"/>
    <n v="0"/>
    <n v="104.68"/>
    <n v="1140516"/>
    <s v=""/>
    <s v=""/>
    <s v=""/>
    <s v="INTF"/>
    <x v="2"/>
  </r>
  <r>
    <n v="1140516"/>
    <n v="99640"/>
    <s v="02876"/>
    <s v="MAINT"/>
    <s v="ELE"/>
    <s v="R"/>
    <x v="1"/>
    <x v="3"/>
    <s v=""/>
    <s v=""/>
    <x v="52"/>
    <s v="280-0000"/>
    <s v=""/>
    <s v="U1"/>
    <n v="0"/>
    <n v="0"/>
    <n v="4"/>
    <n v="0"/>
    <n v="209.37"/>
    <n v="1140516"/>
    <s v=""/>
    <s v=""/>
    <s v=""/>
    <s v="INTF"/>
    <x v="2"/>
  </r>
  <r>
    <n v="1140516"/>
    <n v="99641"/>
    <s v="02876"/>
    <s v="MAINT"/>
    <s v="ELE"/>
    <s v="R"/>
    <x v="1"/>
    <x v="3"/>
    <s v=""/>
    <s v=""/>
    <x v="8"/>
    <s v="280-0000"/>
    <s v=""/>
    <s v="AD"/>
    <n v="0"/>
    <n v="0"/>
    <n v="2"/>
    <n v="0"/>
    <n v="104.68"/>
    <n v="1140516"/>
    <s v=""/>
    <s v=""/>
    <s v=""/>
    <s v="INTF"/>
    <x v="2"/>
  </r>
  <r>
    <n v="1140516"/>
    <n v="99642"/>
    <s v="02876"/>
    <s v="MAINT"/>
    <s v="ELE"/>
    <s v="R"/>
    <x v="13"/>
    <x v="3"/>
    <s v=""/>
    <s v=""/>
    <x v="53"/>
    <s v="260-0000"/>
    <s v=""/>
    <s v="AD"/>
    <n v="0"/>
    <n v="0"/>
    <n v="2"/>
    <n v="0"/>
    <n v="104.68"/>
    <n v="1140516"/>
    <s v=""/>
    <s v=""/>
    <s v=""/>
    <s v="INTF"/>
    <x v="2"/>
  </r>
  <r>
    <n v="1140516"/>
    <n v="99643"/>
    <s v="02932"/>
    <s v="MAINT"/>
    <s v="ELE"/>
    <s v="R"/>
    <x v="1"/>
    <x v="4"/>
    <s v=""/>
    <s v=""/>
    <x v="4"/>
    <s v="280-3700"/>
    <s v=""/>
    <s v="AD"/>
    <n v="0"/>
    <n v="0"/>
    <n v="4"/>
    <n v="0"/>
    <n v="205.93"/>
    <n v="1140516"/>
    <s v=""/>
    <s v=""/>
    <s v=""/>
    <s v="INTF"/>
    <x v="2"/>
  </r>
  <r>
    <n v="1140516"/>
    <n v="99644"/>
    <s v="02932"/>
    <s v="MAINT"/>
    <s v="ELE"/>
    <s v="R"/>
    <x v="1"/>
    <x v="9"/>
    <s v=""/>
    <s v=""/>
    <x v="54"/>
    <s v="280-2400"/>
    <s v=""/>
    <s v="AM"/>
    <n v="0"/>
    <n v="0"/>
    <n v="4"/>
    <n v="0"/>
    <n v="187.37"/>
    <n v="1140516"/>
    <s v=""/>
    <s v=""/>
    <s v=""/>
    <s v="INTF"/>
    <x v="2"/>
  </r>
  <r>
    <n v="1140516"/>
    <n v="99619"/>
    <s v="02948"/>
    <s v="MAINT"/>
    <s v="MEC"/>
    <s v="R"/>
    <x v="2"/>
    <x v="17"/>
    <s v=""/>
    <s v=""/>
    <x v="44"/>
    <s v="080-0310"/>
    <s v=""/>
    <s v="CM"/>
    <n v="0"/>
    <n v="0"/>
    <n v="4"/>
    <n v="0"/>
    <n v="205.93"/>
    <n v="1140516"/>
    <s v=""/>
    <s v=""/>
    <s v=""/>
    <s v="INTF"/>
    <x v="2"/>
  </r>
  <r>
    <n v="1140516"/>
    <n v="99620"/>
    <s v="02948"/>
    <s v="MAINT"/>
    <s v="MEC"/>
    <s v="R"/>
    <x v="13"/>
    <x v="9"/>
    <s v=""/>
    <s v=""/>
    <x v="55"/>
    <s v="250-2401"/>
    <s v=""/>
    <s v="SA"/>
    <n v="0"/>
    <n v="0"/>
    <n v="4"/>
    <n v="0"/>
    <n v="205.93"/>
    <n v="1140516"/>
    <s v=""/>
    <s v=""/>
    <s v=""/>
    <s v="INTF"/>
    <x v="2"/>
  </r>
  <r>
    <n v="1140401"/>
    <m/>
    <m/>
    <m/>
    <m/>
    <m/>
    <x v="14"/>
    <x v="18"/>
    <m/>
    <m/>
    <x v="56"/>
    <m/>
    <m/>
    <m/>
    <m/>
    <m/>
    <m/>
    <m/>
    <m/>
    <m/>
    <m/>
    <m/>
    <m/>
    <m/>
    <x v="3"/>
  </r>
  <r>
    <n v="1140301"/>
    <m/>
    <m/>
    <m/>
    <m/>
    <m/>
    <x v="14"/>
    <x v="18"/>
    <m/>
    <m/>
    <x v="56"/>
    <m/>
    <m/>
    <m/>
    <m/>
    <m/>
    <m/>
    <m/>
    <m/>
    <m/>
    <m/>
    <m/>
    <m/>
    <m/>
    <x v="4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" cacheId="1" dataOnRows="1" applyNumberFormats="0" applyBorderFormats="0" applyFontFormats="0" applyPatternFormats="0" applyAlignmentFormats="0" applyWidthHeightFormats="1" dataCaption="Données" updatedVersion="4" showMemberPropertyTips="0" useAutoFormatting="1" itemPrintTitles="1" createdVersion="4" indent="0" compact="0" compactData="0" gridDropZones="1">
  <location ref="A4:F64" firstHeaderRow="1" firstDataRow="3" firstDataCol="2" rowPageCount="1" colPageCount="1"/>
  <pivotFields count="26">
    <pivotField compact="0" outline="0" showAll="0" defaultSubtotal="0"/>
    <pivotField compact="0" outline="0" showAll="0" defaultSubtotal="0"/>
    <pivotField compact="0" outline="0" showAll="0" defaultSubtotal="0"/>
    <pivotField compact="0" outline="0" showAll="0" defaultSubtotal="0"/>
    <pivotField compact="0" outline="0" showAll="0" defaultSubtotal="0"/>
    <pivotField compact="0" outline="0" showAll="0" defaultSubtotal="0"/>
    <pivotField name="Responsabilité débit" axis="axisPage" compact="0" outline="0" showAll="0" defaultSubtotal="0">
      <items count="15">
        <item x="11"/>
        <item x="9"/>
        <item x="2"/>
        <item x="4"/>
        <item x="6"/>
        <item x="13"/>
        <item x="12"/>
        <item x="1"/>
        <item x="5"/>
        <item x="10"/>
        <item x="3"/>
        <item x="8"/>
        <item x="0"/>
        <item x="7"/>
        <item x="14"/>
      </items>
    </pivotField>
    <pivotField name="Nature débit" axis="axisRow" compact="0" outline="0" showAll="0" defaultSubtotal="0">
      <items count="19">
        <item x="16"/>
        <item x="3"/>
        <item x="13"/>
        <item x="11"/>
        <item x="6"/>
        <item x="17"/>
        <item x="14"/>
        <item x="8"/>
        <item x="12"/>
        <item x="15"/>
        <item x="7"/>
        <item x="10"/>
        <item x="5"/>
        <item x="0"/>
        <item x="2"/>
        <item x="9"/>
        <item x="1"/>
        <item x="4"/>
        <item x="18"/>
      </items>
    </pivotField>
    <pivotField compact="0" outline="0" showAll="0" defaultSubtotal="0"/>
    <pivotField compact="0" outline="0" showAll="0" defaultSubtotal="0"/>
    <pivotField name="# BT" axis="axisRow" compact="0" outline="0" showAll="0" defaultSubtotal="0">
      <items count="57">
        <item x="43"/>
        <item x="45"/>
        <item x="48"/>
        <item x="53"/>
        <item x="8"/>
        <item x="15"/>
        <item x="7"/>
        <item x="24"/>
        <item x="27"/>
        <item x="16"/>
        <item x="18"/>
        <item x="31"/>
        <item x="32"/>
        <item x="42"/>
        <item x="29"/>
        <item x="54"/>
        <item x="25"/>
        <item x="20"/>
        <item x="34"/>
        <item x="21"/>
        <item x="46"/>
        <item x="23"/>
        <item x="35"/>
        <item x="47"/>
        <item x="55"/>
        <item x="30"/>
        <item x="33"/>
        <item x="44"/>
        <item x="4"/>
        <item x="36"/>
        <item x="26"/>
        <item x="52"/>
        <item x="51"/>
        <item x="50"/>
        <item x="49"/>
        <item x="11"/>
        <item x="10"/>
        <item x="13"/>
        <item x="12"/>
        <item x="14"/>
        <item x="3"/>
        <item x="9"/>
        <item x="19"/>
        <item x="17"/>
        <item x="1"/>
        <item x="2"/>
        <item x="6"/>
        <item x="5"/>
        <item x="28"/>
        <item x="22"/>
        <item x="37"/>
        <item x="41"/>
        <item x="40"/>
        <item x="39"/>
        <item x="0"/>
        <item x="38"/>
        <item x="56"/>
      </items>
    </pivotField>
    <pivotField compact="0" outline="0" showAll="0" defaultSubtotal="0"/>
    <pivotField compact="0" outline="0" showAll="0" defaultSubtotal="0"/>
    <pivotField compact="0" outline="0" showAll="0" defaultSubtotal="0"/>
    <pivotField compact="0" outline="0" showAll="0" defaultSubtotal="0"/>
    <pivotField compact="0" outline="0" showAll="0" defaultSubtotal="0"/>
    <pivotField compact="0" outline="0" showAll="0" defaultSubtotal="0"/>
    <pivotField compact="0" outline="0" showAll="0" defaultSubtotal="0"/>
    <pivotField dataField="1" compact="0" outline="0" showAll="0" defaultSubtotal="0"/>
    <pivotField compact="0" outline="0" showAll="0" defaultSubtotal="0"/>
    <pivotField compact="0" outline="0" showAll="0" defaultSubtotal="0"/>
    <pivotField compact="0" outline="0" showAll="0" defaultSubtotal="0"/>
    <pivotField compact="0" outline="0" showAll="0" defaultSubtotal="0"/>
    <pivotField compact="0" outline="0" showAll="0" defaultSubtotal="0"/>
    <pivotField axis="axisCol" compact="0" numFmtId="14" outline="0" showAll="0" defaultSubtotal="0">
      <items count="14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</items>
    </pivotField>
    <pivotField axis="axisCol" compact="0" outline="0" showAll="0" defaultSubtotal="0">
      <items count="3">
        <item x="0"/>
        <item x="1"/>
        <item x="2"/>
      </items>
    </pivotField>
  </pivotFields>
  <rowFields count="2">
    <field x="7"/>
    <field x="10"/>
  </rowFields>
  <rowItems count="58">
    <i>
      <x/>
      <x v="50"/>
    </i>
    <i r="1">
      <x v="52"/>
    </i>
    <i r="1">
      <x v="53"/>
    </i>
    <i>
      <x v="1"/>
      <x/>
    </i>
    <i r="1">
      <x v="1"/>
    </i>
    <i r="1">
      <x v="2"/>
    </i>
    <i r="1">
      <x v="3"/>
    </i>
    <i r="1">
      <x v="4"/>
    </i>
    <i r="1">
      <x v="8"/>
    </i>
    <i r="1">
      <x v="10"/>
    </i>
    <i r="1">
      <x v="13"/>
    </i>
    <i r="1">
      <x v="14"/>
    </i>
    <i r="1">
      <x v="25"/>
    </i>
    <i r="1">
      <x v="30"/>
    </i>
    <i r="1">
      <x v="31"/>
    </i>
    <i r="1">
      <x v="32"/>
    </i>
    <i r="1">
      <x v="33"/>
    </i>
    <i r="1">
      <x v="34"/>
    </i>
    <i r="1">
      <x v="37"/>
    </i>
    <i r="1">
      <x v="38"/>
    </i>
    <i r="1">
      <x v="39"/>
    </i>
    <i r="1">
      <x v="40"/>
    </i>
    <i r="1">
      <x v="46"/>
    </i>
    <i r="1">
      <x v="51"/>
    </i>
    <i>
      <x v="2"/>
      <x v="16"/>
    </i>
    <i r="1">
      <x v="17"/>
    </i>
    <i>
      <x v="3"/>
      <x v="11"/>
    </i>
    <i r="1">
      <x v="12"/>
    </i>
    <i r="1">
      <x v="18"/>
    </i>
    <i r="1">
      <x v="43"/>
    </i>
    <i>
      <x v="4"/>
      <x v="6"/>
    </i>
    <i r="1">
      <x v="21"/>
    </i>
    <i r="1">
      <x v="49"/>
    </i>
    <i>
      <x v="5"/>
      <x v="27"/>
    </i>
    <i>
      <x v="6"/>
      <x v="7"/>
    </i>
    <i r="1">
      <x v="48"/>
    </i>
    <i>
      <x v="7"/>
      <x v="29"/>
    </i>
    <i r="1">
      <x v="35"/>
    </i>
    <i>
      <x v="8"/>
      <x v="19"/>
    </i>
    <i r="1">
      <x v="23"/>
    </i>
    <i r="1">
      <x v="42"/>
    </i>
    <i>
      <x v="9"/>
      <x v="26"/>
    </i>
    <i>
      <x v="10"/>
      <x v="22"/>
    </i>
    <i r="1">
      <x v="36"/>
    </i>
    <i r="1">
      <x v="55"/>
    </i>
    <i>
      <x v="11"/>
      <x v="9"/>
    </i>
    <i>
      <x v="12"/>
      <x v="47"/>
    </i>
    <i>
      <x v="13"/>
      <x v="54"/>
    </i>
    <i>
      <x v="14"/>
      <x v="45"/>
    </i>
    <i>
      <x v="15"/>
      <x v="5"/>
    </i>
    <i r="1">
      <x v="15"/>
    </i>
    <i r="1">
      <x v="24"/>
    </i>
    <i>
      <x v="16"/>
      <x v="41"/>
    </i>
    <i r="1">
      <x v="44"/>
    </i>
    <i>
      <x v="17"/>
      <x v="20"/>
    </i>
    <i r="1">
      <x v="28"/>
    </i>
    <i>
      <x v="18"/>
      <x v="56"/>
    </i>
    <i t="grand">
      <x/>
    </i>
  </rowItems>
  <colFields count="2">
    <field x="25"/>
    <field x="24"/>
  </colFields>
  <colItems count="4">
    <i>
      <x v="1"/>
      <x v="3"/>
    </i>
    <i r="1">
      <x v="4"/>
    </i>
    <i r="1">
      <x v="5"/>
    </i>
    <i t="grand">
      <x/>
    </i>
  </colItems>
  <pageFields count="1">
    <pageField fld="6" hier="-1"/>
  </pageFields>
  <dataFields count="1">
    <dataField name="Coût total" fld="18" baseField="7" baseItem="0"/>
  </dataFields>
  <formats count="1">
    <format dxfId="0">
      <pivotArea outline="0" collapsedLevelsAreSubtotals="1" fieldPosition="0"/>
    </format>
  </formats>
  <pivotTableStyleInfo showRowHeaders="1" showColHeaders="1" showRowStripes="0" showColStripes="0" showLastColumn="1"/>
</pivotTableDefinition>
</file>

<file path=xl/queryTables/queryTable1.xml><?xml version="1.0" encoding="utf-8"?>
<queryTable xmlns="http://schemas.openxmlformats.org/spreadsheetml/2006/main" name="Lancer la requête à partir de EPIXPRD059_Excel_1" growShrinkType="overwriteClear" adjustColumnWidth="0" connectionId="1" autoFormatId="16" applyNumberFormats="0" applyBorderFormats="0" applyFontFormats="0" applyPatternFormats="0" applyAlignmentFormats="0" applyWidthHeightFormats="0">
  <queryTableRefresh nextId="26" unboundColumnsRight="1">
    <queryTableFields count="25">
      <queryTableField id="1" name="EBD2DT" tableColumnId="1"/>
      <queryTableField id="2" name="EBNDNB" tableColumnId="2"/>
      <queryTableField id="3" name="EBBXCD" tableColumnId="3"/>
      <queryTableField id="4" name="EBBSCD" tableColumnId="4"/>
      <queryTableField id="5" name="EBBUCD" tableColumnId="5"/>
      <queryTableField id="6" name="EBK3CD" tableColumnId="6"/>
      <queryTableField id="7" name="EBNICD" tableColumnId="7"/>
      <queryTableField id="8" name="EBNJCD" tableColumnId="8"/>
      <queryTableField id="9" name="EBNKCD" tableColumnId="9"/>
      <queryTableField id="10" name="EBNLCD" tableColumnId="10"/>
      <queryTableField id="11" name="EBKEYX" tableColumnId="11"/>
      <queryTableField id="12" name="EBACCD" tableColumnId="12"/>
      <queryTableField id="13" name="EBJ9CD" tableColumnId="13"/>
      <queryTableField id="14" name="EBKACD" tableColumnId="14"/>
      <queryTableField id="15" name="EBNENB" tableColumnId="15"/>
      <queryTableField id="16" name="EBH9NB" tableColumnId="16"/>
      <queryTableField id="17" name="EBNFNB" tableColumnId="17"/>
      <queryTableField id="18" name="EBGBVA" tableColumnId="18"/>
      <queryTableField id="19" name="EBE3VA" tableColumnId="19"/>
      <queryTableField id="20" name="EBD4DT" tableColumnId="20"/>
      <queryTableField id="21" name="EBHQNA" tableColumnId="21"/>
      <queryTableField id="22" name="EBH5TX" tableColumnId="22"/>
      <queryTableField id="23" name="EBABVN" tableColumnId="23"/>
      <queryTableField id="24" name="EBACVN" tableColumnId="24"/>
      <queryTableField id="25" dataBound="0" tableColumnId="25"/>
    </queryTableFields>
  </queryTableRefresh>
</queryTable>
</file>

<file path=xl/tables/_rels/table1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1.xml"/></Relationships>
</file>

<file path=xl/tables/table1.xml><?xml version="1.0" encoding="utf-8"?>
<table xmlns="http://schemas.openxmlformats.org/spreadsheetml/2006/main" id="1" name="Tableau_Lancer_la_requête_à_partir_de_EPIXPRD059_Excel_1" displayName="Tableau_Lancer_la_requête_à_partir_de_EPIXPRD059_Excel_1" ref="B4:Z94" tableType="queryTable" totalsRowShown="0" tableBorderDxfId="3">
  <tableColumns count="25">
    <tableColumn id="1" uniqueName="1" name="EBD2DT" queryTableFieldId="1"/>
    <tableColumn id="2" uniqueName="2" name="EBNDNB" queryTableFieldId="2"/>
    <tableColumn id="3" uniqueName="3" name="EBBXCD" queryTableFieldId="3"/>
    <tableColumn id="4" uniqueName="4" name="EBBSCD" queryTableFieldId="4"/>
    <tableColumn id="5" uniqueName="5" name="EBBUCD" queryTableFieldId="5"/>
    <tableColumn id="6" uniqueName="6" name="EBK3CD" queryTableFieldId="6"/>
    <tableColumn id="7" uniqueName="7" name="EBNICD" queryTableFieldId="7"/>
    <tableColumn id="8" uniqueName="8" name="EBNJCD" queryTableFieldId="8"/>
    <tableColumn id="9" uniqueName="9" name="EBNKCD" queryTableFieldId="9"/>
    <tableColumn id="10" uniqueName="10" name="EBNLCD" queryTableFieldId="10"/>
    <tableColumn id="11" uniqueName="11" name="EBKEYX" queryTableFieldId="11"/>
    <tableColumn id="12" uniqueName="12" name="EBACCD" queryTableFieldId="12"/>
    <tableColumn id="13" uniqueName="13" name="EBJ9CD" queryTableFieldId="13"/>
    <tableColumn id="14" uniqueName="14" name="EBKACD" queryTableFieldId="14"/>
    <tableColumn id="15" uniqueName="15" name="EBNENB" queryTableFieldId="15"/>
    <tableColumn id="16" uniqueName="16" name="EBH9NB" queryTableFieldId="16"/>
    <tableColumn id="17" uniqueName="17" name="EBNFNB" queryTableFieldId="17"/>
    <tableColumn id="18" uniqueName="18" name="EBGBVA" queryTableFieldId="18"/>
    <tableColumn id="19" uniqueName="19" name="EBE3VA" queryTableFieldId="19"/>
    <tableColumn id="20" uniqueName="20" name="EBD4DT" queryTableFieldId="20"/>
    <tableColumn id="21" uniqueName="21" name="EBHQNA" queryTableFieldId="21"/>
    <tableColumn id="22" uniqueName="22" name="EBH5TX" queryTableFieldId="22"/>
    <tableColumn id="23" uniqueName="23" name="EBABVN" queryTableFieldId="23"/>
    <tableColumn id="24" uniqueName="24" name="EBACVN" queryTableFieldId="24"/>
    <tableColumn id="25" uniqueName="25" name="dateCalcul" queryTableFieldId="25" dataDxfId="2">
      <calculatedColumnFormula>DATE(MID(Tableau_Lancer_la_requête_à_partir_de_EPIXPRD059_Excel_1[[#This Row],[EBD2DT]],2,2)+2000,MID(Tableau_Lancer_la_requête_à_partir_de_EPIXPRD059_Excel_1[[#This Row],[EBD2DT]],4,2),RIGHT(Tableau_Lancer_la_requête_à_partir_de_EPIXPRD059_Excel_1[[#This Row],[EBD2DT]],2))</calculatedColumnFormula>
    </tableColumn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26"/>
  <sheetViews>
    <sheetView workbookViewId="0">
      <selection activeCell="A20" sqref="A20"/>
    </sheetView>
  </sheetViews>
  <sheetFormatPr baseColWidth="10" defaultRowHeight="15" x14ac:dyDescent="0.25"/>
  <cols>
    <col min="2" max="2" width="19.85546875" bestFit="1" customWidth="1"/>
  </cols>
  <sheetData>
    <row r="1" spans="1:2" x14ac:dyDescent="0.25">
      <c r="A1" t="s">
        <v>213</v>
      </c>
      <c r="B1" t="s">
        <v>214</v>
      </c>
    </row>
    <row r="2" spans="1:2" x14ac:dyDescent="0.25">
      <c r="A2" t="s">
        <v>27</v>
      </c>
      <c r="B2" t="s">
        <v>3</v>
      </c>
    </row>
    <row r="3" spans="1:2" x14ac:dyDescent="0.25">
      <c r="A3" t="s">
        <v>28</v>
      </c>
      <c r="B3" t="s">
        <v>4</v>
      </c>
    </row>
    <row r="4" spans="1:2" x14ac:dyDescent="0.25">
      <c r="A4" t="s">
        <v>29</v>
      </c>
      <c r="B4" t="s">
        <v>5</v>
      </c>
    </row>
    <row r="5" spans="1:2" x14ac:dyDescent="0.25">
      <c r="A5" t="s">
        <v>30</v>
      </c>
      <c r="B5" t="s">
        <v>6</v>
      </c>
    </row>
    <row r="6" spans="1:2" x14ac:dyDescent="0.25">
      <c r="A6" t="s">
        <v>31</v>
      </c>
      <c r="B6" t="s">
        <v>7</v>
      </c>
    </row>
    <row r="7" spans="1:2" x14ac:dyDescent="0.25">
      <c r="A7" t="s">
        <v>32</v>
      </c>
      <c r="B7" t="s">
        <v>8</v>
      </c>
    </row>
    <row r="8" spans="1:2" x14ac:dyDescent="0.25">
      <c r="A8" t="s">
        <v>33</v>
      </c>
      <c r="B8" t="s">
        <v>9</v>
      </c>
    </row>
    <row r="9" spans="1:2" x14ac:dyDescent="0.25">
      <c r="A9" t="s">
        <v>34</v>
      </c>
      <c r="B9" t="s">
        <v>10</v>
      </c>
    </row>
    <row r="10" spans="1:2" x14ac:dyDescent="0.25">
      <c r="A10" t="s">
        <v>35</v>
      </c>
      <c r="B10" t="s">
        <v>11</v>
      </c>
    </row>
    <row r="11" spans="1:2" x14ac:dyDescent="0.25">
      <c r="A11" t="s">
        <v>36</v>
      </c>
      <c r="B11" t="s">
        <v>12</v>
      </c>
    </row>
    <row r="12" spans="1:2" x14ac:dyDescent="0.25">
      <c r="A12" t="s">
        <v>37</v>
      </c>
      <c r="B12" t="s">
        <v>13</v>
      </c>
    </row>
    <row r="13" spans="1:2" x14ac:dyDescent="0.25">
      <c r="A13" t="s">
        <v>38</v>
      </c>
      <c r="B13" t="s">
        <v>14</v>
      </c>
    </row>
    <row r="14" spans="1:2" x14ac:dyDescent="0.25">
      <c r="A14" t="s">
        <v>39</v>
      </c>
      <c r="B14" t="s">
        <v>15</v>
      </c>
    </row>
    <row r="15" spans="1:2" x14ac:dyDescent="0.25">
      <c r="A15" t="s">
        <v>40</v>
      </c>
      <c r="B15" t="s">
        <v>16</v>
      </c>
    </row>
    <row r="16" spans="1:2" x14ac:dyDescent="0.25">
      <c r="A16" t="s">
        <v>41</v>
      </c>
      <c r="B16" t="s">
        <v>17</v>
      </c>
    </row>
    <row r="17" spans="1:2" x14ac:dyDescent="0.25">
      <c r="A17" t="s">
        <v>42</v>
      </c>
      <c r="B17" t="s">
        <v>18</v>
      </c>
    </row>
    <row r="18" spans="1:2" x14ac:dyDescent="0.25">
      <c r="A18" t="s">
        <v>43</v>
      </c>
      <c r="B18" t="s">
        <v>19</v>
      </c>
    </row>
    <row r="19" spans="1:2" x14ac:dyDescent="0.25">
      <c r="A19" t="s">
        <v>44</v>
      </c>
      <c r="B19" t="s">
        <v>20</v>
      </c>
    </row>
    <row r="20" spans="1:2" x14ac:dyDescent="0.25">
      <c r="A20" t="s">
        <v>45</v>
      </c>
      <c r="B20" t="s">
        <v>21</v>
      </c>
    </row>
    <row r="21" spans="1:2" x14ac:dyDescent="0.25">
      <c r="A21" t="s">
        <v>46</v>
      </c>
      <c r="B21" t="s">
        <v>22</v>
      </c>
    </row>
    <row r="22" spans="1:2" x14ac:dyDescent="0.25">
      <c r="A22" t="s">
        <v>47</v>
      </c>
      <c r="B22" t="s">
        <v>23</v>
      </c>
    </row>
    <row r="23" spans="1:2" x14ac:dyDescent="0.25">
      <c r="A23" t="s">
        <v>48</v>
      </c>
      <c r="B23" t="s">
        <v>24</v>
      </c>
    </row>
    <row r="24" spans="1:2" x14ac:dyDescent="0.25">
      <c r="A24" t="s">
        <v>49</v>
      </c>
      <c r="B24" t="s">
        <v>25</v>
      </c>
    </row>
    <row r="25" spans="1:2" x14ac:dyDescent="0.25">
      <c r="A25" t="s">
        <v>50</v>
      </c>
      <c r="B25" t="s">
        <v>26</v>
      </c>
    </row>
    <row r="26" spans="1:2" x14ac:dyDescent="0.25">
      <c r="A26" t="s">
        <v>212</v>
      </c>
      <c r="B26" t="s">
        <v>210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:Z94"/>
  <sheetViews>
    <sheetView workbookViewId="0">
      <pane xSplit="2" ySplit="4" topLeftCell="M68" activePane="bottomRight" state="frozen"/>
      <selection pane="topRight" activeCell="C1" sqref="C1"/>
      <selection pane="bottomLeft" activeCell="A5" sqref="A5"/>
      <selection pane="bottomRight" activeCell="B95" sqref="B95"/>
    </sheetView>
  </sheetViews>
  <sheetFormatPr baseColWidth="10" defaultRowHeight="15" x14ac:dyDescent="0.25"/>
  <cols>
    <col min="2" max="2" width="10" customWidth="1"/>
    <col min="3" max="3" width="10.7109375" customWidth="1"/>
    <col min="4" max="4" width="10.140625" customWidth="1"/>
    <col min="5" max="5" width="10" customWidth="1"/>
    <col min="6" max="6" width="10.42578125" customWidth="1"/>
    <col min="7" max="7" width="10" customWidth="1"/>
    <col min="8" max="8" width="9.85546875" customWidth="1"/>
    <col min="9" max="9" width="10" customWidth="1"/>
    <col min="10" max="10" width="10.42578125" customWidth="1"/>
    <col min="11" max="11" width="10.140625" customWidth="1"/>
    <col min="12" max="12" width="11.140625" customWidth="1"/>
    <col min="13" max="13" width="12.5703125" customWidth="1"/>
    <col min="14" max="14" width="9.5703125" customWidth="1"/>
    <col min="15" max="15" width="10.28515625" customWidth="1"/>
    <col min="16" max="16" width="10.42578125" customWidth="1"/>
    <col min="17" max="17" width="10.28515625" customWidth="1"/>
    <col min="18" max="18" width="10.42578125" customWidth="1"/>
    <col min="19" max="19" width="10.5703125" customWidth="1"/>
    <col min="20" max="21" width="10" customWidth="1"/>
    <col min="22" max="22" width="10.85546875" customWidth="1"/>
    <col min="23" max="23" width="11.140625" customWidth="1"/>
    <col min="24" max="25" width="10.5703125" customWidth="1"/>
    <col min="26" max="26" width="12.5703125" bestFit="1" customWidth="1"/>
  </cols>
  <sheetData>
    <row r="1" spans="1:26" ht="21.75" customHeight="1" x14ac:dyDescent="0.25">
      <c r="A1" s="1" t="s">
        <v>2</v>
      </c>
      <c r="B1">
        <f>65000-COUNTBLANK(B5:B34241)</f>
        <v>30853</v>
      </c>
    </row>
    <row r="2" spans="1:26" ht="18" customHeight="1" x14ac:dyDescent="0.25"/>
    <row r="3" spans="1:26" s="24" customFormat="1" x14ac:dyDescent="0.25">
      <c r="B3" s="25"/>
      <c r="C3" s="25"/>
      <c r="D3" s="25"/>
      <c r="E3" s="25"/>
      <c r="F3" s="25"/>
      <c r="G3" s="25"/>
      <c r="H3" s="25"/>
      <c r="I3" s="25"/>
      <c r="J3" s="25"/>
      <c r="K3" s="25"/>
      <c r="L3" s="25"/>
      <c r="M3" s="25"/>
      <c r="N3" s="25"/>
      <c r="O3" s="25"/>
      <c r="P3" s="25"/>
      <c r="Q3" s="25"/>
      <c r="R3" s="25"/>
      <c r="S3" s="25"/>
      <c r="T3" s="25"/>
      <c r="U3" s="25"/>
      <c r="V3" s="25"/>
      <c r="W3" s="25"/>
      <c r="X3" s="25"/>
      <c r="Y3" s="25"/>
    </row>
    <row r="4" spans="1:26" x14ac:dyDescent="0.25">
      <c r="B4" t="s">
        <v>27</v>
      </c>
      <c r="C4" t="s">
        <v>28</v>
      </c>
      <c r="D4" t="s">
        <v>29</v>
      </c>
      <c r="E4" t="s">
        <v>30</v>
      </c>
      <c r="F4" t="s">
        <v>31</v>
      </c>
      <c r="G4" t="s">
        <v>32</v>
      </c>
      <c r="H4" t="s">
        <v>33</v>
      </c>
      <c r="I4" t="s">
        <v>34</v>
      </c>
      <c r="J4" t="s">
        <v>35</v>
      </c>
      <c r="K4" t="s">
        <v>36</v>
      </c>
      <c r="L4" t="s">
        <v>37</v>
      </c>
      <c r="M4" t="s">
        <v>38</v>
      </c>
      <c r="N4" t="s">
        <v>39</v>
      </c>
      <c r="O4" t="s">
        <v>40</v>
      </c>
      <c r="P4" t="s">
        <v>41</v>
      </c>
      <c r="Q4" t="s">
        <v>42</v>
      </c>
      <c r="R4" t="s">
        <v>43</v>
      </c>
      <c r="S4" t="s">
        <v>44</v>
      </c>
      <c r="T4" t="s">
        <v>45</v>
      </c>
      <c r="U4" t="s">
        <v>46</v>
      </c>
      <c r="V4" t="s">
        <v>47</v>
      </c>
      <c r="W4" t="s">
        <v>48</v>
      </c>
      <c r="X4" t="s">
        <v>49</v>
      </c>
      <c r="Y4" t="s">
        <v>50</v>
      </c>
      <c r="Z4" t="s">
        <v>212</v>
      </c>
    </row>
    <row r="5" spans="1:26" x14ac:dyDescent="0.25">
      <c r="B5">
        <v>1140518</v>
      </c>
      <c r="C5">
        <v>99719</v>
      </c>
      <c r="D5" t="s">
        <v>51</v>
      </c>
      <c r="E5" t="s">
        <v>52</v>
      </c>
      <c r="F5" t="s">
        <v>53</v>
      </c>
      <c r="G5" t="s">
        <v>54</v>
      </c>
      <c r="H5" t="s">
        <v>55</v>
      </c>
      <c r="I5" t="s">
        <v>56</v>
      </c>
      <c r="J5" t="s">
        <v>57</v>
      </c>
      <c r="K5" t="s">
        <v>57</v>
      </c>
      <c r="L5" t="s">
        <v>58</v>
      </c>
      <c r="M5" t="s">
        <v>59</v>
      </c>
      <c r="N5" t="s">
        <v>57</v>
      </c>
      <c r="O5" t="s">
        <v>60</v>
      </c>
      <c r="P5">
        <v>0</v>
      </c>
      <c r="Q5">
        <v>0</v>
      </c>
      <c r="R5">
        <v>4.5</v>
      </c>
      <c r="S5">
        <v>0</v>
      </c>
      <c r="T5">
        <v>250.06</v>
      </c>
      <c r="U5">
        <v>1140518</v>
      </c>
      <c r="V5" t="s">
        <v>57</v>
      </c>
      <c r="W5" t="s">
        <v>57</v>
      </c>
      <c r="X5" t="s">
        <v>57</v>
      </c>
      <c r="Y5" t="s">
        <v>61</v>
      </c>
      <c r="Z5" s="21">
        <f>DATE(MID(Tableau_Lancer_la_requête_à_partir_de_EPIXPRD059_Excel_1[[#This Row],[EBD2DT]],2,2)+2000,MID(Tableau_Lancer_la_requête_à_partir_de_EPIXPRD059_Excel_1[[#This Row],[EBD2DT]],4,2),RIGHT(Tableau_Lancer_la_requête_à_partir_de_EPIXPRD059_Excel_1[[#This Row],[EBD2DT]],2))</f>
        <v>41777</v>
      </c>
    </row>
    <row r="6" spans="1:26" x14ac:dyDescent="0.25">
      <c r="B6">
        <v>1140518</v>
      </c>
      <c r="C6">
        <v>99701</v>
      </c>
      <c r="D6" t="s">
        <v>62</v>
      </c>
      <c r="E6" t="s">
        <v>52</v>
      </c>
      <c r="F6" t="s">
        <v>63</v>
      </c>
      <c r="G6" t="s">
        <v>64</v>
      </c>
      <c r="H6" t="s">
        <v>65</v>
      </c>
      <c r="I6" t="s">
        <v>66</v>
      </c>
      <c r="J6" t="s">
        <v>57</v>
      </c>
      <c r="K6" t="s">
        <v>57</v>
      </c>
      <c r="L6" t="s">
        <v>67</v>
      </c>
      <c r="M6" t="s">
        <v>68</v>
      </c>
      <c r="N6" t="s">
        <v>57</v>
      </c>
      <c r="O6" t="s">
        <v>69</v>
      </c>
      <c r="P6">
        <v>0</v>
      </c>
      <c r="Q6">
        <v>0</v>
      </c>
      <c r="R6">
        <v>3</v>
      </c>
      <c r="S6">
        <v>0</v>
      </c>
      <c r="T6">
        <v>157.03</v>
      </c>
      <c r="U6">
        <v>1140518</v>
      </c>
      <c r="V6" t="s">
        <v>57</v>
      </c>
      <c r="W6" t="s">
        <v>57</v>
      </c>
      <c r="X6" t="s">
        <v>57</v>
      </c>
      <c r="Y6" t="s">
        <v>61</v>
      </c>
      <c r="Z6" s="21">
        <f>DATE(MID(Tableau_Lancer_la_requête_à_partir_de_EPIXPRD059_Excel_1[[#This Row],[EBD2DT]],2,2)+2000,MID(Tableau_Lancer_la_requête_à_partir_de_EPIXPRD059_Excel_1[[#This Row],[EBD2DT]],4,2),RIGHT(Tableau_Lancer_la_requête_à_partir_de_EPIXPRD059_Excel_1[[#This Row],[EBD2DT]],2))</f>
        <v>41777</v>
      </c>
    </row>
    <row r="7" spans="1:26" x14ac:dyDescent="0.25">
      <c r="B7">
        <v>1140518</v>
      </c>
      <c r="C7">
        <v>99702</v>
      </c>
      <c r="D7" t="s">
        <v>62</v>
      </c>
      <c r="E7" t="s">
        <v>52</v>
      </c>
      <c r="F7" t="s">
        <v>63</v>
      </c>
      <c r="G7" t="s">
        <v>64</v>
      </c>
      <c r="H7" t="s">
        <v>70</v>
      </c>
      <c r="I7" t="s">
        <v>71</v>
      </c>
      <c r="J7" t="s">
        <v>57</v>
      </c>
      <c r="K7" t="s">
        <v>57</v>
      </c>
      <c r="L7" t="s">
        <v>72</v>
      </c>
      <c r="M7" t="s">
        <v>73</v>
      </c>
      <c r="N7" t="s">
        <v>57</v>
      </c>
      <c r="O7" t="s">
        <v>69</v>
      </c>
      <c r="P7">
        <v>0</v>
      </c>
      <c r="Q7">
        <v>0</v>
      </c>
      <c r="R7">
        <v>2</v>
      </c>
      <c r="S7">
        <v>0</v>
      </c>
      <c r="T7">
        <v>104.68</v>
      </c>
      <c r="U7">
        <v>1140518</v>
      </c>
      <c r="V7" t="s">
        <v>57</v>
      </c>
      <c r="W7" t="s">
        <v>57</v>
      </c>
      <c r="X7" t="s">
        <v>57</v>
      </c>
      <c r="Y7" t="s">
        <v>61</v>
      </c>
      <c r="Z7" s="21">
        <f>DATE(MID(Tableau_Lancer_la_requête_à_partir_de_EPIXPRD059_Excel_1[[#This Row],[EBD2DT]],2,2)+2000,MID(Tableau_Lancer_la_requête_à_partir_de_EPIXPRD059_Excel_1[[#This Row],[EBD2DT]],4,2),RIGHT(Tableau_Lancer_la_requête_à_partir_de_EPIXPRD059_Excel_1[[#This Row],[EBD2DT]],2))</f>
        <v>41777</v>
      </c>
    </row>
    <row r="8" spans="1:26" x14ac:dyDescent="0.25">
      <c r="B8">
        <v>1140518</v>
      </c>
      <c r="C8">
        <v>99703</v>
      </c>
      <c r="D8" t="s">
        <v>62</v>
      </c>
      <c r="E8" t="s">
        <v>52</v>
      </c>
      <c r="F8" t="s">
        <v>63</v>
      </c>
      <c r="G8" t="s">
        <v>64</v>
      </c>
      <c r="H8" t="s">
        <v>70</v>
      </c>
      <c r="I8" t="s">
        <v>74</v>
      </c>
      <c r="J8" t="s">
        <v>57</v>
      </c>
      <c r="K8" t="s">
        <v>57</v>
      </c>
      <c r="L8" t="s">
        <v>75</v>
      </c>
      <c r="M8" t="s">
        <v>76</v>
      </c>
      <c r="N8" t="s">
        <v>57</v>
      </c>
      <c r="O8" t="s">
        <v>69</v>
      </c>
      <c r="P8">
        <v>0</v>
      </c>
      <c r="Q8">
        <v>0</v>
      </c>
      <c r="R8">
        <v>3</v>
      </c>
      <c r="S8">
        <v>0</v>
      </c>
      <c r="T8">
        <v>157.03</v>
      </c>
      <c r="U8">
        <v>1140518</v>
      </c>
      <c r="V8" t="s">
        <v>57</v>
      </c>
      <c r="W8" t="s">
        <v>57</v>
      </c>
      <c r="X8" t="s">
        <v>57</v>
      </c>
      <c r="Y8" t="s">
        <v>61</v>
      </c>
      <c r="Z8" s="21">
        <f>DATE(MID(Tableau_Lancer_la_requête_à_partir_de_EPIXPRD059_Excel_1[[#This Row],[EBD2DT]],2,2)+2000,MID(Tableau_Lancer_la_requête_à_partir_de_EPIXPRD059_Excel_1[[#This Row],[EBD2DT]],4,2),RIGHT(Tableau_Lancer_la_requête_à_partir_de_EPIXPRD059_Excel_1[[#This Row],[EBD2DT]],2))</f>
        <v>41777</v>
      </c>
    </row>
    <row r="9" spans="1:26" x14ac:dyDescent="0.25">
      <c r="B9">
        <v>1140518</v>
      </c>
      <c r="C9">
        <v>99704</v>
      </c>
      <c r="D9" t="s">
        <v>62</v>
      </c>
      <c r="E9" t="s">
        <v>52</v>
      </c>
      <c r="F9" t="s">
        <v>63</v>
      </c>
      <c r="G9" t="s">
        <v>64</v>
      </c>
      <c r="H9" t="s">
        <v>65</v>
      </c>
      <c r="I9" t="s">
        <v>77</v>
      </c>
      <c r="J9" t="s">
        <v>57</v>
      </c>
      <c r="K9" t="s">
        <v>57</v>
      </c>
      <c r="L9" t="s">
        <v>78</v>
      </c>
      <c r="M9" t="s">
        <v>79</v>
      </c>
      <c r="N9" t="s">
        <v>57</v>
      </c>
      <c r="O9" t="s">
        <v>80</v>
      </c>
      <c r="P9">
        <v>0</v>
      </c>
      <c r="Q9">
        <v>0</v>
      </c>
      <c r="R9">
        <v>4</v>
      </c>
      <c r="S9">
        <v>0</v>
      </c>
      <c r="T9">
        <v>209.37</v>
      </c>
      <c r="U9">
        <v>1140518</v>
      </c>
      <c r="V9" t="s">
        <v>57</v>
      </c>
      <c r="W9" t="s">
        <v>57</v>
      </c>
      <c r="X9" t="s">
        <v>57</v>
      </c>
      <c r="Y9" t="s">
        <v>61</v>
      </c>
      <c r="Z9" s="21">
        <f>DATE(MID(Tableau_Lancer_la_requête_à_partir_de_EPIXPRD059_Excel_1[[#This Row],[EBD2DT]],2,2)+2000,MID(Tableau_Lancer_la_requête_à_partir_de_EPIXPRD059_Excel_1[[#This Row],[EBD2DT]],4,2),RIGHT(Tableau_Lancer_la_requête_à_partir_de_EPIXPRD059_Excel_1[[#This Row],[EBD2DT]],2))</f>
        <v>41777</v>
      </c>
    </row>
    <row r="10" spans="1:26" x14ac:dyDescent="0.25">
      <c r="B10">
        <v>1140518</v>
      </c>
      <c r="C10">
        <v>99705</v>
      </c>
      <c r="D10" t="s">
        <v>81</v>
      </c>
      <c r="E10" t="s">
        <v>52</v>
      </c>
      <c r="F10" t="s">
        <v>82</v>
      </c>
      <c r="G10" t="s">
        <v>64</v>
      </c>
      <c r="H10" t="s">
        <v>65</v>
      </c>
      <c r="I10" t="s">
        <v>83</v>
      </c>
      <c r="J10" t="s">
        <v>57</v>
      </c>
      <c r="K10" t="s">
        <v>57</v>
      </c>
      <c r="L10" t="s">
        <v>84</v>
      </c>
      <c r="M10" t="s">
        <v>85</v>
      </c>
      <c r="N10" t="s">
        <v>57</v>
      </c>
      <c r="O10" t="s">
        <v>69</v>
      </c>
      <c r="P10">
        <v>0</v>
      </c>
      <c r="Q10">
        <v>0</v>
      </c>
      <c r="R10">
        <v>3</v>
      </c>
      <c r="S10">
        <v>0</v>
      </c>
      <c r="T10">
        <v>157.03</v>
      </c>
      <c r="U10">
        <v>1140518</v>
      </c>
      <c r="V10" t="s">
        <v>57</v>
      </c>
      <c r="W10" t="s">
        <v>57</v>
      </c>
      <c r="X10" t="s">
        <v>57</v>
      </c>
      <c r="Y10" t="s">
        <v>61</v>
      </c>
      <c r="Z10" s="21">
        <f>DATE(MID(Tableau_Lancer_la_requête_à_partir_de_EPIXPRD059_Excel_1[[#This Row],[EBD2DT]],2,2)+2000,MID(Tableau_Lancer_la_requête_à_partir_de_EPIXPRD059_Excel_1[[#This Row],[EBD2DT]],4,2),RIGHT(Tableau_Lancer_la_requête_à_partir_de_EPIXPRD059_Excel_1[[#This Row],[EBD2DT]],2))</f>
        <v>41777</v>
      </c>
    </row>
    <row r="11" spans="1:26" x14ac:dyDescent="0.25">
      <c r="B11">
        <v>1140518</v>
      </c>
      <c r="C11">
        <v>99706</v>
      </c>
      <c r="D11" t="s">
        <v>81</v>
      </c>
      <c r="E11" t="s">
        <v>52</v>
      </c>
      <c r="F11" t="s">
        <v>82</v>
      </c>
      <c r="G11" t="s">
        <v>64</v>
      </c>
      <c r="H11" t="s">
        <v>65</v>
      </c>
      <c r="I11" t="s">
        <v>74</v>
      </c>
      <c r="J11" t="s">
        <v>57</v>
      </c>
      <c r="K11" t="s">
        <v>57</v>
      </c>
      <c r="L11" t="s">
        <v>86</v>
      </c>
      <c r="M11" t="s">
        <v>87</v>
      </c>
      <c r="N11" t="s">
        <v>57</v>
      </c>
      <c r="O11" t="s">
        <v>69</v>
      </c>
      <c r="P11">
        <v>0</v>
      </c>
      <c r="Q11">
        <v>0</v>
      </c>
      <c r="R11">
        <v>4</v>
      </c>
      <c r="S11">
        <v>0</v>
      </c>
      <c r="T11">
        <v>209.37</v>
      </c>
      <c r="U11">
        <v>1140518</v>
      </c>
      <c r="V11" t="s">
        <v>57</v>
      </c>
      <c r="W11" t="s">
        <v>57</v>
      </c>
      <c r="X11" t="s">
        <v>57</v>
      </c>
      <c r="Y11" t="s">
        <v>61</v>
      </c>
      <c r="Z11" s="21">
        <f>DATE(MID(Tableau_Lancer_la_requête_à_partir_de_EPIXPRD059_Excel_1[[#This Row],[EBD2DT]],2,2)+2000,MID(Tableau_Lancer_la_requête_à_partir_de_EPIXPRD059_Excel_1[[#This Row],[EBD2DT]],4,2),RIGHT(Tableau_Lancer_la_requête_à_partir_de_EPIXPRD059_Excel_1[[#This Row],[EBD2DT]],2))</f>
        <v>41777</v>
      </c>
    </row>
    <row r="12" spans="1:26" x14ac:dyDescent="0.25">
      <c r="B12">
        <v>1140518</v>
      </c>
      <c r="C12">
        <v>99707</v>
      </c>
      <c r="D12" t="s">
        <v>81</v>
      </c>
      <c r="E12" t="s">
        <v>52</v>
      </c>
      <c r="F12" t="s">
        <v>82</v>
      </c>
      <c r="G12" t="s">
        <v>64</v>
      </c>
      <c r="H12" t="s">
        <v>88</v>
      </c>
      <c r="I12" t="s">
        <v>89</v>
      </c>
      <c r="J12" t="s">
        <v>57</v>
      </c>
      <c r="K12" t="s">
        <v>57</v>
      </c>
      <c r="L12" t="s">
        <v>90</v>
      </c>
      <c r="M12" t="s">
        <v>91</v>
      </c>
      <c r="N12" t="s">
        <v>57</v>
      </c>
      <c r="O12" t="s">
        <v>80</v>
      </c>
      <c r="P12">
        <v>0</v>
      </c>
      <c r="Q12">
        <v>0</v>
      </c>
      <c r="R12">
        <v>2</v>
      </c>
      <c r="S12">
        <v>0</v>
      </c>
      <c r="T12">
        <v>104.68</v>
      </c>
      <c r="U12">
        <v>1140518</v>
      </c>
      <c r="V12" t="s">
        <v>57</v>
      </c>
      <c r="W12" t="s">
        <v>57</v>
      </c>
      <c r="X12" t="s">
        <v>57</v>
      </c>
      <c r="Y12" t="s">
        <v>61</v>
      </c>
      <c r="Z12" s="21">
        <f>DATE(MID(Tableau_Lancer_la_requête_à_partir_de_EPIXPRD059_Excel_1[[#This Row],[EBD2DT]],2,2)+2000,MID(Tableau_Lancer_la_requête_à_partir_de_EPIXPRD059_Excel_1[[#This Row],[EBD2DT]],4,2),RIGHT(Tableau_Lancer_la_requête_à_partir_de_EPIXPRD059_Excel_1[[#This Row],[EBD2DT]],2))</f>
        <v>41777</v>
      </c>
    </row>
    <row r="13" spans="1:26" x14ac:dyDescent="0.25">
      <c r="B13">
        <v>1140518</v>
      </c>
      <c r="C13">
        <v>99708</v>
      </c>
      <c r="D13" t="s">
        <v>81</v>
      </c>
      <c r="E13" t="s">
        <v>52</v>
      </c>
      <c r="F13" t="s">
        <v>82</v>
      </c>
      <c r="G13" t="s">
        <v>64</v>
      </c>
      <c r="H13" t="s">
        <v>65</v>
      </c>
      <c r="I13" t="s">
        <v>74</v>
      </c>
      <c r="J13" t="s">
        <v>57</v>
      </c>
      <c r="K13" t="s">
        <v>57</v>
      </c>
      <c r="L13" t="s">
        <v>92</v>
      </c>
      <c r="M13" t="s">
        <v>87</v>
      </c>
      <c r="N13" t="s">
        <v>57</v>
      </c>
      <c r="O13" t="s">
        <v>80</v>
      </c>
      <c r="P13">
        <v>0</v>
      </c>
      <c r="Q13">
        <v>0</v>
      </c>
      <c r="R13">
        <v>3</v>
      </c>
      <c r="S13">
        <v>0</v>
      </c>
      <c r="T13">
        <v>157.03</v>
      </c>
      <c r="U13">
        <v>1140518</v>
      </c>
      <c r="V13" t="s">
        <v>57</v>
      </c>
      <c r="W13" t="s">
        <v>57</v>
      </c>
      <c r="X13" t="s">
        <v>57</v>
      </c>
      <c r="Y13" t="s">
        <v>61</v>
      </c>
      <c r="Z13" s="21">
        <f>DATE(MID(Tableau_Lancer_la_requête_à_partir_de_EPIXPRD059_Excel_1[[#This Row],[EBD2DT]],2,2)+2000,MID(Tableau_Lancer_la_requête_à_partir_de_EPIXPRD059_Excel_1[[#This Row],[EBD2DT]],4,2),RIGHT(Tableau_Lancer_la_requête_à_partir_de_EPIXPRD059_Excel_1[[#This Row],[EBD2DT]],2))</f>
        <v>41777</v>
      </c>
    </row>
    <row r="14" spans="1:26" x14ac:dyDescent="0.25">
      <c r="B14">
        <v>1140518</v>
      </c>
      <c r="C14">
        <v>99709</v>
      </c>
      <c r="D14" t="s">
        <v>93</v>
      </c>
      <c r="E14" t="s">
        <v>52</v>
      </c>
      <c r="F14" t="s">
        <v>82</v>
      </c>
      <c r="G14" t="s">
        <v>64</v>
      </c>
      <c r="H14" t="s">
        <v>65</v>
      </c>
      <c r="I14" t="s">
        <v>66</v>
      </c>
      <c r="J14" t="s">
        <v>57</v>
      </c>
      <c r="K14" t="s">
        <v>57</v>
      </c>
      <c r="L14" t="s">
        <v>67</v>
      </c>
      <c r="M14" t="s">
        <v>68</v>
      </c>
      <c r="N14" t="s">
        <v>57</v>
      </c>
      <c r="O14" t="s">
        <v>69</v>
      </c>
      <c r="P14">
        <v>0</v>
      </c>
      <c r="Q14">
        <v>0</v>
      </c>
      <c r="R14">
        <v>3</v>
      </c>
      <c r="S14">
        <v>0</v>
      </c>
      <c r="T14">
        <v>157.03</v>
      </c>
      <c r="U14">
        <v>1140518</v>
      </c>
      <c r="V14" t="s">
        <v>57</v>
      </c>
      <c r="W14" t="s">
        <v>57</v>
      </c>
      <c r="X14" t="s">
        <v>57</v>
      </c>
      <c r="Y14" t="s">
        <v>61</v>
      </c>
      <c r="Z14" s="21">
        <f>DATE(MID(Tableau_Lancer_la_requête_à_partir_de_EPIXPRD059_Excel_1[[#This Row],[EBD2DT]],2,2)+2000,MID(Tableau_Lancer_la_requête_à_partir_de_EPIXPRD059_Excel_1[[#This Row],[EBD2DT]],4,2),RIGHT(Tableau_Lancer_la_requête_à_partir_de_EPIXPRD059_Excel_1[[#This Row],[EBD2DT]],2))</f>
        <v>41777</v>
      </c>
    </row>
    <row r="15" spans="1:26" x14ac:dyDescent="0.25">
      <c r="B15">
        <v>1140518</v>
      </c>
      <c r="C15">
        <v>99710</v>
      </c>
      <c r="D15" t="s">
        <v>93</v>
      </c>
      <c r="E15" t="s">
        <v>52</v>
      </c>
      <c r="F15" t="s">
        <v>82</v>
      </c>
      <c r="G15" t="s">
        <v>64</v>
      </c>
      <c r="H15" t="s">
        <v>70</v>
      </c>
      <c r="I15" t="s">
        <v>71</v>
      </c>
      <c r="J15" t="s">
        <v>57</v>
      </c>
      <c r="K15" t="s">
        <v>57</v>
      </c>
      <c r="L15" t="s">
        <v>72</v>
      </c>
      <c r="M15" t="s">
        <v>73</v>
      </c>
      <c r="N15" t="s">
        <v>57</v>
      </c>
      <c r="O15" t="s">
        <v>69</v>
      </c>
      <c r="P15">
        <v>0</v>
      </c>
      <c r="Q15">
        <v>0</v>
      </c>
      <c r="R15">
        <v>2</v>
      </c>
      <c r="S15">
        <v>0</v>
      </c>
      <c r="T15">
        <v>104.68</v>
      </c>
      <c r="U15">
        <v>1140518</v>
      </c>
      <c r="V15" t="s">
        <v>57</v>
      </c>
      <c r="W15" t="s">
        <v>57</v>
      </c>
      <c r="X15" t="s">
        <v>57</v>
      </c>
      <c r="Y15" t="s">
        <v>61</v>
      </c>
      <c r="Z15" s="21">
        <f>DATE(MID(Tableau_Lancer_la_requête_à_partir_de_EPIXPRD059_Excel_1[[#This Row],[EBD2DT]],2,2)+2000,MID(Tableau_Lancer_la_requête_à_partir_de_EPIXPRD059_Excel_1[[#This Row],[EBD2DT]],4,2),RIGHT(Tableau_Lancer_la_requête_à_partir_de_EPIXPRD059_Excel_1[[#This Row],[EBD2DT]],2))</f>
        <v>41777</v>
      </c>
    </row>
    <row r="16" spans="1:26" x14ac:dyDescent="0.25">
      <c r="B16">
        <v>1140518</v>
      </c>
      <c r="C16">
        <v>99711</v>
      </c>
      <c r="D16" t="s">
        <v>93</v>
      </c>
      <c r="E16" t="s">
        <v>52</v>
      </c>
      <c r="F16" t="s">
        <v>82</v>
      </c>
      <c r="G16" t="s">
        <v>64</v>
      </c>
      <c r="H16" t="s">
        <v>70</v>
      </c>
      <c r="I16" t="s">
        <v>74</v>
      </c>
      <c r="J16" t="s">
        <v>57</v>
      </c>
      <c r="K16" t="s">
        <v>57</v>
      </c>
      <c r="L16" t="s">
        <v>75</v>
      </c>
      <c r="M16" t="s">
        <v>76</v>
      </c>
      <c r="N16" t="s">
        <v>57</v>
      </c>
      <c r="O16" t="s">
        <v>69</v>
      </c>
      <c r="P16">
        <v>0</v>
      </c>
      <c r="Q16">
        <v>0</v>
      </c>
      <c r="R16">
        <v>3</v>
      </c>
      <c r="S16">
        <v>0</v>
      </c>
      <c r="T16">
        <v>157.03</v>
      </c>
      <c r="U16">
        <v>1140518</v>
      </c>
      <c r="V16" t="s">
        <v>57</v>
      </c>
      <c r="W16" t="s">
        <v>57</v>
      </c>
      <c r="X16" t="s">
        <v>57</v>
      </c>
      <c r="Y16" t="s">
        <v>61</v>
      </c>
      <c r="Z16" s="21">
        <f>DATE(MID(Tableau_Lancer_la_requête_à_partir_de_EPIXPRD059_Excel_1[[#This Row],[EBD2DT]],2,2)+2000,MID(Tableau_Lancer_la_requête_à_partir_de_EPIXPRD059_Excel_1[[#This Row],[EBD2DT]],4,2),RIGHT(Tableau_Lancer_la_requête_à_partir_de_EPIXPRD059_Excel_1[[#This Row],[EBD2DT]],2))</f>
        <v>41777</v>
      </c>
    </row>
    <row r="17" spans="2:26" x14ac:dyDescent="0.25">
      <c r="B17">
        <v>1140518</v>
      </c>
      <c r="C17">
        <v>99712</v>
      </c>
      <c r="D17" t="s">
        <v>93</v>
      </c>
      <c r="E17" t="s">
        <v>52</v>
      </c>
      <c r="F17" t="s">
        <v>82</v>
      </c>
      <c r="G17" t="s">
        <v>64</v>
      </c>
      <c r="H17" t="s">
        <v>65</v>
      </c>
      <c r="I17" t="s">
        <v>66</v>
      </c>
      <c r="J17" t="s">
        <v>57</v>
      </c>
      <c r="K17" t="s">
        <v>57</v>
      </c>
      <c r="L17" t="s">
        <v>94</v>
      </c>
      <c r="M17" t="s">
        <v>68</v>
      </c>
      <c r="N17" t="s">
        <v>57</v>
      </c>
      <c r="O17" t="s">
        <v>95</v>
      </c>
      <c r="P17">
        <v>0</v>
      </c>
      <c r="Q17">
        <v>0</v>
      </c>
      <c r="R17">
        <v>1</v>
      </c>
      <c r="S17">
        <v>0</v>
      </c>
      <c r="T17">
        <v>52.34</v>
      </c>
      <c r="U17">
        <v>1140518</v>
      </c>
      <c r="V17" t="s">
        <v>57</v>
      </c>
      <c r="W17" t="s">
        <v>57</v>
      </c>
      <c r="X17" t="s">
        <v>57</v>
      </c>
      <c r="Y17" t="s">
        <v>61</v>
      </c>
      <c r="Z17" s="21">
        <f>DATE(MID(Tableau_Lancer_la_requête_à_partir_de_EPIXPRD059_Excel_1[[#This Row],[EBD2DT]],2,2)+2000,MID(Tableau_Lancer_la_requête_à_partir_de_EPIXPRD059_Excel_1[[#This Row],[EBD2DT]],4,2),RIGHT(Tableau_Lancer_la_requête_à_partir_de_EPIXPRD059_Excel_1[[#This Row],[EBD2DT]],2))</f>
        <v>41777</v>
      </c>
    </row>
    <row r="18" spans="2:26" x14ac:dyDescent="0.25">
      <c r="B18">
        <v>1140518</v>
      </c>
      <c r="C18">
        <v>99713</v>
      </c>
      <c r="D18" t="s">
        <v>93</v>
      </c>
      <c r="E18" t="s">
        <v>52</v>
      </c>
      <c r="F18" t="s">
        <v>82</v>
      </c>
      <c r="G18" t="s">
        <v>64</v>
      </c>
      <c r="H18" t="s">
        <v>65</v>
      </c>
      <c r="I18" t="s">
        <v>74</v>
      </c>
      <c r="J18" t="s">
        <v>57</v>
      </c>
      <c r="K18" t="s">
        <v>57</v>
      </c>
      <c r="L18" t="s">
        <v>92</v>
      </c>
      <c r="M18" t="s">
        <v>87</v>
      </c>
      <c r="N18" t="s">
        <v>57</v>
      </c>
      <c r="O18" t="s">
        <v>80</v>
      </c>
      <c r="P18">
        <v>0</v>
      </c>
      <c r="Q18">
        <v>0</v>
      </c>
      <c r="R18">
        <v>2</v>
      </c>
      <c r="S18">
        <v>0</v>
      </c>
      <c r="T18">
        <v>104.68</v>
      </c>
      <c r="U18">
        <v>1140518</v>
      </c>
      <c r="V18" t="s">
        <v>57</v>
      </c>
      <c r="W18" t="s">
        <v>57</v>
      </c>
      <c r="X18" t="s">
        <v>57</v>
      </c>
      <c r="Y18" t="s">
        <v>61</v>
      </c>
      <c r="Z18" s="21">
        <f>DATE(MID(Tableau_Lancer_la_requête_à_partir_de_EPIXPRD059_Excel_1[[#This Row],[EBD2DT]],2,2)+2000,MID(Tableau_Lancer_la_requête_à_partir_de_EPIXPRD059_Excel_1[[#This Row],[EBD2DT]],4,2),RIGHT(Tableau_Lancer_la_requête_à_partir_de_EPIXPRD059_Excel_1[[#This Row],[EBD2DT]],2))</f>
        <v>41777</v>
      </c>
    </row>
    <row r="19" spans="2:26" x14ac:dyDescent="0.25">
      <c r="B19">
        <v>1140518</v>
      </c>
      <c r="C19">
        <v>99714</v>
      </c>
      <c r="D19" t="s">
        <v>93</v>
      </c>
      <c r="E19" t="s">
        <v>52</v>
      </c>
      <c r="F19" t="s">
        <v>82</v>
      </c>
      <c r="G19" t="s">
        <v>64</v>
      </c>
      <c r="H19" t="s">
        <v>88</v>
      </c>
      <c r="I19" t="s">
        <v>89</v>
      </c>
      <c r="J19" t="s">
        <v>57</v>
      </c>
      <c r="K19" t="s">
        <v>57</v>
      </c>
      <c r="L19" t="s">
        <v>90</v>
      </c>
      <c r="M19" t="s">
        <v>91</v>
      </c>
      <c r="N19" t="s">
        <v>57</v>
      </c>
      <c r="O19" t="s">
        <v>80</v>
      </c>
      <c r="P19">
        <v>0</v>
      </c>
      <c r="Q19">
        <v>0</v>
      </c>
      <c r="R19">
        <v>1</v>
      </c>
      <c r="S19">
        <v>0</v>
      </c>
      <c r="T19">
        <v>52.34</v>
      </c>
      <c r="U19">
        <v>1140518</v>
      </c>
      <c r="V19" t="s">
        <v>57</v>
      </c>
      <c r="W19" t="s">
        <v>57</v>
      </c>
      <c r="X19" t="s">
        <v>57</v>
      </c>
      <c r="Y19" t="s">
        <v>61</v>
      </c>
      <c r="Z19" s="21">
        <f>DATE(MID(Tableau_Lancer_la_requête_à_partir_de_EPIXPRD059_Excel_1[[#This Row],[EBD2DT]],2,2)+2000,MID(Tableau_Lancer_la_requête_à_partir_de_EPIXPRD059_Excel_1[[#This Row],[EBD2DT]],4,2),RIGHT(Tableau_Lancer_la_requête_à_partir_de_EPIXPRD059_Excel_1[[#This Row],[EBD2DT]],2))</f>
        <v>41777</v>
      </c>
    </row>
    <row r="20" spans="2:26" x14ac:dyDescent="0.25">
      <c r="B20">
        <v>1140518</v>
      </c>
      <c r="C20">
        <v>99715</v>
      </c>
      <c r="D20" t="s">
        <v>96</v>
      </c>
      <c r="E20" t="s">
        <v>52</v>
      </c>
      <c r="F20" t="s">
        <v>63</v>
      </c>
      <c r="G20" t="s">
        <v>64</v>
      </c>
      <c r="H20" t="s">
        <v>65</v>
      </c>
      <c r="I20" t="s">
        <v>74</v>
      </c>
      <c r="J20" t="s">
        <v>57</v>
      </c>
      <c r="K20" t="s">
        <v>57</v>
      </c>
      <c r="L20" t="s">
        <v>86</v>
      </c>
      <c r="M20" t="s">
        <v>87</v>
      </c>
      <c r="N20" t="s">
        <v>57</v>
      </c>
      <c r="O20" t="s">
        <v>69</v>
      </c>
      <c r="P20">
        <v>0</v>
      </c>
      <c r="Q20">
        <v>0</v>
      </c>
      <c r="R20">
        <v>4</v>
      </c>
      <c r="S20">
        <v>0</v>
      </c>
      <c r="T20">
        <v>186</v>
      </c>
      <c r="U20">
        <v>1140518</v>
      </c>
      <c r="V20" t="s">
        <v>57</v>
      </c>
      <c r="W20" t="s">
        <v>57</v>
      </c>
      <c r="X20" t="s">
        <v>57</v>
      </c>
      <c r="Y20" t="s">
        <v>61</v>
      </c>
      <c r="Z20" s="21">
        <f>DATE(MID(Tableau_Lancer_la_requête_à_partir_de_EPIXPRD059_Excel_1[[#This Row],[EBD2DT]],2,2)+2000,MID(Tableau_Lancer_la_requête_à_partir_de_EPIXPRD059_Excel_1[[#This Row],[EBD2DT]],4,2),RIGHT(Tableau_Lancer_la_requête_à_partir_de_EPIXPRD059_Excel_1[[#This Row],[EBD2DT]],2))</f>
        <v>41777</v>
      </c>
    </row>
    <row r="21" spans="2:26" x14ac:dyDescent="0.25">
      <c r="B21">
        <v>1140518</v>
      </c>
      <c r="C21">
        <v>99716</v>
      </c>
      <c r="D21" t="s">
        <v>96</v>
      </c>
      <c r="E21" t="s">
        <v>52</v>
      </c>
      <c r="F21" t="s">
        <v>63</v>
      </c>
      <c r="G21" t="s">
        <v>64</v>
      </c>
      <c r="H21" t="s">
        <v>65</v>
      </c>
      <c r="I21" t="s">
        <v>83</v>
      </c>
      <c r="J21" t="s">
        <v>57</v>
      </c>
      <c r="K21" t="s">
        <v>57</v>
      </c>
      <c r="L21" t="s">
        <v>84</v>
      </c>
      <c r="M21" t="s">
        <v>85</v>
      </c>
      <c r="N21" t="s">
        <v>57</v>
      </c>
      <c r="O21" t="s">
        <v>69</v>
      </c>
      <c r="P21">
        <v>0</v>
      </c>
      <c r="Q21">
        <v>0</v>
      </c>
      <c r="R21">
        <v>3</v>
      </c>
      <c r="S21">
        <v>0</v>
      </c>
      <c r="T21">
        <v>139.5</v>
      </c>
      <c r="U21">
        <v>1140518</v>
      </c>
      <c r="V21" t="s">
        <v>57</v>
      </c>
      <c r="W21" t="s">
        <v>57</v>
      </c>
      <c r="X21" t="s">
        <v>57</v>
      </c>
      <c r="Y21" t="s">
        <v>61</v>
      </c>
      <c r="Z21" s="21">
        <f>DATE(MID(Tableau_Lancer_la_requête_à_partir_de_EPIXPRD059_Excel_1[[#This Row],[EBD2DT]],2,2)+2000,MID(Tableau_Lancer_la_requête_à_partir_de_EPIXPRD059_Excel_1[[#This Row],[EBD2DT]],4,2),RIGHT(Tableau_Lancer_la_requête_à_partir_de_EPIXPRD059_Excel_1[[#This Row],[EBD2DT]],2))</f>
        <v>41777</v>
      </c>
    </row>
    <row r="22" spans="2:26" x14ac:dyDescent="0.25">
      <c r="B22">
        <v>1140518</v>
      </c>
      <c r="C22">
        <v>99717</v>
      </c>
      <c r="D22" t="s">
        <v>96</v>
      </c>
      <c r="E22" t="s">
        <v>52</v>
      </c>
      <c r="F22" t="s">
        <v>63</v>
      </c>
      <c r="G22" t="s">
        <v>64</v>
      </c>
      <c r="H22" t="s">
        <v>65</v>
      </c>
      <c r="I22" t="s">
        <v>74</v>
      </c>
      <c r="J22" t="s">
        <v>57</v>
      </c>
      <c r="K22" t="s">
        <v>57</v>
      </c>
      <c r="L22" t="s">
        <v>92</v>
      </c>
      <c r="M22" t="s">
        <v>87</v>
      </c>
      <c r="N22" t="s">
        <v>57</v>
      </c>
      <c r="O22" t="s">
        <v>80</v>
      </c>
      <c r="P22">
        <v>0</v>
      </c>
      <c r="Q22">
        <v>0</v>
      </c>
      <c r="R22">
        <v>3</v>
      </c>
      <c r="S22">
        <v>0</v>
      </c>
      <c r="T22">
        <v>139.5</v>
      </c>
      <c r="U22">
        <v>1140518</v>
      </c>
      <c r="V22" t="s">
        <v>57</v>
      </c>
      <c r="W22" t="s">
        <v>57</v>
      </c>
      <c r="X22" t="s">
        <v>57</v>
      </c>
      <c r="Y22" t="s">
        <v>61</v>
      </c>
      <c r="Z22" s="21">
        <f>DATE(MID(Tableau_Lancer_la_requête_à_partir_de_EPIXPRD059_Excel_1[[#This Row],[EBD2DT]],2,2)+2000,MID(Tableau_Lancer_la_requête_à_partir_de_EPIXPRD059_Excel_1[[#This Row],[EBD2DT]],4,2),RIGHT(Tableau_Lancer_la_requête_à_partir_de_EPIXPRD059_Excel_1[[#This Row],[EBD2DT]],2))</f>
        <v>41777</v>
      </c>
    </row>
    <row r="23" spans="2:26" x14ac:dyDescent="0.25">
      <c r="B23">
        <v>1140518</v>
      </c>
      <c r="C23">
        <v>99718</v>
      </c>
      <c r="D23" t="s">
        <v>96</v>
      </c>
      <c r="E23" t="s">
        <v>52</v>
      </c>
      <c r="F23" t="s">
        <v>63</v>
      </c>
      <c r="G23" t="s">
        <v>64</v>
      </c>
      <c r="H23" t="s">
        <v>88</v>
      </c>
      <c r="I23" t="s">
        <v>89</v>
      </c>
      <c r="J23" t="s">
        <v>57</v>
      </c>
      <c r="K23" t="s">
        <v>57</v>
      </c>
      <c r="L23" t="s">
        <v>90</v>
      </c>
      <c r="M23" t="s">
        <v>91</v>
      </c>
      <c r="N23" t="s">
        <v>57</v>
      </c>
      <c r="O23" t="s">
        <v>80</v>
      </c>
      <c r="P23">
        <v>0</v>
      </c>
      <c r="Q23">
        <v>0</v>
      </c>
      <c r="R23">
        <v>2</v>
      </c>
      <c r="S23">
        <v>0</v>
      </c>
      <c r="T23">
        <v>93</v>
      </c>
      <c r="U23">
        <v>1140518</v>
      </c>
      <c r="V23" t="s">
        <v>57</v>
      </c>
      <c r="W23" t="s">
        <v>57</v>
      </c>
      <c r="X23" t="s">
        <v>57</v>
      </c>
      <c r="Y23" t="s">
        <v>61</v>
      </c>
      <c r="Z23" s="21">
        <f>DATE(MID(Tableau_Lancer_la_requête_à_partir_de_EPIXPRD059_Excel_1[[#This Row],[EBD2DT]],2,2)+2000,MID(Tableau_Lancer_la_requête_à_partir_de_EPIXPRD059_Excel_1[[#This Row],[EBD2DT]],4,2),RIGHT(Tableau_Lancer_la_requête_à_partir_de_EPIXPRD059_Excel_1[[#This Row],[EBD2DT]],2))</f>
        <v>41777</v>
      </c>
    </row>
    <row r="24" spans="2:26" x14ac:dyDescent="0.25">
      <c r="B24">
        <v>1140517</v>
      </c>
      <c r="C24">
        <v>99700</v>
      </c>
      <c r="D24" t="s">
        <v>97</v>
      </c>
      <c r="E24" t="s">
        <v>52</v>
      </c>
      <c r="F24" t="s">
        <v>53</v>
      </c>
      <c r="G24" t="s">
        <v>54</v>
      </c>
      <c r="H24" t="s">
        <v>55</v>
      </c>
      <c r="I24" t="s">
        <v>56</v>
      </c>
      <c r="J24" t="s">
        <v>57</v>
      </c>
      <c r="K24" t="s">
        <v>57</v>
      </c>
      <c r="L24" t="s">
        <v>58</v>
      </c>
      <c r="M24" t="s">
        <v>59</v>
      </c>
      <c r="N24" t="s">
        <v>57</v>
      </c>
      <c r="O24" t="s">
        <v>60</v>
      </c>
      <c r="P24">
        <v>0</v>
      </c>
      <c r="Q24">
        <v>0</v>
      </c>
      <c r="R24">
        <v>4</v>
      </c>
      <c r="S24">
        <v>0</v>
      </c>
      <c r="T24">
        <v>222.28</v>
      </c>
      <c r="U24">
        <v>1140517</v>
      </c>
      <c r="V24" t="s">
        <v>57</v>
      </c>
      <c r="W24" t="s">
        <v>57</v>
      </c>
      <c r="X24" t="s">
        <v>57</v>
      </c>
      <c r="Y24" t="s">
        <v>61</v>
      </c>
      <c r="Z24" s="21">
        <f>DATE(MID(Tableau_Lancer_la_requête_à_partir_de_EPIXPRD059_Excel_1[[#This Row],[EBD2DT]],2,2)+2000,MID(Tableau_Lancer_la_requête_à_partir_de_EPIXPRD059_Excel_1[[#This Row],[EBD2DT]],4,2),RIGHT(Tableau_Lancer_la_requête_à_partir_de_EPIXPRD059_Excel_1[[#This Row],[EBD2DT]],2))</f>
        <v>41776</v>
      </c>
    </row>
    <row r="25" spans="2:26" x14ac:dyDescent="0.25">
      <c r="B25">
        <v>1140517</v>
      </c>
      <c r="C25">
        <v>99674</v>
      </c>
      <c r="D25" t="s">
        <v>98</v>
      </c>
      <c r="E25" t="s">
        <v>52</v>
      </c>
      <c r="F25" t="s">
        <v>82</v>
      </c>
      <c r="G25" t="s">
        <v>54</v>
      </c>
      <c r="H25" t="s">
        <v>65</v>
      </c>
      <c r="I25" t="s">
        <v>99</v>
      </c>
      <c r="J25" t="s">
        <v>57</v>
      </c>
      <c r="K25" t="s">
        <v>57</v>
      </c>
      <c r="L25" t="s">
        <v>100</v>
      </c>
      <c r="M25" t="s">
        <v>101</v>
      </c>
      <c r="N25" t="s">
        <v>57</v>
      </c>
      <c r="O25" t="s">
        <v>95</v>
      </c>
      <c r="P25">
        <v>0</v>
      </c>
      <c r="Q25">
        <v>0</v>
      </c>
      <c r="R25">
        <v>2.75</v>
      </c>
      <c r="S25">
        <v>0</v>
      </c>
      <c r="T25">
        <v>202.45</v>
      </c>
      <c r="U25">
        <v>1140517</v>
      </c>
      <c r="V25" t="s">
        <v>57</v>
      </c>
      <c r="W25" t="s">
        <v>57</v>
      </c>
      <c r="X25" t="s">
        <v>57</v>
      </c>
      <c r="Y25" t="s">
        <v>61</v>
      </c>
      <c r="Z25" s="21">
        <f>DATE(MID(Tableau_Lancer_la_requête_à_partir_de_EPIXPRD059_Excel_1[[#This Row],[EBD2DT]],2,2)+2000,MID(Tableau_Lancer_la_requête_à_partir_de_EPIXPRD059_Excel_1[[#This Row],[EBD2DT]],4,2),RIGHT(Tableau_Lancer_la_requête_à_partir_de_EPIXPRD059_Excel_1[[#This Row],[EBD2DT]],2))</f>
        <v>41776</v>
      </c>
    </row>
    <row r="26" spans="2:26" x14ac:dyDescent="0.25">
      <c r="B26">
        <v>1140517</v>
      </c>
      <c r="C26">
        <v>99675</v>
      </c>
      <c r="D26" t="s">
        <v>102</v>
      </c>
      <c r="E26" t="s">
        <v>52</v>
      </c>
      <c r="F26" t="s">
        <v>63</v>
      </c>
      <c r="G26" t="s">
        <v>64</v>
      </c>
      <c r="H26" t="s">
        <v>65</v>
      </c>
      <c r="I26" t="s">
        <v>103</v>
      </c>
      <c r="J26" t="s">
        <v>57</v>
      </c>
      <c r="K26" t="s">
        <v>57</v>
      </c>
      <c r="L26" t="s">
        <v>104</v>
      </c>
      <c r="M26" t="s">
        <v>105</v>
      </c>
      <c r="N26" t="s">
        <v>57</v>
      </c>
      <c r="O26" t="s">
        <v>106</v>
      </c>
      <c r="P26">
        <v>0</v>
      </c>
      <c r="Q26">
        <v>0</v>
      </c>
      <c r="R26">
        <v>1</v>
      </c>
      <c r="S26">
        <v>0</v>
      </c>
      <c r="T26">
        <v>52.34</v>
      </c>
      <c r="U26">
        <v>1140517</v>
      </c>
      <c r="V26" t="s">
        <v>57</v>
      </c>
      <c r="W26" t="s">
        <v>57</v>
      </c>
      <c r="X26" t="s">
        <v>57</v>
      </c>
      <c r="Y26" t="s">
        <v>61</v>
      </c>
      <c r="Z26" s="21">
        <f>DATE(MID(Tableau_Lancer_la_requête_à_partir_de_EPIXPRD059_Excel_1[[#This Row],[EBD2DT]],2,2)+2000,MID(Tableau_Lancer_la_requête_à_partir_de_EPIXPRD059_Excel_1[[#This Row],[EBD2DT]],4,2),RIGHT(Tableau_Lancer_la_requête_à_partir_de_EPIXPRD059_Excel_1[[#This Row],[EBD2DT]],2))</f>
        <v>41776</v>
      </c>
    </row>
    <row r="27" spans="2:26" x14ac:dyDescent="0.25">
      <c r="B27">
        <v>1140517</v>
      </c>
      <c r="C27">
        <v>99676</v>
      </c>
      <c r="D27" t="s">
        <v>102</v>
      </c>
      <c r="E27" t="s">
        <v>52</v>
      </c>
      <c r="F27" t="s">
        <v>63</v>
      </c>
      <c r="G27" t="s">
        <v>64</v>
      </c>
      <c r="H27" t="s">
        <v>65</v>
      </c>
      <c r="I27" t="s">
        <v>74</v>
      </c>
      <c r="J27" t="s">
        <v>57</v>
      </c>
      <c r="K27" t="s">
        <v>57</v>
      </c>
      <c r="L27" t="s">
        <v>107</v>
      </c>
      <c r="M27" t="s">
        <v>87</v>
      </c>
      <c r="N27" t="s">
        <v>57</v>
      </c>
      <c r="O27" t="s">
        <v>69</v>
      </c>
      <c r="P27">
        <v>0</v>
      </c>
      <c r="Q27">
        <v>0</v>
      </c>
      <c r="R27">
        <v>2.5</v>
      </c>
      <c r="S27">
        <v>0</v>
      </c>
      <c r="T27">
        <v>130.85</v>
      </c>
      <c r="U27">
        <v>1140517</v>
      </c>
      <c r="V27" t="s">
        <v>57</v>
      </c>
      <c r="W27" t="s">
        <v>57</v>
      </c>
      <c r="X27" t="s">
        <v>57</v>
      </c>
      <c r="Y27" t="s">
        <v>61</v>
      </c>
      <c r="Z27" s="21">
        <f>DATE(MID(Tableau_Lancer_la_requête_à_partir_de_EPIXPRD059_Excel_1[[#This Row],[EBD2DT]],2,2)+2000,MID(Tableau_Lancer_la_requête_à_partir_de_EPIXPRD059_Excel_1[[#This Row],[EBD2DT]],4,2),RIGHT(Tableau_Lancer_la_requête_à_partir_de_EPIXPRD059_Excel_1[[#This Row],[EBD2DT]],2))</f>
        <v>41776</v>
      </c>
    </row>
    <row r="28" spans="2:26" x14ac:dyDescent="0.25">
      <c r="B28">
        <v>1140517</v>
      </c>
      <c r="C28">
        <v>99677</v>
      </c>
      <c r="D28" t="s">
        <v>102</v>
      </c>
      <c r="E28" t="s">
        <v>52</v>
      </c>
      <c r="F28" t="s">
        <v>63</v>
      </c>
      <c r="G28" t="s">
        <v>64</v>
      </c>
      <c r="H28" t="s">
        <v>56</v>
      </c>
      <c r="I28" t="s">
        <v>74</v>
      </c>
      <c r="J28" t="s">
        <v>57</v>
      </c>
      <c r="K28" t="s">
        <v>57</v>
      </c>
      <c r="L28" t="s">
        <v>108</v>
      </c>
      <c r="M28" t="s">
        <v>109</v>
      </c>
      <c r="N28" t="s">
        <v>57</v>
      </c>
      <c r="O28" t="s">
        <v>69</v>
      </c>
      <c r="P28">
        <v>0</v>
      </c>
      <c r="Q28">
        <v>0</v>
      </c>
      <c r="R28">
        <v>1.5</v>
      </c>
      <c r="S28">
        <v>0</v>
      </c>
      <c r="T28">
        <v>78.510000000000005</v>
      </c>
      <c r="U28">
        <v>1140517</v>
      </c>
      <c r="V28" t="s">
        <v>57</v>
      </c>
      <c r="W28" t="s">
        <v>57</v>
      </c>
      <c r="X28" t="s">
        <v>57</v>
      </c>
      <c r="Y28" t="s">
        <v>61</v>
      </c>
      <c r="Z28" s="21">
        <f>DATE(MID(Tableau_Lancer_la_requête_à_partir_de_EPIXPRD059_Excel_1[[#This Row],[EBD2DT]],2,2)+2000,MID(Tableau_Lancer_la_requête_à_partir_de_EPIXPRD059_Excel_1[[#This Row],[EBD2DT]],4,2),RIGHT(Tableau_Lancer_la_requête_à_partir_de_EPIXPRD059_Excel_1[[#This Row],[EBD2DT]],2))</f>
        <v>41776</v>
      </c>
    </row>
    <row r="29" spans="2:26" x14ac:dyDescent="0.25">
      <c r="B29">
        <v>1140517</v>
      </c>
      <c r="C29">
        <v>99678</v>
      </c>
      <c r="D29" t="s">
        <v>102</v>
      </c>
      <c r="E29" t="s">
        <v>52</v>
      </c>
      <c r="F29" t="s">
        <v>63</v>
      </c>
      <c r="G29" t="s">
        <v>64</v>
      </c>
      <c r="H29" t="s">
        <v>110</v>
      </c>
      <c r="I29" t="s">
        <v>74</v>
      </c>
      <c r="J29" t="s">
        <v>57</v>
      </c>
      <c r="K29" t="s">
        <v>57</v>
      </c>
      <c r="L29" t="s">
        <v>111</v>
      </c>
      <c r="M29" t="s">
        <v>112</v>
      </c>
      <c r="N29" t="s">
        <v>57</v>
      </c>
      <c r="O29" t="s">
        <v>69</v>
      </c>
      <c r="P29">
        <v>0</v>
      </c>
      <c r="Q29">
        <v>0</v>
      </c>
      <c r="R29">
        <v>2</v>
      </c>
      <c r="S29">
        <v>0</v>
      </c>
      <c r="T29">
        <v>104.68</v>
      </c>
      <c r="U29">
        <v>1140517</v>
      </c>
      <c r="V29" t="s">
        <v>57</v>
      </c>
      <c r="W29" t="s">
        <v>57</v>
      </c>
      <c r="X29" t="s">
        <v>57</v>
      </c>
      <c r="Y29" t="s">
        <v>61</v>
      </c>
      <c r="Z29" s="21">
        <f>DATE(MID(Tableau_Lancer_la_requête_à_partir_de_EPIXPRD059_Excel_1[[#This Row],[EBD2DT]],2,2)+2000,MID(Tableau_Lancer_la_requête_à_partir_de_EPIXPRD059_Excel_1[[#This Row],[EBD2DT]],4,2),RIGHT(Tableau_Lancer_la_requête_à_partir_de_EPIXPRD059_Excel_1[[#This Row],[EBD2DT]],2))</f>
        <v>41776</v>
      </c>
    </row>
    <row r="30" spans="2:26" x14ac:dyDescent="0.25">
      <c r="B30">
        <v>1140517</v>
      </c>
      <c r="C30">
        <v>99679</v>
      </c>
      <c r="D30" t="s">
        <v>102</v>
      </c>
      <c r="E30" t="s">
        <v>52</v>
      </c>
      <c r="F30" t="s">
        <v>63</v>
      </c>
      <c r="G30" t="s">
        <v>64</v>
      </c>
      <c r="H30" t="s">
        <v>65</v>
      </c>
      <c r="I30" t="s">
        <v>74</v>
      </c>
      <c r="J30" t="s">
        <v>57</v>
      </c>
      <c r="K30" t="s">
        <v>57</v>
      </c>
      <c r="L30" t="s">
        <v>92</v>
      </c>
      <c r="M30" t="s">
        <v>87</v>
      </c>
      <c r="N30" t="s">
        <v>57</v>
      </c>
      <c r="O30" t="s">
        <v>80</v>
      </c>
      <c r="P30">
        <v>0</v>
      </c>
      <c r="Q30">
        <v>0</v>
      </c>
      <c r="R30">
        <v>3</v>
      </c>
      <c r="S30">
        <v>0</v>
      </c>
      <c r="T30">
        <v>157.03</v>
      </c>
      <c r="U30">
        <v>1140517</v>
      </c>
      <c r="V30" t="s">
        <v>57</v>
      </c>
      <c r="W30" t="s">
        <v>57</v>
      </c>
      <c r="X30" t="s">
        <v>57</v>
      </c>
      <c r="Y30" t="s">
        <v>61</v>
      </c>
      <c r="Z30" s="21">
        <f>DATE(MID(Tableau_Lancer_la_requête_à_partir_de_EPIXPRD059_Excel_1[[#This Row],[EBD2DT]],2,2)+2000,MID(Tableau_Lancer_la_requête_à_partir_de_EPIXPRD059_Excel_1[[#This Row],[EBD2DT]],4,2),RIGHT(Tableau_Lancer_la_requête_à_partir_de_EPIXPRD059_Excel_1[[#This Row],[EBD2DT]],2))</f>
        <v>41776</v>
      </c>
    </row>
    <row r="31" spans="2:26" x14ac:dyDescent="0.25">
      <c r="B31">
        <v>1140517</v>
      </c>
      <c r="C31">
        <v>99680</v>
      </c>
      <c r="D31" t="s">
        <v>102</v>
      </c>
      <c r="E31" t="s">
        <v>52</v>
      </c>
      <c r="F31" t="s">
        <v>63</v>
      </c>
      <c r="G31" t="s">
        <v>64</v>
      </c>
      <c r="H31" t="s">
        <v>88</v>
      </c>
      <c r="I31" t="s">
        <v>89</v>
      </c>
      <c r="J31" t="s">
        <v>57</v>
      </c>
      <c r="K31" t="s">
        <v>57</v>
      </c>
      <c r="L31" t="s">
        <v>90</v>
      </c>
      <c r="M31" t="s">
        <v>91</v>
      </c>
      <c r="N31" t="s">
        <v>57</v>
      </c>
      <c r="O31" t="s">
        <v>80</v>
      </c>
      <c r="P31">
        <v>0</v>
      </c>
      <c r="Q31">
        <v>0</v>
      </c>
      <c r="R31">
        <v>1</v>
      </c>
      <c r="S31">
        <v>0</v>
      </c>
      <c r="T31">
        <v>52.34</v>
      </c>
      <c r="U31">
        <v>1140517</v>
      </c>
      <c r="V31" t="s">
        <v>57</v>
      </c>
      <c r="W31" t="s">
        <v>57</v>
      </c>
      <c r="X31" t="s">
        <v>57</v>
      </c>
      <c r="Y31" t="s">
        <v>61</v>
      </c>
      <c r="Z31" s="21">
        <f>DATE(MID(Tableau_Lancer_la_requête_à_partir_de_EPIXPRD059_Excel_1[[#This Row],[EBD2DT]],2,2)+2000,MID(Tableau_Lancer_la_requête_à_partir_de_EPIXPRD059_Excel_1[[#This Row],[EBD2DT]],4,2),RIGHT(Tableau_Lancer_la_requête_à_partir_de_EPIXPRD059_Excel_1[[#This Row],[EBD2DT]],2))</f>
        <v>41776</v>
      </c>
    </row>
    <row r="32" spans="2:26" x14ac:dyDescent="0.25">
      <c r="B32">
        <v>1140517</v>
      </c>
      <c r="C32">
        <v>99681</v>
      </c>
      <c r="D32" t="s">
        <v>102</v>
      </c>
      <c r="E32" t="s">
        <v>52</v>
      </c>
      <c r="F32" t="s">
        <v>63</v>
      </c>
      <c r="G32" t="s">
        <v>64</v>
      </c>
      <c r="H32" t="s">
        <v>65</v>
      </c>
      <c r="I32" t="s">
        <v>113</v>
      </c>
      <c r="J32" t="s">
        <v>57</v>
      </c>
      <c r="K32" t="s">
        <v>57</v>
      </c>
      <c r="L32" t="s">
        <v>114</v>
      </c>
      <c r="M32" t="s">
        <v>115</v>
      </c>
      <c r="N32" t="s">
        <v>57</v>
      </c>
      <c r="O32" t="s">
        <v>80</v>
      </c>
      <c r="P32">
        <v>0</v>
      </c>
      <c r="Q32">
        <v>0</v>
      </c>
      <c r="R32">
        <v>1</v>
      </c>
      <c r="S32">
        <v>0</v>
      </c>
      <c r="T32">
        <v>52.34</v>
      </c>
      <c r="U32">
        <v>1140517</v>
      </c>
      <c r="V32" t="s">
        <v>57</v>
      </c>
      <c r="W32" t="s">
        <v>57</v>
      </c>
      <c r="X32" t="s">
        <v>57</v>
      </c>
      <c r="Y32" t="s">
        <v>61</v>
      </c>
      <c r="Z32" s="21">
        <f>DATE(MID(Tableau_Lancer_la_requête_à_partir_de_EPIXPRD059_Excel_1[[#This Row],[EBD2DT]],2,2)+2000,MID(Tableau_Lancer_la_requête_à_partir_de_EPIXPRD059_Excel_1[[#This Row],[EBD2DT]],4,2),RIGHT(Tableau_Lancer_la_requête_à_partir_de_EPIXPRD059_Excel_1[[#This Row],[EBD2DT]],2))</f>
        <v>41776</v>
      </c>
    </row>
    <row r="33" spans="2:26" x14ac:dyDescent="0.25">
      <c r="B33">
        <v>1140517</v>
      </c>
      <c r="C33">
        <v>99682</v>
      </c>
      <c r="D33" t="s">
        <v>62</v>
      </c>
      <c r="E33" t="s">
        <v>52</v>
      </c>
      <c r="F33" t="s">
        <v>63</v>
      </c>
      <c r="G33" t="s">
        <v>64</v>
      </c>
      <c r="H33" t="s">
        <v>65</v>
      </c>
      <c r="I33" t="s">
        <v>116</v>
      </c>
      <c r="J33" t="s">
        <v>57</v>
      </c>
      <c r="K33" t="s">
        <v>57</v>
      </c>
      <c r="L33" t="s">
        <v>117</v>
      </c>
      <c r="M33" t="s">
        <v>118</v>
      </c>
      <c r="N33" t="s">
        <v>57</v>
      </c>
      <c r="O33" t="s">
        <v>119</v>
      </c>
      <c r="P33">
        <v>0</v>
      </c>
      <c r="Q33">
        <v>0</v>
      </c>
      <c r="R33">
        <v>2</v>
      </c>
      <c r="S33">
        <v>0</v>
      </c>
      <c r="T33">
        <v>104.68</v>
      </c>
      <c r="U33">
        <v>1140517</v>
      </c>
      <c r="V33" t="s">
        <v>57</v>
      </c>
      <c r="W33" t="s">
        <v>57</v>
      </c>
      <c r="X33" t="s">
        <v>57</v>
      </c>
      <c r="Y33" t="s">
        <v>61</v>
      </c>
      <c r="Z33" s="21">
        <f>DATE(MID(Tableau_Lancer_la_requête_à_partir_de_EPIXPRD059_Excel_1[[#This Row],[EBD2DT]],2,2)+2000,MID(Tableau_Lancer_la_requête_à_partir_de_EPIXPRD059_Excel_1[[#This Row],[EBD2DT]],4,2),RIGHT(Tableau_Lancer_la_requête_à_partir_de_EPIXPRD059_Excel_1[[#This Row],[EBD2DT]],2))</f>
        <v>41776</v>
      </c>
    </row>
    <row r="34" spans="2:26" x14ac:dyDescent="0.25">
      <c r="B34">
        <v>1140517</v>
      </c>
      <c r="C34">
        <v>99683</v>
      </c>
      <c r="D34" t="s">
        <v>62</v>
      </c>
      <c r="E34" t="s">
        <v>52</v>
      </c>
      <c r="F34" t="s">
        <v>63</v>
      </c>
      <c r="G34" t="s">
        <v>64</v>
      </c>
      <c r="H34" t="s">
        <v>55</v>
      </c>
      <c r="I34" t="s">
        <v>120</v>
      </c>
      <c r="J34" t="s">
        <v>57</v>
      </c>
      <c r="K34" t="s">
        <v>57</v>
      </c>
      <c r="L34" t="s">
        <v>121</v>
      </c>
      <c r="M34" t="s">
        <v>122</v>
      </c>
      <c r="N34" t="s">
        <v>57</v>
      </c>
      <c r="O34" t="s">
        <v>69</v>
      </c>
      <c r="P34">
        <v>0</v>
      </c>
      <c r="Q34">
        <v>0</v>
      </c>
      <c r="R34">
        <v>2</v>
      </c>
      <c r="S34">
        <v>0</v>
      </c>
      <c r="T34">
        <v>104.68</v>
      </c>
      <c r="U34">
        <v>1140517</v>
      </c>
      <c r="V34" t="s">
        <v>57</v>
      </c>
      <c r="W34" t="s">
        <v>57</v>
      </c>
      <c r="X34" t="s">
        <v>57</v>
      </c>
      <c r="Y34" t="s">
        <v>61</v>
      </c>
      <c r="Z34" s="21">
        <f>DATE(MID(Tableau_Lancer_la_requête_à_partir_de_EPIXPRD059_Excel_1[[#This Row],[EBD2DT]],2,2)+2000,MID(Tableau_Lancer_la_requête_à_partir_de_EPIXPRD059_Excel_1[[#This Row],[EBD2DT]],4,2),RIGHT(Tableau_Lancer_la_requête_à_partir_de_EPIXPRD059_Excel_1[[#This Row],[EBD2DT]],2))</f>
        <v>41776</v>
      </c>
    </row>
    <row r="35" spans="2:26" x14ac:dyDescent="0.25">
      <c r="B35">
        <v>1140517</v>
      </c>
      <c r="C35">
        <v>99684</v>
      </c>
      <c r="D35" t="s">
        <v>62</v>
      </c>
      <c r="E35" t="s">
        <v>52</v>
      </c>
      <c r="F35" t="s">
        <v>63</v>
      </c>
      <c r="G35" t="s">
        <v>64</v>
      </c>
      <c r="H35" t="s">
        <v>65</v>
      </c>
      <c r="I35" t="s">
        <v>74</v>
      </c>
      <c r="J35" t="s">
        <v>57</v>
      </c>
      <c r="K35" t="s">
        <v>57</v>
      </c>
      <c r="L35" t="s">
        <v>92</v>
      </c>
      <c r="M35" t="s">
        <v>87</v>
      </c>
      <c r="N35" t="s">
        <v>57</v>
      </c>
      <c r="O35" t="s">
        <v>80</v>
      </c>
      <c r="P35">
        <v>0</v>
      </c>
      <c r="Q35">
        <v>0</v>
      </c>
      <c r="R35">
        <v>2</v>
      </c>
      <c r="S35">
        <v>0</v>
      </c>
      <c r="T35">
        <v>104.68</v>
      </c>
      <c r="U35">
        <v>1140517</v>
      </c>
      <c r="V35" t="s">
        <v>57</v>
      </c>
      <c r="W35" t="s">
        <v>57</v>
      </c>
      <c r="X35" t="s">
        <v>57</v>
      </c>
      <c r="Y35" t="s">
        <v>61</v>
      </c>
      <c r="Z35" s="21">
        <f>DATE(MID(Tableau_Lancer_la_requête_à_partir_de_EPIXPRD059_Excel_1[[#This Row],[EBD2DT]],2,2)+2000,MID(Tableau_Lancer_la_requête_à_partir_de_EPIXPRD059_Excel_1[[#This Row],[EBD2DT]],4,2),RIGHT(Tableau_Lancer_la_requête_à_partir_de_EPIXPRD059_Excel_1[[#This Row],[EBD2DT]],2))</f>
        <v>41776</v>
      </c>
    </row>
    <row r="36" spans="2:26" x14ac:dyDescent="0.25">
      <c r="B36">
        <v>1140517</v>
      </c>
      <c r="C36">
        <v>99685</v>
      </c>
      <c r="D36" t="s">
        <v>62</v>
      </c>
      <c r="E36" t="s">
        <v>52</v>
      </c>
      <c r="F36" t="s">
        <v>63</v>
      </c>
      <c r="G36" t="s">
        <v>64</v>
      </c>
      <c r="H36" t="s">
        <v>123</v>
      </c>
      <c r="I36" t="s">
        <v>74</v>
      </c>
      <c r="J36" t="s">
        <v>57</v>
      </c>
      <c r="K36" t="s">
        <v>57</v>
      </c>
      <c r="L36" t="s">
        <v>124</v>
      </c>
      <c r="M36" t="s">
        <v>125</v>
      </c>
      <c r="N36" t="s">
        <v>57</v>
      </c>
      <c r="O36" t="s">
        <v>106</v>
      </c>
      <c r="P36">
        <v>0</v>
      </c>
      <c r="Q36">
        <v>0</v>
      </c>
      <c r="R36">
        <v>2</v>
      </c>
      <c r="S36">
        <v>0</v>
      </c>
      <c r="T36">
        <v>104.68</v>
      </c>
      <c r="U36">
        <v>1140517</v>
      </c>
      <c r="V36" t="s">
        <v>57</v>
      </c>
      <c r="W36" t="s">
        <v>57</v>
      </c>
      <c r="X36" t="s">
        <v>57</v>
      </c>
      <c r="Y36" t="s">
        <v>61</v>
      </c>
      <c r="Z36" s="21">
        <f>DATE(MID(Tableau_Lancer_la_requête_à_partir_de_EPIXPRD059_Excel_1[[#This Row],[EBD2DT]],2,2)+2000,MID(Tableau_Lancer_la_requête_à_partir_de_EPIXPRD059_Excel_1[[#This Row],[EBD2DT]],4,2),RIGHT(Tableau_Lancer_la_requête_à_partir_de_EPIXPRD059_Excel_1[[#This Row],[EBD2DT]],2))</f>
        <v>41776</v>
      </c>
    </row>
    <row r="37" spans="2:26" x14ac:dyDescent="0.25">
      <c r="B37">
        <v>1140517</v>
      </c>
      <c r="C37">
        <v>99686</v>
      </c>
      <c r="D37" t="s">
        <v>62</v>
      </c>
      <c r="E37" t="s">
        <v>52</v>
      </c>
      <c r="F37" t="s">
        <v>63</v>
      </c>
      <c r="G37" t="s">
        <v>64</v>
      </c>
      <c r="H37" t="s">
        <v>65</v>
      </c>
      <c r="I37" t="s">
        <v>77</v>
      </c>
      <c r="J37" t="s">
        <v>57</v>
      </c>
      <c r="K37" t="s">
        <v>57</v>
      </c>
      <c r="L37" t="s">
        <v>78</v>
      </c>
      <c r="M37" t="s">
        <v>79</v>
      </c>
      <c r="N37" t="s">
        <v>57</v>
      </c>
      <c r="O37" t="s">
        <v>80</v>
      </c>
      <c r="P37">
        <v>0</v>
      </c>
      <c r="Q37">
        <v>0</v>
      </c>
      <c r="R37">
        <v>4</v>
      </c>
      <c r="S37">
        <v>0</v>
      </c>
      <c r="T37">
        <v>209.37</v>
      </c>
      <c r="U37">
        <v>1140517</v>
      </c>
      <c r="V37" t="s">
        <v>57</v>
      </c>
      <c r="W37" t="s">
        <v>57</v>
      </c>
      <c r="X37" t="s">
        <v>57</v>
      </c>
      <c r="Y37" t="s">
        <v>61</v>
      </c>
      <c r="Z37" s="21">
        <f>DATE(MID(Tableau_Lancer_la_requête_à_partir_de_EPIXPRD059_Excel_1[[#This Row],[EBD2DT]],2,2)+2000,MID(Tableau_Lancer_la_requête_à_partir_de_EPIXPRD059_Excel_1[[#This Row],[EBD2DT]],4,2),RIGHT(Tableau_Lancer_la_requête_à_partir_de_EPIXPRD059_Excel_1[[#This Row],[EBD2DT]],2))</f>
        <v>41776</v>
      </c>
    </row>
    <row r="38" spans="2:26" x14ac:dyDescent="0.25">
      <c r="B38">
        <v>1140517</v>
      </c>
      <c r="C38">
        <v>99687</v>
      </c>
      <c r="D38" t="s">
        <v>93</v>
      </c>
      <c r="E38" t="s">
        <v>52</v>
      </c>
      <c r="F38" t="s">
        <v>82</v>
      </c>
      <c r="G38" t="s">
        <v>64</v>
      </c>
      <c r="H38" t="s">
        <v>110</v>
      </c>
      <c r="I38" t="s">
        <v>126</v>
      </c>
      <c r="J38" t="s">
        <v>57</v>
      </c>
      <c r="K38" t="s">
        <v>57</v>
      </c>
      <c r="L38" t="s">
        <v>127</v>
      </c>
      <c r="M38" t="s">
        <v>128</v>
      </c>
      <c r="N38" t="s">
        <v>57</v>
      </c>
      <c r="O38" t="s">
        <v>69</v>
      </c>
      <c r="P38">
        <v>0</v>
      </c>
      <c r="Q38">
        <v>0</v>
      </c>
      <c r="R38">
        <v>2</v>
      </c>
      <c r="S38">
        <v>0</v>
      </c>
      <c r="T38">
        <v>104.68</v>
      </c>
      <c r="U38">
        <v>1140517</v>
      </c>
      <c r="V38" t="s">
        <v>57</v>
      </c>
      <c r="W38" t="s">
        <v>57</v>
      </c>
      <c r="X38" t="s">
        <v>57</v>
      </c>
      <c r="Y38" t="s">
        <v>61</v>
      </c>
      <c r="Z38" s="21">
        <f>DATE(MID(Tableau_Lancer_la_requête_à_partir_de_EPIXPRD059_Excel_1[[#This Row],[EBD2DT]],2,2)+2000,MID(Tableau_Lancer_la_requête_à_partir_de_EPIXPRD059_Excel_1[[#This Row],[EBD2DT]],4,2),RIGHT(Tableau_Lancer_la_requête_à_partir_de_EPIXPRD059_Excel_1[[#This Row],[EBD2DT]],2))</f>
        <v>41776</v>
      </c>
    </row>
    <row r="39" spans="2:26" x14ac:dyDescent="0.25">
      <c r="B39">
        <v>1140517</v>
      </c>
      <c r="C39">
        <v>99688</v>
      </c>
      <c r="D39" t="s">
        <v>93</v>
      </c>
      <c r="E39" t="s">
        <v>52</v>
      </c>
      <c r="F39" t="s">
        <v>82</v>
      </c>
      <c r="G39" t="s">
        <v>64</v>
      </c>
      <c r="H39" t="s">
        <v>129</v>
      </c>
      <c r="I39" t="s">
        <v>130</v>
      </c>
      <c r="J39" t="s">
        <v>57</v>
      </c>
      <c r="K39" t="s">
        <v>57</v>
      </c>
      <c r="L39" t="s">
        <v>131</v>
      </c>
      <c r="M39" t="s">
        <v>132</v>
      </c>
      <c r="N39" t="s">
        <v>57</v>
      </c>
      <c r="O39" t="s">
        <v>106</v>
      </c>
      <c r="P39">
        <v>0</v>
      </c>
      <c r="Q39">
        <v>0</v>
      </c>
      <c r="R39">
        <v>2</v>
      </c>
      <c r="S39">
        <v>0</v>
      </c>
      <c r="T39">
        <v>104.68</v>
      </c>
      <c r="U39">
        <v>1140517</v>
      </c>
      <c r="V39" t="s">
        <v>57</v>
      </c>
      <c r="W39" t="s">
        <v>57</v>
      </c>
      <c r="X39" t="s">
        <v>57</v>
      </c>
      <c r="Y39" t="s">
        <v>61</v>
      </c>
      <c r="Z39" s="21">
        <f>DATE(MID(Tableau_Lancer_la_requête_à_partir_de_EPIXPRD059_Excel_1[[#This Row],[EBD2DT]],2,2)+2000,MID(Tableau_Lancer_la_requête_à_partir_de_EPIXPRD059_Excel_1[[#This Row],[EBD2DT]],4,2),RIGHT(Tableau_Lancer_la_requête_à_partir_de_EPIXPRD059_Excel_1[[#This Row],[EBD2DT]],2))</f>
        <v>41776</v>
      </c>
    </row>
    <row r="40" spans="2:26" x14ac:dyDescent="0.25">
      <c r="B40">
        <v>1140517</v>
      </c>
      <c r="C40">
        <v>99689</v>
      </c>
      <c r="D40" t="s">
        <v>93</v>
      </c>
      <c r="E40" t="s">
        <v>52</v>
      </c>
      <c r="F40" t="s">
        <v>82</v>
      </c>
      <c r="G40" t="s">
        <v>64</v>
      </c>
      <c r="H40" t="s">
        <v>65</v>
      </c>
      <c r="I40" t="s">
        <v>126</v>
      </c>
      <c r="J40" t="s">
        <v>57</v>
      </c>
      <c r="K40" t="s">
        <v>57</v>
      </c>
      <c r="L40" t="s">
        <v>133</v>
      </c>
      <c r="M40" t="s">
        <v>134</v>
      </c>
      <c r="N40" t="s">
        <v>57</v>
      </c>
      <c r="O40" t="s">
        <v>106</v>
      </c>
      <c r="P40">
        <v>0</v>
      </c>
      <c r="Q40">
        <v>0</v>
      </c>
      <c r="R40">
        <v>2</v>
      </c>
      <c r="S40">
        <v>0</v>
      </c>
      <c r="T40">
        <v>104.68</v>
      </c>
      <c r="U40">
        <v>1140517</v>
      </c>
      <c r="V40" t="s">
        <v>57</v>
      </c>
      <c r="W40" t="s">
        <v>57</v>
      </c>
      <c r="X40" t="s">
        <v>57</v>
      </c>
      <c r="Y40" t="s">
        <v>61</v>
      </c>
      <c r="Z40" s="21">
        <f>DATE(MID(Tableau_Lancer_la_requête_à_partir_de_EPIXPRD059_Excel_1[[#This Row],[EBD2DT]],2,2)+2000,MID(Tableau_Lancer_la_requête_à_partir_de_EPIXPRD059_Excel_1[[#This Row],[EBD2DT]],4,2),RIGHT(Tableau_Lancer_la_requête_à_partir_de_EPIXPRD059_Excel_1[[#This Row],[EBD2DT]],2))</f>
        <v>41776</v>
      </c>
    </row>
    <row r="41" spans="2:26" x14ac:dyDescent="0.25">
      <c r="B41">
        <v>1140517</v>
      </c>
      <c r="C41">
        <v>99690</v>
      </c>
      <c r="D41" t="s">
        <v>93</v>
      </c>
      <c r="E41" t="s">
        <v>52</v>
      </c>
      <c r="F41" t="s">
        <v>82</v>
      </c>
      <c r="G41" t="s">
        <v>64</v>
      </c>
      <c r="H41" t="s">
        <v>55</v>
      </c>
      <c r="I41" t="s">
        <v>120</v>
      </c>
      <c r="J41" t="s">
        <v>57</v>
      </c>
      <c r="K41" t="s">
        <v>57</v>
      </c>
      <c r="L41" t="s">
        <v>121</v>
      </c>
      <c r="M41" t="s">
        <v>122</v>
      </c>
      <c r="N41" t="s">
        <v>57</v>
      </c>
      <c r="O41" t="s">
        <v>69</v>
      </c>
      <c r="P41">
        <v>0</v>
      </c>
      <c r="Q41">
        <v>0</v>
      </c>
      <c r="R41">
        <v>2</v>
      </c>
      <c r="S41">
        <v>0</v>
      </c>
      <c r="T41">
        <v>104.68</v>
      </c>
      <c r="U41">
        <v>1140517</v>
      </c>
      <c r="V41" t="s">
        <v>57</v>
      </c>
      <c r="W41" t="s">
        <v>57</v>
      </c>
      <c r="X41" t="s">
        <v>57</v>
      </c>
      <c r="Y41" t="s">
        <v>61</v>
      </c>
      <c r="Z41" s="21">
        <f>DATE(MID(Tableau_Lancer_la_requête_à_partir_de_EPIXPRD059_Excel_1[[#This Row],[EBD2DT]],2,2)+2000,MID(Tableau_Lancer_la_requête_à_partir_de_EPIXPRD059_Excel_1[[#This Row],[EBD2DT]],4,2),RIGHT(Tableau_Lancer_la_requête_à_partir_de_EPIXPRD059_Excel_1[[#This Row],[EBD2DT]],2))</f>
        <v>41776</v>
      </c>
    </row>
    <row r="42" spans="2:26" x14ac:dyDescent="0.25">
      <c r="B42">
        <v>1140517</v>
      </c>
      <c r="C42">
        <v>99691</v>
      </c>
      <c r="D42" t="s">
        <v>93</v>
      </c>
      <c r="E42" t="s">
        <v>52</v>
      </c>
      <c r="F42" t="s">
        <v>82</v>
      </c>
      <c r="G42" t="s">
        <v>64</v>
      </c>
      <c r="H42" t="s">
        <v>65</v>
      </c>
      <c r="I42" t="s">
        <v>74</v>
      </c>
      <c r="J42" t="s">
        <v>57</v>
      </c>
      <c r="K42" t="s">
        <v>57</v>
      </c>
      <c r="L42" t="s">
        <v>92</v>
      </c>
      <c r="M42" t="s">
        <v>87</v>
      </c>
      <c r="N42" t="s">
        <v>57</v>
      </c>
      <c r="O42" t="s">
        <v>80</v>
      </c>
      <c r="P42">
        <v>0</v>
      </c>
      <c r="Q42">
        <v>0</v>
      </c>
      <c r="R42">
        <v>2</v>
      </c>
      <c r="S42">
        <v>0</v>
      </c>
      <c r="T42">
        <v>104.68</v>
      </c>
      <c r="U42">
        <v>1140517</v>
      </c>
      <c r="V42" t="s">
        <v>57</v>
      </c>
      <c r="W42" t="s">
        <v>57</v>
      </c>
      <c r="X42" t="s">
        <v>57</v>
      </c>
      <c r="Y42" t="s">
        <v>61</v>
      </c>
      <c r="Z42" s="21">
        <f>DATE(MID(Tableau_Lancer_la_requête_à_partir_de_EPIXPRD059_Excel_1[[#This Row],[EBD2DT]],2,2)+2000,MID(Tableau_Lancer_la_requête_à_partir_de_EPIXPRD059_Excel_1[[#This Row],[EBD2DT]],4,2),RIGHT(Tableau_Lancer_la_requête_à_partir_de_EPIXPRD059_Excel_1[[#This Row],[EBD2DT]],2))</f>
        <v>41776</v>
      </c>
    </row>
    <row r="43" spans="2:26" x14ac:dyDescent="0.25">
      <c r="B43">
        <v>1140517</v>
      </c>
      <c r="C43">
        <v>99692</v>
      </c>
      <c r="D43" t="s">
        <v>93</v>
      </c>
      <c r="E43" t="s">
        <v>52</v>
      </c>
      <c r="F43" t="s">
        <v>82</v>
      </c>
      <c r="G43" t="s">
        <v>64</v>
      </c>
      <c r="H43" t="s">
        <v>88</v>
      </c>
      <c r="I43" t="s">
        <v>89</v>
      </c>
      <c r="J43" t="s">
        <v>57</v>
      </c>
      <c r="K43" t="s">
        <v>57</v>
      </c>
      <c r="L43" t="s">
        <v>90</v>
      </c>
      <c r="M43" t="s">
        <v>91</v>
      </c>
      <c r="N43" t="s">
        <v>57</v>
      </c>
      <c r="O43" t="s">
        <v>80</v>
      </c>
      <c r="P43">
        <v>0</v>
      </c>
      <c r="Q43">
        <v>0</v>
      </c>
      <c r="R43">
        <v>2</v>
      </c>
      <c r="S43">
        <v>0</v>
      </c>
      <c r="T43">
        <v>104.68</v>
      </c>
      <c r="U43">
        <v>1140517</v>
      </c>
      <c r="V43" t="s">
        <v>57</v>
      </c>
      <c r="W43" t="s">
        <v>57</v>
      </c>
      <c r="X43" t="s">
        <v>57</v>
      </c>
      <c r="Y43" t="s">
        <v>61</v>
      </c>
      <c r="Z43" s="21">
        <f>DATE(MID(Tableau_Lancer_la_requête_à_partir_de_EPIXPRD059_Excel_1[[#This Row],[EBD2DT]],2,2)+2000,MID(Tableau_Lancer_la_requête_à_partir_de_EPIXPRD059_Excel_1[[#This Row],[EBD2DT]],4,2),RIGHT(Tableau_Lancer_la_requête_à_partir_de_EPIXPRD059_Excel_1[[#This Row],[EBD2DT]],2))</f>
        <v>41776</v>
      </c>
    </row>
    <row r="44" spans="2:26" x14ac:dyDescent="0.25">
      <c r="B44">
        <v>1140517</v>
      </c>
      <c r="C44">
        <v>99693</v>
      </c>
      <c r="D44" t="s">
        <v>135</v>
      </c>
      <c r="E44" t="s">
        <v>52</v>
      </c>
      <c r="F44" t="s">
        <v>82</v>
      </c>
      <c r="G44" t="s">
        <v>64</v>
      </c>
      <c r="H44" t="s">
        <v>65</v>
      </c>
      <c r="I44" t="s">
        <v>103</v>
      </c>
      <c r="J44" t="s">
        <v>57</v>
      </c>
      <c r="K44" t="s">
        <v>57</v>
      </c>
      <c r="L44" t="s">
        <v>104</v>
      </c>
      <c r="M44" t="s">
        <v>105</v>
      </c>
      <c r="N44" t="s">
        <v>57</v>
      </c>
      <c r="O44" t="s">
        <v>106</v>
      </c>
      <c r="P44">
        <v>0</v>
      </c>
      <c r="Q44">
        <v>0</v>
      </c>
      <c r="R44">
        <v>1</v>
      </c>
      <c r="S44">
        <v>0</v>
      </c>
      <c r="T44">
        <v>52.34</v>
      </c>
      <c r="U44">
        <v>1140517</v>
      </c>
      <c r="V44" t="s">
        <v>57</v>
      </c>
      <c r="W44" t="s">
        <v>57</v>
      </c>
      <c r="X44" t="s">
        <v>57</v>
      </c>
      <c r="Y44" t="s">
        <v>61</v>
      </c>
      <c r="Z44" s="21">
        <f>DATE(MID(Tableau_Lancer_la_requête_à_partir_de_EPIXPRD059_Excel_1[[#This Row],[EBD2DT]],2,2)+2000,MID(Tableau_Lancer_la_requête_à_partir_de_EPIXPRD059_Excel_1[[#This Row],[EBD2DT]],4,2),RIGHT(Tableau_Lancer_la_requête_à_partir_de_EPIXPRD059_Excel_1[[#This Row],[EBD2DT]],2))</f>
        <v>41776</v>
      </c>
    </row>
    <row r="45" spans="2:26" x14ac:dyDescent="0.25">
      <c r="B45">
        <v>1140517</v>
      </c>
      <c r="C45">
        <v>99694</v>
      </c>
      <c r="D45" t="s">
        <v>135</v>
      </c>
      <c r="E45" t="s">
        <v>52</v>
      </c>
      <c r="F45" t="s">
        <v>82</v>
      </c>
      <c r="G45" t="s">
        <v>64</v>
      </c>
      <c r="H45" t="s">
        <v>65</v>
      </c>
      <c r="I45" t="s">
        <v>74</v>
      </c>
      <c r="J45" t="s">
        <v>57</v>
      </c>
      <c r="K45" t="s">
        <v>57</v>
      </c>
      <c r="L45" t="s">
        <v>92</v>
      </c>
      <c r="M45" t="s">
        <v>87</v>
      </c>
      <c r="N45" t="s">
        <v>57</v>
      </c>
      <c r="O45" t="s">
        <v>80</v>
      </c>
      <c r="P45">
        <v>0</v>
      </c>
      <c r="Q45">
        <v>0</v>
      </c>
      <c r="R45">
        <v>2</v>
      </c>
      <c r="S45">
        <v>0</v>
      </c>
      <c r="T45">
        <v>104.68</v>
      </c>
      <c r="U45">
        <v>1140517</v>
      </c>
      <c r="V45" t="s">
        <v>57</v>
      </c>
      <c r="W45" t="s">
        <v>57</v>
      </c>
      <c r="X45" t="s">
        <v>57</v>
      </c>
      <c r="Y45" t="s">
        <v>61</v>
      </c>
      <c r="Z45" s="21">
        <f>DATE(MID(Tableau_Lancer_la_requête_à_partir_de_EPIXPRD059_Excel_1[[#This Row],[EBD2DT]],2,2)+2000,MID(Tableau_Lancer_la_requête_à_partir_de_EPIXPRD059_Excel_1[[#This Row],[EBD2DT]],4,2),RIGHT(Tableau_Lancer_la_requête_à_partir_de_EPIXPRD059_Excel_1[[#This Row],[EBD2DT]],2))</f>
        <v>41776</v>
      </c>
    </row>
    <row r="46" spans="2:26" x14ac:dyDescent="0.25">
      <c r="B46">
        <v>1140517</v>
      </c>
      <c r="C46">
        <v>99695</v>
      </c>
      <c r="D46" t="s">
        <v>135</v>
      </c>
      <c r="E46" t="s">
        <v>52</v>
      </c>
      <c r="F46" t="s">
        <v>82</v>
      </c>
      <c r="G46" t="s">
        <v>64</v>
      </c>
      <c r="H46" t="s">
        <v>56</v>
      </c>
      <c r="I46" t="s">
        <v>74</v>
      </c>
      <c r="J46" t="s">
        <v>57</v>
      </c>
      <c r="K46" t="s">
        <v>57</v>
      </c>
      <c r="L46" t="s">
        <v>108</v>
      </c>
      <c r="M46" t="s">
        <v>109</v>
      </c>
      <c r="N46" t="s">
        <v>57</v>
      </c>
      <c r="O46" t="s">
        <v>69</v>
      </c>
      <c r="P46">
        <v>0</v>
      </c>
      <c r="Q46">
        <v>0</v>
      </c>
      <c r="R46">
        <v>1.5</v>
      </c>
      <c r="S46">
        <v>0</v>
      </c>
      <c r="T46">
        <v>78.510000000000005</v>
      </c>
      <c r="U46">
        <v>1140517</v>
      </c>
      <c r="V46" t="s">
        <v>57</v>
      </c>
      <c r="W46" t="s">
        <v>57</v>
      </c>
      <c r="X46" t="s">
        <v>57</v>
      </c>
      <c r="Y46" t="s">
        <v>61</v>
      </c>
      <c r="Z46" s="21">
        <f>DATE(MID(Tableau_Lancer_la_requête_à_partir_de_EPIXPRD059_Excel_1[[#This Row],[EBD2DT]],2,2)+2000,MID(Tableau_Lancer_la_requête_à_partir_de_EPIXPRD059_Excel_1[[#This Row],[EBD2DT]],4,2),RIGHT(Tableau_Lancer_la_requête_à_partir_de_EPIXPRD059_Excel_1[[#This Row],[EBD2DT]],2))</f>
        <v>41776</v>
      </c>
    </row>
    <row r="47" spans="2:26" x14ac:dyDescent="0.25">
      <c r="B47">
        <v>1140517</v>
      </c>
      <c r="C47">
        <v>99696</v>
      </c>
      <c r="D47" t="s">
        <v>135</v>
      </c>
      <c r="E47" t="s">
        <v>52</v>
      </c>
      <c r="F47" t="s">
        <v>82</v>
      </c>
      <c r="G47" t="s">
        <v>64</v>
      </c>
      <c r="H47" t="s">
        <v>65</v>
      </c>
      <c r="I47" t="s">
        <v>74</v>
      </c>
      <c r="J47" t="s">
        <v>57</v>
      </c>
      <c r="K47" t="s">
        <v>57</v>
      </c>
      <c r="L47" t="s">
        <v>107</v>
      </c>
      <c r="M47" t="s">
        <v>87</v>
      </c>
      <c r="N47" t="s">
        <v>57</v>
      </c>
      <c r="O47" t="s">
        <v>69</v>
      </c>
      <c r="P47">
        <v>0</v>
      </c>
      <c r="Q47">
        <v>0</v>
      </c>
      <c r="R47">
        <v>2.5</v>
      </c>
      <c r="S47">
        <v>0</v>
      </c>
      <c r="T47">
        <v>130.85</v>
      </c>
      <c r="U47">
        <v>1140517</v>
      </c>
      <c r="V47" t="s">
        <v>57</v>
      </c>
      <c r="W47" t="s">
        <v>57</v>
      </c>
      <c r="X47" t="s">
        <v>57</v>
      </c>
      <c r="Y47" t="s">
        <v>61</v>
      </c>
      <c r="Z47" s="21">
        <f>DATE(MID(Tableau_Lancer_la_requête_à_partir_de_EPIXPRD059_Excel_1[[#This Row],[EBD2DT]],2,2)+2000,MID(Tableau_Lancer_la_requête_à_partir_de_EPIXPRD059_Excel_1[[#This Row],[EBD2DT]],4,2),RIGHT(Tableau_Lancer_la_requête_à_partir_de_EPIXPRD059_Excel_1[[#This Row],[EBD2DT]],2))</f>
        <v>41776</v>
      </c>
    </row>
    <row r="48" spans="2:26" x14ac:dyDescent="0.25">
      <c r="B48">
        <v>1140517</v>
      </c>
      <c r="C48">
        <v>99697</v>
      </c>
      <c r="D48" t="s">
        <v>135</v>
      </c>
      <c r="E48" t="s">
        <v>52</v>
      </c>
      <c r="F48" t="s">
        <v>82</v>
      </c>
      <c r="G48" t="s">
        <v>64</v>
      </c>
      <c r="H48" t="s">
        <v>110</v>
      </c>
      <c r="I48" t="s">
        <v>74</v>
      </c>
      <c r="J48" t="s">
        <v>57</v>
      </c>
      <c r="K48" t="s">
        <v>57</v>
      </c>
      <c r="L48" t="s">
        <v>111</v>
      </c>
      <c r="M48" t="s">
        <v>112</v>
      </c>
      <c r="N48" t="s">
        <v>57</v>
      </c>
      <c r="O48" t="s">
        <v>69</v>
      </c>
      <c r="P48">
        <v>0</v>
      </c>
      <c r="Q48">
        <v>0</v>
      </c>
      <c r="R48">
        <v>2</v>
      </c>
      <c r="S48">
        <v>0</v>
      </c>
      <c r="T48">
        <v>104.68</v>
      </c>
      <c r="U48">
        <v>1140517</v>
      </c>
      <c r="V48" t="s">
        <v>57</v>
      </c>
      <c r="W48" t="s">
        <v>57</v>
      </c>
      <c r="X48" t="s">
        <v>57</v>
      </c>
      <c r="Y48" t="s">
        <v>61</v>
      </c>
      <c r="Z48" s="21">
        <f>DATE(MID(Tableau_Lancer_la_requête_à_partir_de_EPIXPRD059_Excel_1[[#This Row],[EBD2DT]],2,2)+2000,MID(Tableau_Lancer_la_requête_à_partir_de_EPIXPRD059_Excel_1[[#This Row],[EBD2DT]],4,2),RIGHT(Tableau_Lancer_la_requête_à_partir_de_EPIXPRD059_Excel_1[[#This Row],[EBD2DT]],2))</f>
        <v>41776</v>
      </c>
    </row>
    <row r="49" spans="2:26" x14ac:dyDescent="0.25">
      <c r="B49">
        <v>1140517</v>
      </c>
      <c r="C49">
        <v>99698</v>
      </c>
      <c r="D49" t="s">
        <v>135</v>
      </c>
      <c r="E49" t="s">
        <v>52</v>
      </c>
      <c r="F49" t="s">
        <v>82</v>
      </c>
      <c r="G49" t="s">
        <v>64</v>
      </c>
      <c r="H49" t="s">
        <v>88</v>
      </c>
      <c r="I49" t="s">
        <v>89</v>
      </c>
      <c r="J49" t="s">
        <v>57</v>
      </c>
      <c r="K49" t="s">
        <v>57</v>
      </c>
      <c r="L49" t="s">
        <v>90</v>
      </c>
      <c r="M49" t="s">
        <v>91</v>
      </c>
      <c r="N49" t="s">
        <v>57</v>
      </c>
      <c r="O49" t="s">
        <v>80</v>
      </c>
      <c r="P49">
        <v>0</v>
      </c>
      <c r="Q49">
        <v>0</v>
      </c>
      <c r="R49">
        <v>1</v>
      </c>
      <c r="S49">
        <v>0</v>
      </c>
      <c r="T49">
        <v>52.34</v>
      </c>
      <c r="U49">
        <v>1140517</v>
      </c>
      <c r="V49" t="s">
        <v>57</v>
      </c>
      <c r="W49" t="s">
        <v>57</v>
      </c>
      <c r="X49" t="s">
        <v>57</v>
      </c>
      <c r="Y49" t="s">
        <v>61</v>
      </c>
      <c r="Z49" s="21">
        <f>DATE(MID(Tableau_Lancer_la_requête_à_partir_de_EPIXPRD059_Excel_1[[#This Row],[EBD2DT]],2,2)+2000,MID(Tableau_Lancer_la_requête_à_partir_de_EPIXPRD059_Excel_1[[#This Row],[EBD2DT]],4,2),RIGHT(Tableau_Lancer_la_requête_à_partir_de_EPIXPRD059_Excel_1[[#This Row],[EBD2DT]],2))</f>
        <v>41776</v>
      </c>
    </row>
    <row r="50" spans="2:26" x14ac:dyDescent="0.25">
      <c r="B50">
        <v>1140517</v>
      </c>
      <c r="C50">
        <v>99699</v>
      </c>
      <c r="D50" t="s">
        <v>135</v>
      </c>
      <c r="E50" t="s">
        <v>52</v>
      </c>
      <c r="F50" t="s">
        <v>82</v>
      </c>
      <c r="G50" t="s">
        <v>64</v>
      </c>
      <c r="H50" t="s">
        <v>65</v>
      </c>
      <c r="I50" t="s">
        <v>113</v>
      </c>
      <c r="J50" t="s">
        <v>57</v>
      </c>
      <c r="K50" t="s">
        <v>57</v>
      </c>
      <c r="L50" t="s">
        <v>114</v>
      </c>
      <c r="M50" t="s">
        <v>115</v>
      </c>
      <c r="N50" t="s">
        <v>57</v>
      </c>
      <c r="O50" t="s">
        <v>80</v>
      </c>
      <c r="P50">
        <v>0</v>
      </c>
      <c r="Q50">
        <v>0</v>
      </c>
      <c r="R50">
        <v>2</v>
      </c>
      <c r="S50">
        <v>0</v>
      </c>
      <c r="T50">
        <v>104.68</v>
      </c>
      <c r="U50">
        <v>1140517</v>
      </c>
      <c r="V50" t="s">
        <v>57</v>
      </c>
      <c r="W50" t="s">
        <v>57</v>
      </c>
      <c r="X50" t="s">
        <v>57</v>
      </c>
      <c r="Y50" t="s">
        <v>61</v>
      </c>
      <c r="Z50" s="21">
        <f>DATE(MID(Tableau_Lancer_la_requête_à_partir_de_EPIXPRD059_Excel_1[[#This Row],[EBD2DT]],2,2)+2000,MID(Tableau_Lancer_la_requête_à_partir_de_EPIXPRD059_Excel_1[[#This Row],[EBD2DT]],4,2),RIGHT(Tableau_Lancer_la_requête_à_partir_de_EPIXPRD059_Excel_1[[#This Row],[EBD2DT]],2))</f>
        <v>41776</v>
      </c>
    </row>
    <row r="51" spans="2:26" x14ac:dyDescent="0.25">
      <c r="B51">
        <v>1140516</v>
      </c>
      <c r="C51">
        <v>99634</v>
      </c>
      <c r="D51" t="s">
        <v>136</v>
      </c>
      <c r="E51" t="s">
        <v>52</v>
      </c>
      <c r="F51" t="s">
        <v>63</v>
      </c>
      <c r="G51" t="s">
        <v>64</v>
      </c>
      <c r="H51" t="s">
        <v>88</v>
      </c>
      <c r="I51" t="s">
        <v>89</v>
      </c>
      <c r="J51" t="s">
        <v>57</v>
      </c>
      <c r="K51" t="s">
        <v>57</v>
      </c>
      <c r="L51" t="s">
        <v>137</v>
      </c>
      <c r="M51" t="s">
        <v>91</v>
      </c>
      <c r="N51" t="s">
        <v>57</v>
      </c>
      <c r="O51" t="s">
        <v>60</v>
      </c>
      <c r="P51">
        <v>0</v>
      </c>
      <c r="Q51">
        <v>0</v>
      </c>
      <c r="R51">
        <v>6</v>
      </c>
      <c r="S51">
        <v>0</v>
      </c>
      <c r="T51">
        <v>287.70999999999998</v>
      </c>
      <c r="U51">
        <v>1140516</v>
      </c>
      <c r="V51" t="s">
        <v>57</v>
      </c>
      <c r="W51" t="s">
        <v>57</v>
      </c>
      <c r="X51" t="s">
        <v>57</v>
      </c>
      <c r="Y51" t="s">
        <v>61</v>
      </c>
      <c r="Z51" s="21">
        <f>DATE(MID(Tableau_Lancer_la_requête_à_partir_de_EPIXPRD059_Excel_1[[#This Row],[EBD2DT]],2,2)+2000,MID(Tableau_Lancer_la_requête_à_partir_de_EPIXPRD059_Excel_1[[#This Row],[EBD2DT]],4,2),RIGHT(Tableau_Lancer_la_requête_à_partir_de_EPIXPRD059_Excel_1[[#This Row],[EBD2DT]],2))</f>
        <v>41775</v>
      </c>
    </row>
    <row r="52" spans="2:26" x14ac:dyDescent="0.25">
      <c r="B52">
        <v>1140516</v>
      </c>
      <c r="C52">
        <v>99635</v>
      </c>
      <c r="D52" t="s">
        <v>136</v>
      </c>
      <c r="E52" t="s">
        <v>52</v>
      </c>
      <c r="F52" t="s">
        <v>63</v>
      </c>
      <c r="G52" t="s">
        <v>64</v>
      </c>
      <c r="H52" t="s">
        <v>88</v>
      </c>
      <c r="I52" t="s">
        <v>89</v>
      </c>
      <c r="J52" t="s">
        <v>57</v>
      </c>
      <c r="K52" t="s">
        <v>57</v>
      </c>
      <c r="L52" t="s">
        <v>138</v>
      </c>
      <c r="M52" t="s">
        <v>91</v>
      </c>
      <c r="N52" t="s">
        <v>57</v>
      </c>
      <c r="O52" t="s">
        <v>69</v>
      </c>
      <c r="P52">
        <v>0</v>
      </c>
      <c r="Q52">
        <v>0</v>
      </c>
      <c r="R52">
        <v>1</v>
      </c>
      <c r="S52">
        <v>0</v>
      </c>
      <c r="T52">
        <v>47.95</v>
      </c>
      <c r="U52">
        <v>1140516</v>
      </c>
      <c r="V52" t="s">
        <v>57</v>
      </c>
      <c r="W52" t="s">
        <v>57</v>
      </c>
      <c r="X52" t="s">
        <v>57</v>
      </c>
      <c r="Y52" t="s">
        <v>61</v>
      </c>
      <c r="Z52" s="21">
        <f>DATE(MID(Tableau_Lancer_la_requête_à_partir_de_EPIXPRD059_Excel_1[[#This Row],[EBD2DT]],2,2)+2000,MID(Tableau_Lancer_la_requête_à_partir_de_EPIXPRD059_Excel_1[[#This Row],[EBD2DT]],4,2),RIGHT(Tableau_Lancer_la_requête_à_partir_de_EPIXPRD059_Excel_1[[#This Row],[EBD2DT]],2))</f>
        <v>41775</v>
      </c>
    </row>
    <row r="53" spans="2:26" x14ac:dyDescent="0.25">
      <c r="B53">
        <v>1140516</v>
      </c>
      <c r="C53">
        <v>99636</v>
      </c>
      <c r="D53" t="s">
        <v>136</v>
      </c>
      <c r="E53" t="s">
        <v>52</v>
      </c>
      <c r="F53" t="s">
        <v>63</v>
      </c>
      <c r="G53" t="s">
        <v>64</v>
      </c>
      <c r="H53" t="s">
        <v>139</v>
      </c>
      <c r="I53" t="s">
        <v>140</v>
      </c>
      <c r="J53" t="s">
        <v>57</v>
      </c>
      <c r="K53" t="s">
        <v>57</v>
      </c>
      <c r="L53" t="s">
        <v>141</v>
      </c>
      <c r="M53" t="s">
        <v>142</v>
      </c>
      <c r="N53" t="s">
        <v>57</v>
      </c>
      <c r="O53" t="s">
        <v>80</v>
      </c>
      <c r="P53">
        <v>0</v>
      </c>
      <c r="Q53">
        <v>0</v>
      </c>
      <c r="R53">
        <v>1</v>
      </c>
      <c r="S53">
        <v>0</v>
      </c>
      <c r="T53">
        <v>47.95</v>
      </c>
      <c r="U53">
        <v>1140516</v>
      </c>
      <c r="V53" t="s">
        <v>57</v>
      </c>
      <c r="W53" t="s">
        <v>57</v>
      </c>
      <c r="X53" t="s">
        <v>57</v>
      </c>
      <c r="Y53" t="s">
        <v>61</v>
      </c>
      <c r="Z53" s="21">
        <f>DATE(MID(Tableau_Lancer_la_requête_à_partir_de_EPIXPRD059_Excel_1[[#This Row],[EBD2DT]],2,2)+2000,MID(Tableau_Lancer_la_requête_à_partir_de_EPIXPRD059_Excel_1[[#This Row],[EBD2DT]],4,2),RIGHT(Tableau_Lancer_la_requête_à_partir_de_EPIXPRD059_Excel_1[[#This Row],[EBD2DT]],2))</f>
        <v>41775</v>
      </c>
    </row>
    <row r="54" spans="2:26" x14ac:dyDescent="0.25">
      <c r="B54">
        <v>1140516</v>
      </c>
      <c r="C54">
        <v>99659</v>
      </c>
      <c r="D54" t="s">
        <v>143</v>
      </c>
      <c r="E54" t="s">
        <v>52</v>
      </c>
      <c r="F54" t="s">
        <v>63</v>
      </c>
      <c r="G54" t="s">
        <v>64</v>
      </c>
      <c r="H54" t="s">
        <v>123</v>
      </c>
      <c r="I54" t="s">
        <v>74</v>
      </c>
      <c r="J54" t="s">
        <v>57</v>
      </c>
      <c r="K54" t="s">
        <v>57</v>
      </c>
      <c r="L54" t="s">
        <v>124</v>
      </c>
      <c r="M54" t="s">
        <v>125</v>
      </c>
      <c r="N54" t="s">
        <v>57</v>
      </c>
      <c r="O54" t="s">
        <v>106</v>
      </c>
      <c r="P54">
        <v>0</v>
      </c>
      <c r="Q54">
        <v>0</v>
      </c>
      <c r="R54">
        <v>8</v>
      </c>
      <c r="S54">
        <v>0</v>
      </c>
      <c r="T54">
        <v>383.62</v>
      </c>
      <c r="U54">
        <v>1140516</v>
      </c>
      <c r="V54" t="s">
        <v>57</v>
      </c>
      <c r="W54" t="s">
        <v>57</v>
      </c>
      <c r="X54" t="s">
        <v>57</v>
      </c>
      <c r="Y54" t="s">
        <v>61</v>
      </c>
      <c r="Z54" s="21">
        <f>DATE(MID(Tableau_Lancer_la_requête_à_partir_de_EPIXPRD059_Excel_1[[#This Row],[EBD2DT]],2,2)+2000,MID(Tableau_Lancer_la_requête_à_partir_de_EPIXPRD059_Excel_1[[#This Row],[EBD2DT]],4,2),RIGHT(Tableau_Lancer_la_requête_à_partir_de_EPIXPRD059_Excel_1[[#This Row],[EBD2DT]],2))</f>
        <v>41775</v>
      </c>
    </row>
    <row r="55" spans="2:26" x14ac:dyDescent="0.25">
      <c r="B55">
        <v>1140516</v>
      </c>
      <c r="C55">
        <v>99605</v>
      </c>
      <c r="D55" t="s">
        <v>144</v>
      </c>
      <c r="E55" t="s">
        <v>52</v>
      </c>
      <c r="F55" t="s">
        <v>82</v>
      </c>
      <c r="G55" t="s">
        <v>64</v>
      </c>
      <c r="H55" t="s">
        <v>129</v>
      </c>
      <c r="I55" t="s">
        <v>130</v>
      </c>
      <c r="J55" t="s">
        <v>57</v>
      </c>
      <c r="K55" t="s">
        <v>57</v>
      </c>
      <c r="L55" t="s">
        <v>145</v>
      </c>
      <c r="M55" t="s">
        <v>132</v>
      </c>
      <c r="N55" t="s">
        <v>57</v>
      </c>
      <c r="O55" t="s">
        <v>106</v>
      </c>
      <c r="P55">
        <v>0</v>
      </c>
      <c r="Q55">
        <v>0</v>
      </c>
      <c r="R55">
        <v>8</v>
      </c>
      <c r="S55">
        <v>0</v>
      </c>
      <c r="T55">
        <v>374.75</v>
      </c>
      <c r="U55">
        <v>1140516</v>
      </c>
      <c r="V55" t="s">
        <v>57</v>
      </c>
      <c r="W55" t="s">
        <v>57</v>
      </c>
      <c r="X55" t="s">
        <v>57</v>
      </c>
      <c r="Y55" t="s">
        <v>61</v>
      </c>
      <c r="Z55" s="21">
        <f>DATE(MID(Tableau_Lancer_la_requête_à_partir_de_EPIXPRD059_Excel_1[[#This Row],[EBD2DT]],2,2)+2000,MID(Tableau_Lancer_la_requête_à_partir_de_EPIXPRD059_Excel_1[[#This Row],[EBD2DT]],4,2),RIGHT(Tableau_Lancer_la_requête_à_partir_de_EPIXPRD059_Excel_1[[#This Row],[EBD2DT]],2))</f>
        <v>41775</v>
      </c>
    </row>
    <row r="56" spans="2:26" x14ac:dyDescent="0.25">
      <c r="B56">
        <v>1140516</v>
      </c>
      <c r="C56">
        <v>99606</v>
      </c>
      <c r="D56" t="s">
        <v>144</v>
      </c>
      <c r="E56" t="s">
        <v>52</v>
      </c>
      <c r="F56" t="s">
        <v>82</v>
      </c>
      <c r="G56" t="s">
        <v>54</v>
      </c>
      <c r="H56" t="s">
        <v>55</v>
      </c>
      <c r="I56" t="s">
        <v>74</v>
      </c>
      <c r="J56" t="s">
        <v>57</v>
      </c>
      <c r="K56" t="s">
        <v>57</v>
      </c>
      <c r="L56" t="s">
        <v>146</v>
      </c>
      <c r="M56" t="s">
        <v>147</v>
      </c>
      <c r="N56" t="s">
        <v>57</v>
      </c>
      <c r="O56" t="s">
        <v>69</v>
      </c>
      <c r="P56">
        <v>0</v>
      </c>
      <c r="Q56">
        <v>0</v>
      </c>
      <c r="R56">
        <v>1</v>
      </c>
      <c r="S56">
        <v>0</v>
      </c>
      <c r="T56">
        <v>70.260000000000005</v>
      </c>
      <c r="U56">
        <v>1140516</v>
      </c>
      <c r="V56" t="s">
        <v>57</v>
      </c>
      <c r="W56" t="s">
        <v>57</v>
      </c>
      <c r="X56" t="s">
        <v>57</v>
      </c>
      <c r="Y56" t="s">
        <v>61</v>
      </c>
      <c r="Z56" s="21">
        <f>DATE(MID(Tableau_Lancer_la_requête_à_partir_de_EPIXPRD059_Excel_1[[#This Row],[EBD2DT]],2,2)+2000,MID(Tableau_Lancer_la_requête_à_partir_de_EPIXPRD059_Excel_1[[#This Row],[EBD2DT]],4,2),RIGHT(Tableau_Lancer_la_requête_à_partir_de_EPIXPRD059_Excel_1[[#This Row],[EBD2DT]],2))</f>
        <v>41775</v>
      </c>
    </row>
    <row r="57" spans="2:26" x14ac:dyDescent="0.25">
      <c r="B57">
        <v>1140516</v>
      </c>
      <c r="C57">
        <v>99607</v>
      </c>
      <c r="D57" t="s">
        <v>144</v>
      </c>
      <c r="E57" t="s">
        <v>52</v>
      </c>
      <c r="F57" t="s">
        <v>82</v>
      </c>
      <c r="G57" t="s">
        <v>54</v>
      </c>
      <c r="H57" t="s">
        <v>65</v>
      </c>
      <c r="I57" t="s">
        <v>74</v>
      </c>
      <c r="J57" t="s">
        <v>57</v>
      </c>
      <c r="K57" t="s">
        <v>57</v>
      </c>
      <c r="L57" t="s">
        <v>92</v>
      </c>
      <c r="M57" t="s">
        <v>87</v>
      </c>
      <c r="N57" t="s">
        <v>57</v>
      </c>
      <c r="O57" t="s">
        <v>80</v>
      </c>
      <c r="P57">
        <v>0</v>
      </c>
      <c r="Q57">
        <v>0</v>
      </c>
      <c r="R57">
        <v>2</v>
      </c>
      <c r="S57">
        <v>0</v>
      </c>
      <c r="T57">
        <v>140.53</v>
      </c>
      <c r="U57">
        <v>1140516</v>
      </c>
      <c r="V57" t="s">
        <v>57</v>
      </c>
      <c r="W57" t="s">
        <v>57</v>
      </c>
      <c r="X57" t="s">
        <v>57</v>
      </c>
      <c r="Y57" t="s">
        <v>61</v>
      </c>
      <c r="Z57" s="21">
        <f>DATE(MID(Tableau_Lancer_la_requête_à_partir_de_EPIXPRD059_Excel_1[[#This Row],[EBD2DT]],2,2)+2000,MID(Tableau_Lancer_la_requête_à_partir_de_EPIXPRD059_Excel_1[[#This Row],[EBD2DT]],4,2),RIGHT(Tableau_Lancer_la_requête_à_partir_de_EPIXPRD059_Excel_1[[#This Row],[EBD2DT]],2))</f>
        <v>41775</v>
      </c>
    </row>
    <row r="58" spans="2:26" x14ac:dyDescent="0.25">
      <c r="B58">
        <v>1140516</v>
      </c>
      <c r="C58">
        <v>99608</v>
      </c>
      <c r="D58" t="s">
        <v>144</v>
      </c>
      <c r="E58" t="s">
        <v>52</v>
      </c>
      <c r="F58" t="s">
        <v>82</v>
      </c>
      <c r="G58" t="s">
        <v>54</v>
      </c>
      <c r="H58" t="s">
        <v>139</v>
      </c>
      <c r="I58" t="s">
        <v>74</v>
      </c>
      <c r="J58" t="s">
        <v>57</v>
      </c>
      <c r="K58" t="s">
        <v>57</v>
      </c>
      <c r="L58" t="s">
        <v>148</v>
      </c>
      <c r="M58" t="s">
        <v>149</v>
      </c>
      <c r="N58" t="s">
        <v>57</v>
      </c>
      <c r="O58" t="s">
        <v>80</v>
      </c>
      <c r="P58">
        <v>0</v>
      </c>
      <c r="Q58">
        <v>0</v>
      </c>
      <c r="R58">
        <v>1</v>
      </c>
      <c r="S58">
        <v>0</v>
      </c>
      <c r="T58">
        <v>70.260000000000005</v>
      </c>
      <c r="U58">
        <v>1140516</v>
      </c>
      <c r="V58" t="s">
        <v>57</v>
      </c>
      <c r="W58" t="s">
        <v>57</v>
      </c>
      <c r="X58" t="s">
        <v>57</v>
      </c>
      <c r="Y58" t="s">
        <v>61</v>
      </c>
      <c r="Z58" s="21">
        <f>DATE(MID(Tableau_Lancer_la_requête_à_partir_de_EPIXPRD059_Excel_1[[#This Row],[EBD2DT]],2,2)+2000,MID(Tableau_Lancer_la_requête_à_partir_de_EPIXPRD059_Excel_1[[#This Row],[EBD2DT]],4,2),RIGHT(Tableau_Lancer_la_requête_à_partir_de_EPIXPRD059_Excel_1[[#This Row],[EBD2DT]],2))</f>
        <v>41775</v>
      </c>
    </row>
    <row r="59" spans="2:26" x14ac:dyDescent="0.25">
      <c r="B59">
        <v>1140516</v>
      </c>
      <c r="C59">
        <v>99660</v>
      </c>
      <c r="D59" t="s">
        <v>150</v>
      </c>
      <c r="E59" t="s">
        <v>52</v>
      </c>
      <c r="F59" t="s">
        <v>63</v>
      </c>
      <c r="G59" t="s">
        <v>64</v>
      </c>
      <c r="H59" t="s">
        <v>139</v>
      </c>
      <c r="I59" t="s">
        <v>140</v>
      </c>
      <c r="J59" t="s">
        <v>57</v>
      </c>
      <c r="K59" t="s">
        <v>57</v>
      </c>
      <c r="L59" t="s">
        <v>151</v>
      </c>
      <c r="M59" t="s">
        <v>142</v>
      </c>
      <c r="N59" t="s">
        <v>57</v>
      </c>
      <c r="O59" t="s">
        <v>106</v>
      </c>
      <c r="P59">
        <v>0</v>
      </c>
      <c r="Q59">
        <v>0</v>
      </c>
      <c r="R59">
        <v>8</v>
      </c>
      <c r="S59">
        <v>0</v>
      </c>
      <c r="T59">
        <v>374.75</v>
      </c>
      <c r="U59">
        <v>1140516</v>
      </c>
      <c r="V59" t="s">
        <v>57</v>
      </c>
      <c r="W59" t="s">
        <v>57</v>
      </c>
      <c r="X59" t="s">
        <v>57</v>
      </c>
      <c r="Y59" t="s">
        <v>61</v>
      </c>
      <c r="Z59" s="21">
        <f>DATE(MID(Tableau_Lancer_la_requête_à_partir_de_EPIXPRD059_Excel_1[[#This Row],[EBD2DT]],2,2)+2000,MID(Tableau_Lancer_la_requête_à_partir_de_EPIXPRD059_Excel_1[[#This Row],[EBD2DT]],4,2),RIGHT(Tableau_Lancer_la_requête_à_partir_de_EPIXPRD059_Excel_1[[#This Row],[EBD2DT]],2))</f>
        <v>41775</v>
      </c>
    </row>
    <row r="60" spans="2:26" x14ac:dyDescent="0.25">
      <c r="B60">
        <v>1140516</v>
      </c>
      <c r="C60">
        <v>99617</v>
      </c>
      <c r="D60" t="s">
        <v>152</v>
      </c>
      <c r="E60" t="s">
        <v>52</v>
      </c>
      <c r="F60" t="s">
        <v>153</v>
      </c>
      <c r="G60" t="s">
        <v>64</v>
      </c>
      <c r="H60" t="s">
        <v>55</v>
      </c>
      <c r="I60" t="s">
        <v>74</v>
      </c>
      <c r="J60" t="s">
        <v>57</v>
      </c>
      <c r="K60" t="s">
        <v>57</v>
      </c>
      <c r="L60" t="s">
        <v>154</v>
      </c>
      <c r="M60" t="s">
        <v>147</v>
      </c>
      <c r="N60" t="s">
        <v>57</v>
      </c>
      <c r="O60" t="s">
        <v>106</v>
      </c>
      <c r="P60">
        <v>0</v>
      </c>
      <c r="Q60">
        <v>0</v>
      </c>
      <c r="R60">
        <v>1</v>
      </c>
      <c r="S60">
        <v>0</v>
      </c>
      <c r="T60">
        <v>46.84</v>
      </c>
      <c r="U60">
        <v>1140516</v>
      </c>
      <c r="V60" t="s">
        <v>57</v>
      </c>
      <c r="W60" t="s">
        <v>57</v>
      </c>
      <c r="X60" t="s">
        <v>57</v>
      </c>
      <c r="Y60" t="s">
        <v>61</v>
      </c>
      <c r="Z60" s="21">
        <f>DATE(MID(Tableau_Lancer_la_requête_à_partir_de_EPIXPRD059_Excel_1[[#This Row],[EBD2DT]],2,2)+2000,MID(Tableau_Lancer_la_requête_à_partir_de_EPIXPRD059_Excel_1[[#This Row],[EBD2DT]],4,2),RIGHT(Tableau_Lancer_la_requête_à_partir_de_EPIXPRD059_Excel_1[[#This Row],[EBD2DT]],2))</f>
        <v>41775</v>
      </c>
    </row>
    <row r="61" spans="2:26" x14ac:dyDescent="0.25">
      <c r="B61">
        <v>1140516</v>
      </c>
      <c r="C61">
        <v>99618</v>
      </c>
      <c r="D61" t="s">
        <v>152</v>
      </c>
      <c r="E61" t="s">
        <v>52</v>
      </c>
      <c r="F61" t="s">
        <v>153</v>
      </c>
      <c r="G61" t="s">
        <v>64</v>
      </c>
      <c r="H61" t="s">
        <v>55</v>
      </c>
      <c r="I61" t="s">
        <v>74</v>
      </c>
      <c r="J61" t="s">
        <v>57</v>
      </c>
      <c r="K61" t="s">
        <v>57</v>
      </c>
      <c r="L61" t="s">
        <v>155</v>
      </c>
      <c r="M61" t="s">
        <v>147</v>
      </c>
      <c r="N61" t="s">
        <v>57</v>
      </c>
      <c r="O61" t="s">
        <v>156</v>
      </c>
      <c r="P61">
        <v>0</v>
      </c>
      <c r="Q61">
        <v>0</v>
      </c>
      <c r="R61">
        <v>7</v>
      </c>
      <c r="S61">
        <v>0</v>
      </c>
      <c r="T61">
        <v>327.9</v>
      </c>
      <c r="U61">
        <v>1140516</v>
      </c>
      <c r="V61" t="s">
        <v>57</v>
      </c>
      <c r="W61" t="s">
        <v>57</v>
      </c>
      <c r="X61" t="s">
        <v>57</v>
      </c>
      <c r="Y61" t="s">
        <v>61</v>
      </c>
      <c r="Z61" s="21">
        <f>DATE(MID(Tableau_Lancer_la_requête_à_partir_de_EPIXPRD059_Excel_1[[#This Row],[EBD2DT]],2,2)+2000,MID(Tableau_Lancer_la_requête_à_partir_de_EPIXPRD059_Excel_1[[#This Row],[EBD2DT]],4,2),RIGHT(Tableau_Lancer_la_requête_à_partir_de_EPIXPRD059_Excel_1[[#This Row],[EBD2DT]],2))</f>
        <v>41775</v>
      </c>
    </row>
    <row r="62" spans="2:26" x14ac:dyDescent="0.25">
      <c r="B62">
        <v>1140516</v>
      </c>
      <c r="C62">
        <v>99727</v>
      </c>
      <c r="D62" t="s">
        <v>157</v>
      </c>
      <c r="E62" t="s">
        <v>52</v>
      </c>
      <c r="F62" t="s">
        <v>82</v>
      </c>
      <c r="G62" t="s">
        <v>64</v>
      </c>
      <c r="H62" t="s">
        <v>103</v>
      </c>
      <c r="I62" t="s">
        <v>120</v>
      </c>
      <c r="J62" t="s">
        <v>57</v>
      </c>
      <c r="K62" t="s">
        <v>57</v>
      </c>
      <c r="L62" t="s">
        <v>158</v>
      </c>
      <c r="M62" t="s">
        <v>159</v>
      </c>
      <c r="N62" t="s">
        <v>57</v>
      </c>
      <c r="O62" t="s">
        <v>160</v>
      </c>
      <c r="P62">
        <v>0</v>
      </c>
      <c r="Q62">
        <v>0</v>
      </c>
      <c r="R62">
        <v>1</v>
      </c>
      <c r="S62">
        <v>0</v>
      </c>
      <c r="T62">
        <v>49.07</v>
      </c>
      <c r="U62">
        <v>1140516</v>
      </c>
      <c r="V62" t="s">
        <v>57</v>
      </c>
      <c r="W62" t="s">
        <v>57</v>
      </c>
      <c r="X62" t="s">
        <v>57</v>
      </c>
      <c r="Y62" t="s">
        <v>61</v>
      </c>
      <c r="Z62" s="21">
        <f>DATE(MID(Tableau_Lancer_la_requête_à_partir_de_EPIXPRD059_Excel_1[[#This Row],[EBD2DT]],2,2)+2000,MID(Tableau_Lancer_la_requête_à_partir_de_EPIXPRD059_Excel_1[[#This Row],[EBD2DT]],4,2),RIGHT(Tableau_Lancer_la_requête_à_partir_de_EPIXPRD059_Excel_1[[#This Row],[EBD2DT]],2))</f>
        <v>41775</v>
      </c>
    </row>
    <row r="63" spans="2:26" x14ac:dyDescent="0.25">
      <c r="B63">
        <v>1140516</v>
      </c>
      <c r="C63">
        <v>99728</v>
      </c>
      <c r="D63" t="s">
        <v>157</v>
      </c>
      <c r="E63" t="s">
        <v>52</v>
      </c>
      <c r="F63" t="s">
        <v>82</v>
      </c>
      <c r="G63" t="s">
        <v>64</v>
      </c>
      <c r="H63" t="s">
        <v>103</v>
      </c>
      <c r="I63" t="s">
        <v>120</v>
      </c>
      <c r="J63" t="s">
        <v>57</v>
      </c>
      <c r="K63" t="s">
        <v>57</v>
      </c>
      <c r="L63" t="s">
        <v>161</v>
      </c>
      <c r="M63" t="s">
        <v>162</v>
      </c>
      <c r="N63" t="s">
        <v>57</v>
      </c>
      <c r="O63" t="s">
        <v>160</v>
      </c>
      <c r="P63">
        <v>0</v>
      </c>
      <c r="Q63">
        <v>0</v>
      </c>
      <c r="R63">
        <v>3</v>
      </c>
      <c r="S63">
        <v>0</v>
      </c>
      <c r="T63">
        <v>147.22999999999999</v>
      </c>
      <c r="U63">
        <v>1140516</v>
      </c>
      <c r="V63" t="s">
        <v>57</v>
      </c>
      <c r="W63" t="s">
        <v>57</v>
      </c>
      <c r="X63" t="s">
        <v>57</v>
      </c>
      <c r="Y63" t="s">
        <v>61</v>
      </c>
      <c r="Z63" s="21">
        <f>DATE(MID(Tableau_Lancer_la_requête_à_partir_de_EPIXPRD059_Excel_1[[#This Row],[EBD2DT]],2,2)+2000,MID(Tableau_Lancer_la_requête_à_partir_de_EPIXPRD059_Excel_1[[#This Row],[EBD2DT]],4,2),RIGHT(Tableau_Lancer_la_requête_à_partir_de_EPIXPRD059_Excel_1[[#This Row],[EBD2DT]],2))</f>
        <v>41775</v>
      </c>
    </row>
    <row r="64" spans="2:26" x14ac:dyDescent="0.25">
      <c r="B64">
        <v>1140516</v>
      </c>
      <c r="C64">
        <v>99729</v>
      </c>
      <c r="D64" t="s">
        <v>157</v>
      </c>
      <c r="E64" t="s">
        <v>52</v>
      </c>
      <c r="F64" t="s">
        <v>82</v>
      </c>
      <c r="G64" t="s">
        <v>64</v>
      </c>
      <c r="H64" t="s">
        <v>55</v>
      </c>
      <c r="I64" t="s">
        <v>163</v>
      </c>
      <c r="J64" t="s">
        <v>57</v>
      </c>
      <c r="K64" t="s">
        <v>57</v>
      </c>
      <c r="L64" t="s">
        <v>164</v>
      </c>
      <c r="M64" t="s">
        <v>165</v>
      </c>
      <c r="N64" t="s">
        <v>57</v>
      </c>
      <c r="O64" t="s">
        <v>60</v>
      </c>
      <c r="P64">
        <v>0</v>
      </c>
      <c r="Q64">
        <v>0</v>
      </c>
      <c r="R64">
        <v>2</v>
      </c>
      <c r="S64">
        <v>0</v>
      </c>
      <c r="T64">
        <v>98.15</v>
      </c>
      <c r="U64">
        <v>1140516</v>
      </c>
      <c r="V64" t="s">
        <v>57</v>
      </c>
      <c r="W64" t="s">
        <v>57</v>
      </c>
      <c r="X64" t="s">
        <v>57</v>
      </c>
      <c r="Y64" t="s">
        <v>61</v>
      </c>
      <c r="Z64" s="21">
        <f>DATE(MID(Tableau_Lancer_la_requête_à_partir_de_EPIXPRD059_Excel_1[[#This Row],[EBD2DT]],2,2)+2000,MID(Tableau_Lancer_la_requête_à_partir_de_EPIXPRD059_Excel_1[[#This Row],[EBD2DT]],4,2),RIGHT(Tableau_Lancer_la_requête_à_partir_de_EPIXPRD059_Excel_1[[#This Row],[EBD2DT]],2))</f>
        <v>41775</v>
      </c>
    </row>
    <row r="65" spans="2:26" x14ac:dyDescent="0.25">
      <c r="B65">
        <v>1140516</v>
      </c>
      <c r="C65">
        <v>99730</v>
      </c>
      <c r="D65" t="s">
        <v>157</v>
      </c>
      <c r="E65" t="s">
        <v>52</v>
      </c>
      <c r="F65" t="s">
        <v>82</v>
      </c>
      <c r="G65" t="s">
        <v>64</v>
      </c>
      <c r="H65" t="s">
        <v>103</v>
      </c>
      <c r="I65" t="s">
        <v>120</v>
      </c>
      <c r="J65" t="s">
        <v>57</v>
      </c>
      <c r="K65" t="s">
        <v>57</v>
      </c>
      <c r="L65" t="s">
        <v>166</v>
      </c>
      <c r="M65" t="s">
        <v>167</v>
      </c>
      <c r="N65" t="s">
        <v>57</v>
      </c>
      <c r="O65" t="s">
        <v>106</v>
      </c>
      <c r="P65">
        <v>0</v>
      </c>
      <c r="Q65">
        <v>0</v>
      </c>
      <c r="R65">
        <v>2</v>
      </c>
      <c r="S65">
        <v>0</v>
      </c>
      <c r="T65">
        <v>98.15</v>
      </c>
      <c r="U65">
        <v>1140516</v>
      </c>
      <c r="V65" t="s">
        <v>57</v>
      </c>
      <c r="W65" t="s">
        <v>57</v>
      </c>
      <c r="X65" t="s">
        <v>57</v>
      </c>
      <c r="Y65" t="s">
        <v>61</v>
      </c>
      <c r="Z65" s="21">
        <f>DATE(MID(Tableau_Lancer_la_requête_à_partir_de_EPIXPRD059_Excel_1[[#This Row],[EBD2DT]],2,2)+2000,MID(Tableau_Lancer_la_requête_à_partir_de_EPIXPRD059_Excel_1[[#This Row],[EBD2DT]],4,2),RIGHT(Tableau_Lancer_la_requête_à_partir_de_EPIXPRD059_Excel_1[[#This Row],[EBD2DT]],2))</f>
        <v>41775</v>
      </c>
    </row>
    <row r="66" spans="2:26" x14ac:dyDescent="0.25">
      <c r="B66">
        <v>1140516</v>
      </c>
      <c r="C66">
        <v>99661</v>
      </c>
      <c r="D66" t="s">
        <v>168</v>
      </c>
      <c r="E66" t="s">
        <v>52</v>
      </c>
      <c r="F66" t="s">
        <v>63</v>
      </c>
      <c r="G66" t="s">
        <v>64</v>
      </c>
      <c r="H66" t="s">
        <v>169</v>
      </c>
      <c r="I66" t="s">
        <v>99</v>
      </c>
      <c r="J66" t="s">
        <v>57</v>
      </c>
      <c r="K66" t="s">
        <v>57</v>
      </c>
      <c r="L66" t="s">
        <v>170</v>
      </c>
      <c r="M66" t="s">
        <v>171</v>
      </c>
      <c r="N66" t="s">
        <v>57</v>
      </c>
      <c r="O66" t="s">
        <v>106</v>
      </c>
      <c r="P66">
        <v>0</v>
      </c>
      <c r="Q66">
        <v>0</v>
      </c>
      <c r="R66">
        <v>4</v>
      </c>
      <c r="S66">
        <v>0</v>
      </c>
      <c r="T66">
        <v>196.31</v>
      </c>
      <c r="U66">
        <v>1140516</v>
      </c>
      <c r="V66" t="s">
        <v>57</v>
      </c>
      <c r="W66" t="s">
        <v>57</v>
      </c>
      <c r="X66" t="s">
        <v>57</v>
      </c>
      <c r="Y66" t="s">
        <v>61</v>
      </c>
      <c r="Z66" s="21">
        <f>DATE(MID(Tableau_Lancer_la_requête_à_partir_de_EPIXPRD059_Excel_1[[#This Row],[EBD2DT]],2,2)+2000,MID(Tableau_Lancer_la_requête_à_partir_de_EPIXPRD059_Excel_1[[#This Row],[EBD2DT]],4,2),RIGHT(Tableau_Lancer_la_requête_à_partir_de_EPIXPRD059_Excel_1[[#This Row],[EBD2DT]],2))</f>
        <v>41775</v>
      </c>
    </row>
    <row r="67" spans="2:26" x14ac:dyDescent="0.25">
      <c r="B67">
        <v>1140516</v>
      </c>
      <c r="C67">
        <v>99662</v>
      </c>
      <c r="D67" t="s">
        <v>168</v>
      </c>
      <c r="E67" t="s">
        <v>52</v>
      </c>
      <c r="F67" t="s">
        <v>63</v>
      </c>
      <c r="G67" t="s">
        <v>64</v>
      </c>
      <c r="H67" t="s">
        <v>139</v>
      </c>
      <c r="I67" t="s">
        <v>103</v>
      </c>
      <c r="J67" t="s">
        <v>57</v>
      </c>
      <c r="K67" t="s">
        <v>57</v>
      </c>
      <c r="L67" t="s">
        <v>172</v>
      </c>
      <c r="M67" t="s">
        <v>173</v>
      </c>
      <c r="N67" t="s">
        <v>57</v>
      </c>
      <c r="O67" t="s">
        <v>60</v>
      </c>
      <c r="P67">
        <v>0</v>
      </c>
      <c r="Q67">
        <v>0</v>
      </c>
      <c r="R67">
        <v>4</v>
      </c>
      <c r="S67">
        <v>0</v>
      </c>
      <c r="T67">
        <v>196.31</v>
      </c>
      <c r="U67">
        <v>1140516</v>
      </c>
      <c r="V67" t="s">
        <v>57</v>
      </c>
      <c r="W67" t="s">
        <v>57</v>
      </c>
      <c r="X67" t="s">
        <v>57</v>
      </c>
      <c r="Y67" t="s">
        <v>61</v>
      </c>
      <c r="Z67" s="21">
        <f>DATE(MID(Tableau_Lancer_la_requête_à_partir_de_EPIXPRD059_Excel_1[[#This Row],[EBD2DT]],2,2)+2000,MID(Tableau_Lancer_la_requête_à_partir_de_EPIXPRD059_Excel_1[[#This Row],[EBD2DT]],4,2),RIGHT(Tableau_Lancer_la_requête_à_partir_de_EPIXPRD059_Excel_1[[#This Row],[EBD2DT]],2))</f>
        <v>41775</v>
      </c>
    </row>
    <row r="68" spans="2:26" x14ac:dyDescent="0.25">
      <c r="B68">
        <v>1140516</v>
      </c>
      <c r="C68">
        <v>99667</v>
      </c>
      <c r="D68" t="s">
        <v>97</v>
      </c>
      <c r="E68" t="s">
        <v>52</v>
      </c>
      <c r="F68" t="s">
        <v>53</v>
      </c>
      <c r="G68" t="s">
        <v>64</v>
      </c>
      <c r="H68" t="s">
        <v>55</v>
      </c>
      <c r="I68" t="s">
        <v>56</v>
      </c>
      <c r="J68" t="s">
        <v>57</v>
      </c>
      <c r="K68" t="s">
        <v>57</v>
      </c>
      <c r="L68" t="s">
        <v>58</v>
      </c>
      <c r="M68" t="s">
        <v>59</v>
      </c>
      <c r="N68" t="s">
        <v>57</v>
      </c>
      <c r="O68" t="s">
        <v>60</v>
      </c>
      <c r="P68">
        <v>0</v>
      </c>
      <c r="Q68">
        <v>0</v>
      </c>
      <c r="R68">
        <v>1</v>
      </c>
      <c r="S68">
        <v>0</v>
      </c>
      <c r="T68">
        <v>40.21</v>
      </c>
      <c r="U68">
        <v>1140516</v>
      </c>
      <c r="V68" t="s">
        <v>57</v>
      </c>
      <c r="W68" t="s">
        <v>57</v>
      </c>
      <c r="X68" t="s">
        <v>57</v>
      </c>
      <c r="Y68" t="s">
        <v>61</v>
      </c>
      <c r="Z68" s="21">
        <f>DATE(MID(Tableau_Lancer_la_requête_à_partir_de_EPIXPRD059_Excel_1[[#This Row],[EBD2DT]],2,2)+2000,MID(Tableau_Lancer_la_requête_à_partir_de_EPIXPRD059_Excel_1[[#This Row],[EBD2DT]],4,2),RIGHT(Tableau_Lancer_la_requête_à_partir_de_EPIXPRD059_Excel_1[[#This Row],[EBD2DT]],2))</f>
        <v>41775</v>
      </c>
    </row>
    <row r="69" spans="2:26" x14ac:dyDescent="0.25">
      <c r="B69">
        <v>1140516</v>
      </c>
      <c r="C69">
        <v>99668</v>
      </c>
      <c r="D69" t="s">
        <v>97</v>
      </c>
      <c r="E69" t="s">
        <v>52</v>
      </c>
      <c r="F69" t="s">
        <v>53</v>
      </c>
      <c r="G69" t="s">
        <v>64</v>
      </c>
      <c r="H69" t="s">
        <v>57</v>
      </c>
      <c r="I69" t="s">
        <v>57</v>
      </c>
      <c r="J69" t="s">
        <v>57</v>
      </c>
      <c r="K69" t="s">
        <v>57</v>
      </c>
      <c r="L69" t="s">
        <v>174</v>
      </c>
      <c r="M69" t="s">
        <v>175</v>
      </c>
      <c r="N69" t="s">
        <v>57</v>
      </c>
      <c r="O69" t="s">
        <v>106</v>
      </c>
      <c r="P69">
        <v>0</v>
      </c>
      <c r="Q69">
        <v>0</v>
      </c>
      <c r="R69">
        <v>2</v>
      </c>
      <c r="S69">
        <v>0</v>
      </c>
      <c r="T69">
        <v>80.430000000000007</v>
      </c>
      <c r="U69">
        <v>1140516</v>
      </c>
      <c r="V69" t="s">
        <v>57</v>
      </c>
      <c r="W69" t="s">
        <v>57</v>
      </c>
      <c r="X69" t="s">
        <v>57</v>
      </c>
      <c r="Y69" t="s">
        <v>61</v>
      </c>
      <c r="Z69" s="21">
        <f>DATE(MID(Tableau_Lancer_la_requête_à_partir_de_EPIXPRD059_Excel_1[[#This Row],[EBD2DT]],2,2)+2000,MID(Tableau_Lancer_la_requête_à_partir_de_EPIXPRD059_Excel_1[[#This Row],[EBD2DT]],4,2),RIGHT(Tableau_Lancer_la_requête_à_partir_de_EPIXPRD059_Excel_1[[#This Row],[EBD2DT]],2))</f>
        <v>41775</v>
      </c>
    </row>
    <row r="70" spans="2:26" x14ac:dyDescent="0.25">
      <c r="B70">
        <v>1140516</v>
      </c>
      <c r="C70">
        <v>99669</v>
      </c>
      <c r="D70" t="s">
        <v>97</v>
      </c>
      <c r="E70" t="s">
        <v>52</v>
      </c>
      <c r="F70" t="s">
        <v>53</v>
      </c>
      <c r="G70" t="s">
        <v>64</v>
      </c>
      <c r="H70" t="s">
        <v>55</v>
      </c>
      <c r="I70" t="s">
        <v>99</v>
      </c>
      <c r="J70" t="s">
        <v>57</v>
      </c>
      <c r="K70" t="s">
        <v>57</v>
      </c>
      <c r="L70" t="s">
        <v>176</v>
      </c>
      <c r="M70" t="s">
        <v>177</v>
      </c>
      <c r="N70" t="s">
        <v>57</v>
      </c>
      <c r="O70" t="s">
        <v>60</v>
      </c>
      <c r="P70">
        <v>0</v>
      </c>
      <c r="Q70">
        <v>0</v>
      </c>
      <c r="R70">
        <v>2</v>
      </c>
      <c r="S70">
        <v>0</v>
      </c>
      <c r="T70">
        <v>80.430000000000007</v>
      </c>
      <c r="U70">
        <v>1140516</v>
      </c>
      <c r="V70" t="s">
        <v>57</v>
      </c>
      <c r="W70" t="s">
        <v>57</v>
      </c>
      <c r="X70" t="s">
        <v>57</v>
      </c>
      <c r="Y70" t="s">
        <v>61</v>
      </c>
      <c r="Z70" s="21">
        <f>DATE(MID(Tableau_Lancer_la_requête_à_partir_de_EPIXPRD059_Excel_1[[#This Row],[EBD2DT]],2,2)+2000,MID(Tableau_Lancer_la_requête_à_partir_de_EPIXPRD059_Excel_1[[#This Row],[EBD2DT]],4,2),RIGHT(Tableau_Lancer_la_requête_à_partir_de_EPIXPRD059_Excel_1[[#This Row],[EBD2DT]],2))</f>
        <v>41775</v>
      </c>
    </row>
    <row r="71" spans="2:26" x14ac:dyDescent="0.25">
      <c r="B71">
        <v>1140516</v>
      </c>
      <c r="C71">
        <v>99670</v>
      </c>
      <c r="D71" t="s">
        <v>97</v>
      </c>
      <c r="E71" t="s">
        <v>52</v>
      </c>
      <c r="F71" t="s">
        <v>53</v>
      </c>
      <c r="G71" t="s">
        <v>64</v>
      </c>
      <c r="H71" t="s">
        <v>57</v>
      </c>
      <c r="I71" t="s">
        <v>57</v>
      </c>
      <c r="J71" t="s">
        <v>57</v>
      </c>
      <c r="K71" t="s">
        <v>57</v>
      </c>
      <c r="L71" t="s">
        <v>178</v>
      </c>
      <c r="M71" t="s">
        <v>179</v>
      </c>
      <c r="N71" t="s">
        <v>57</v>
      </c>
      <c r="O71" t="s">
        <v>160</v>
      </c>
      <c r="P71">
        <v>0</v>
      </c>
      <c r="Q71">
        <v>0</v>
      </c>
      <c r="R71">
        <v>1</v>
      </c>
      <c r="S71">
        <v>0</v>
      </c>
      <c r="T71">
        <v>40.21</v>
      </c>
      <c r="U71">
        <v>1140516</v>
      </c>
      <c r="V71" t="s">
        <v>57</v>
      </c>
      <c r="W71" t="s">
        <v>57</v>
      </c>
      <c r="X71" t="s">
        <v>57</v>
      </c>
      <c r="Y71" t="s">
        <v>61</v>
      </c>
      <c r="Z71" s="21">
        <f>DATE(MID(Tableau_Lancer_la_requête_à_partir_de_EPIXPRD059_Excel_1[[#This Row],[EBD2DT]],2,2)+2000,MID(Tableau_Lancer_la_requête_à_partir_de_EPIXPRD059_Excel_1[[#This Row],[EBD2DT]],4,2),RIGHT(Tableau_Lancer_la_requête_à_partir_de_EPIXPRD059_Excel_1[[#This Row],[EBD2DT]],2))</f>
        <v>41775</v>
      </c>
    </row>
    <row r="72" spans="2:26" x14ac:dyDescent="0.25">
      <c r="B72">
        <v>1140516</v>
      </c>
      <c r="C72">
        <v>99671</v>
      </c>
      <c r="D72" t="s">
        <v>97</v>
      </c>
      <c r="E72" t="s">
        <v>52</v>
      </c>
      <c r="F72" t="s">
        <v>53</v>
      </c>
      <c r="G72" t="s">
        <v>64</v>
      </c>
      <c r="H72" t="s">
        <v>57</v>
      </c>
      <c r="I72" t="s">
        <v>57</v>
      </c>
      <c r="J72" t="s">
        <v>57</v>
      </c>
      <c r="K72" t="s">
        <v>57</v>
      </c>
      <c r="L72" t="s">
        <v>180</v>
      </c>
      <c r="M72" t="s">
        <v>181</v>
      </c>
      <c r="N72" t="s">
        <v>57</v>
      </c>
      <c r="O72" t="s">
        <v>160</v>
      </c>
      <c r="P72">
        <v>0</v>
      </c>
      <c r="Q72">
        <v>0</v>
      </c>
      <c r="R72">
        <v>1</v>
      </c>
      <c r="S72">
        <v>0</v>
      </c>
      <c r="T72">
        <v>40.21</v>
      </c>
      <c r="U72">
        <v>1140516</v>
      </c>
      <c r="V72" t="s">
        <v>57</v>
      </c>
      <c r="W72" t="s">
        <v>57</v>
      </c>
      <c r="X72" t="s">
        <v>57</v>
      </c>
      <c r="Y72" t="s">
        <v>61</v>
      </c>
      <c r="Z72" s="21">
        <f>DATE(MID(Tableau_Lancer_la_requête_à_partir_de_EPIXPRD059_Excel_1[[#This Row],[EBD2DT]],2,2)+2000,MID(Tableau_Lancer_la_requête_à_partir_de_EPIXPRD059_Excel_1[[#This Row],[EBD2DT]],4,2),RIGHT(Tableau_Lancer_la_requête_à_partir_de_EPIXPRD059_Excel_1[[#This Row],[EBD2DT]],2))</f>
        <v>41775</v>
      </c>
    </row>
    <row r="73" spans="2:26" x14ac:dyDescent="0.25">
      <c r="B73">
        <v>1140516</v>
      </c>
      <c r="C73">
        <v>99672</v>
      </c>
      <c r="D73" t="s">
        <v>97</v>
      </c>
      <c r="E73" t="s">
        <v>52</v>
      </c>
      <c r="F73" t="s">
        <v>53</v>
      </c>
      <c r="G73" t="s">
        <v>64</v>
      </c>
      <c r="H73" t="s">
        <v>55</v>
      </c>
      <c r="I73" t="s">
        <v>74</v>
      </c>
      <c r="J73" t="s">
        <v>57</v>
      </c>
      <c r="K73" t="s">
        <v>57</v>
      </c>
      <c r="L73" t="s">
        <v>182</v>
      </c>
      <c r="M73" t="s">
        <v>183</v>
      </c>
      <c r="N73" t="s">
        <v>57</v>
      </c>
      <c r="O73" t="s">
        <v>60</v>
      </c>
      <c r="P73">
        <v>0</v>
      </c>
      <c r="Q73">
        <v>0</v>
      </c>
      <c r="R73">
        <v>1</v>
      </c>
      <c r="S73">
        <v>0</v>
      </c>
      <c r="T73">
        <v>40.21</v>
      </c>
      <c r="U73">
        <v>1140516</v>
      </c>
      <c r="V73" t="s">
        <v>57</v>
      </c>
      <c r="W73" t="s">
        <v>57</v>
      </c>
      <c r="X73" t="s">
        <v>57</v>
      </c>
      <c r="Y73" t="s">
        <v>61</v>
      </c>
      <c r="Z73" s="21">
        <f>DATE(MID(Tableau_Lancer_la_requête_à_partir_de_EPIXPRD059_Excel_1[[#This Row],[EBD2DT]],2,2)+2000,MID(Tableau_Lancer_la_requête_à_partir_de_EPIXPRD059_Excel_1[[#This Row],[EBD2DT]],4,2),RIGHT(Tableau_Lancer_la_requête_à_partir_de_EPIXPRD059_Excel_1[[#This Row],[EBD2DT]],2))</f>
        <v>41775</v>
      </c>
    </row>
    <row r="74" spans="2:26" x14ac:dyDescent="0.25">
      <c r="B74">
        <v>1140516</v>
      </c>
      <c r="C74">
        <v>99673</v>
      </c>
      <c r="D74" t="s">
        <v>184</v>
      </c>
      <c r="E74" t="s">
        <v>52</v>
      </c>
      <c r="F74" t="s">
        <v>53</v>
      </c>
      <c r="G74" t="s">
        <v>64</v>
      </c>
      <c r="H74" t="s">
        <v>55</v>
      </c>
      <c r="I74" t="s">
        <v>56</v>
      </c>
      <c r="J74" t="s">
        <v>57</v>
      </c>
      <c r="K74" t="s">
        <v>57</v>
      </c>
      <c r="L74" t="s">
        <v>58</v>
      </c>
      <c r="M74" t="s">
        <v>59</v>
      </c>
      <c r="N74" t="s">
        <v>57</v>
      </c>
      <c r="O74" t="s">
        <v>60</v>
      </c>
      <c r="P74">
        <v>0</v>
      </c>
      <c r="Q74">
        <v>0</v>
      </c>
      <c r="R74">
        <v>8</v>
      </c>
      <c r="S74">
        <v>0</v>
      </c>
      <c r="T74">
        <v>356</v>
      </c>
      <c r="U74">
        <v>1140516</v>
      </c>
      <c r="V74" t="s">
        <v>57</v>
      </c>
      <c r="W74" t="s">
        <v>57</v>
      </c>
      <c r="X74" t="s">
        <v>57</v>
      </c>
      <c r="Y74" t="s">
        <v>61</v>
      </c>
      <c r="Z74" s="21">
        <f>DATE(MID(Tableau_Lancer_la_requête_à_partir_de_EPIXPRD059_Excel_1[[#This Row],[EBD2DT]],2,2)+2000,MID(Tableau_Lancer_la_requête_à_partir_de_EPIXPRD059_Excel_1[[#This Row],[EBD2DT]],4,2),RIGHT(Tableau_Lancer_la_requête_à_partir_de_EPIXPRD059_Excel_1[[#This Row],[EBD2DT]],2))</f>
        <v>41775</v>
      </c>
    </row>
    <row r="75" spans="2:26" x14ac:dyDescent="0.25">
      <c r="B75">
        <v>1140516</v>
      </c>
      <c r="C75">
        <v>99609</v>
      </c>
      <c r="D75" t="s">
        <v>98</v>
      </c>
      <c r="E75" t="s">
        <v>52</v>
      </c>
      <c r="F75" t="s">
        <v>82</v>
      </c>
      <c r="G75" t="s">
        <v>64</v>
      </c>
      <c r="H75" t="s">
        <v>65</v>
      </c>
      <c r="I75" t="s">
        <v>74</v>
      </c>
      <c r="J75" t="s">
        <v>57</v>
      </c>
      <c r="K75" t="s">
        <v>57</v>
      </c>
      <c r="L75" t="s">
        <v>185</v>
      </c>
      <c r="M75" t="s">
        <v>186</v>
      </c>
      <c r="N75" t="s">
        <v>57</v>
      </c>
      <c r="O75" t="s">
        <v>60</v>
      </c>
      <c r="P75">
        <v>0</v>
      </c>
      <c r="Q75">
        <v>0</v>
      </c>
      <c r="R75">
        <v>4</v>
      </c>
      <c r="S75">
        <v>0</v>
      </c>
      <c r="T75">
        <v>196.31</v>
      </c>
      <c r="U75">
        <v>1140516</v>
      </c>
      <c r="V75" t="s">
        <v>57</v>
      </c>
      <c r="W75" t="s">
        <v>57</v>
      </c>
      <c r="X75" t="s">
        <v>57</v>
      </c>
      <c r="Y75" t="s">
        <v>61</v>
      </c>
      <c r="Z75" s="21">
        <f>DATE(MID(Tableau_Lancer_la_requête_à_partir_de_EPIXPRD059_Excel_1[[#This Row],[EBD2DT]],2,2)+2000,MID(Tableau_Lancer_la_requête_à_partir_de_EPIXPRD059_Excel_1[[#This Row],[EBD2DT]],4,2),RIGHT(Tableau_Lancer_la_requête_à_partir_de_EPIXPRD059_Excel_1[[#This Row],[EBD2DT]],2))</f>
        <v>41775</v>
      </c>
    </row>
    <row r="76" spans="2:26" x14ac:dyDescent="0.25">
      <c r="B76">
        <v>1140516</v>
      </c>
      <c r="C76">
        <v>99610</v>
      </c>
      <c r="D76" t="s">
        <v>98</v>
      </c>
      <c r="E76" t="s">
        <v>52</v>
      </c>
      <c r="F76" t="s">
        <v>82</v>
      </c>
      <c r="G76" t="s">
        <v>64</v>
      </c>
      <c r="H76" t="s">
        <v>65</v>
      </c>
      <c r="I76" t="s">
        <v>74</v>
      </c>
      <c r="J76" t="s">
        <v>57</v>
      </c>
      <c r="K76" t="s">
        <v>57</v>
      </c>
      <c r="L76" t="s">
        <v>187</v>
      </c>
      <c r="M76" t="s">
        <v>87</v>
      </c>
      <c r="N76" t="s">
        <v>57</v>
      </c>
      <c r="O76" t="s">
        <v>106</v>
      </c>
      <c r="P76">
        <v>0</v>
      </c>
      <c r="Q76">
        <v>0</v>
      </c>
      <c r="R76">
        <v>4</v>
      </c>
      <c r="S76">
        <v>0</v>
      </c>
      <c r="T76">
        <v>196.31</v>
      </c>
      <c r="U76">
        <v>1140516</v>
      </c>
      <c r="V76" t="s">
        <v>57</v>
      </c>
      <c r="W76" t="s">
        <v>57</v>
      </c>
      <c r="X76" t="s">
        <v>57</v>
      </c>
      <c r="Y76" t="s">
        <v>61</v>
      </c>
      <c r="Z76" s="21">
        <f>DATE(MID(Tableau_Lancer_la_requête_à_partir_de_EPIXPRD059_Excel_1[[#This Row],[EBD2DT]],2,2)+2000,MID(Tableau_Lancer_la_requête_à_partir_de_EPIXPRD059_Excel_1[[#This Row],[EBD2DT]],4,2),RIGHT(Tableau_Lancer_la_requête_à_partir_de_EPIXPRD059_Excel_1[[#This Row],[EBD2DT]],2))</f>
        <v>41775</v>
      </c>
    </row>
    <row r="77" spans="2:26" x14ac:dyDescent="0.25">
      <c r="B77">
        <v>1140516</v>
      </c>
      <c r="C77">
        <v>99611</v>
      </c>
      <c r="D77" t="s">
        <v>188</v>
      </c>
      <c r="E77" t="s">
        <v>52</v>
      </c>
      <c r="F77" t="s">
        <v>82</v>
      </c>
      <c r="G77" t="s">
        <v>64</v>
      </c>
      <c r="H77" t="s">
        <v>70</v>
      </c>
      <c r="I77" t="s">
        <v>189</v>
      </c>
      <c r="J77" t="s">
        <v>57</v>
      </c>
      <c r="K77" t="s">
        <v>57</v>
      </c>
      <c r="L77" t="s">
        <v>190</v>
      </c>
      <c r="M77" t="s">
        <v>191</v>
      </c>
      <c r="N77" t="s">
        <v>57</v>
      </c>
      <c r="O77" t="s">
        <v>106</v>
      </c>
      <c r="P77">
        <v>0</v>
      </c>
      <c r="Q77">
        <v>0</v>
      </c>
      <c r="R77">
        <v>2</v>
      </c>
      <c r="S77">
        <v>0</v>
      </c>
      <c r="T77">
        <v>98.15</v>
      </c>
      <c r="U77">
        <v>1140516</v>
      </c>
      <c r="V77" t="s">
        <v>57</v>
      </c>
      <c r="W77" t="s">
        <v>57</v>
      </c>
      <c r="X77" t="s">
        <v>57</v>
      </c>
      <c r="Y77" t="s">
        <v>61</v>
      </c>
      <c r="Z77" s="21">
        <f>DATE(MID(Tableau_Lancer_la_requête_à_partir_de_EPIXPRD059_Excel_1[[#This Row],[EBD2DT]],2,2)+2000,MID(Tableau_Lancer_la_requête_à_partir_de_EPIXPRD059_Excel_1[[#This Row],[EBD2DT]],4,2),RIGHT(Tableau_Lancer_la_requête_à_partir_de_EPIXPRD059_Excel_1[[#This Row],[EBD2DT]],2))</f>
        <v>41775</v>
      </c>
    </row>
    <row r="78" spans="2:26" x14ac:dyDescent="0.25">
      <c r="B78">
        <v>1140516</v>
      </c>
      <c r="C78">
        <v>99612</v>
      </c>
      <c r="D78" t="s">
        <v>188</v>
      </c>
      <c r="E78" t="s">
        <v>52</v>
      </c>
      <c r="F78" t="s">
        <v>82</v>
      </c>
      <c r="G78" t="s">
        <v>64</v>
      </c>
      <c r="H78" t="s">
        <v>192</v>
      </c>
      <c r="I78" t="s">
        <v>74</v>
      </c>
      <c r="J78" t="s">
        <v>57</v>
      </c>
      <c r="K78" t="s">
        <v>57</v>
      </c>
      <c r="L78" t="s">
        <v>193</v>
      </c>
      <c r="M78" t="s">
        <v>194</v>
      </c>
      <c r="N78" t="s">
        <v>57</v>
      </c>
      <c r="O78" t="s">
        <v>106</v>
      </c>
      <c r="P78">
        <v>0</v>
      </c>
      <c r="Q78">
        <v>0</v>
      </c>
      <c r="R78">
        <v>6</v>
      </c>
      <c r="S78">
        <v>0</v>
      </c>
      <c r="T78">
        <v>294.45999999999998</v>
      </c>
      <c r="U78">
        <v>1140516</v>
      </c>
      <c r="V78" t="s">
        <v>57</v>
      </c>
      <c r="W78" t="s">
        <v>57</v>
      </c>
      <c r="X78" t="s">
        <v>57</v>
      </c>
      <c r="Y78" t="s">
        <v>61</v>
      </c>
      <c r="Z78" s="21">
        <f>DATE(MID(Tableau_Lancer_la_requête_à_partir_de_EPIXPRD059_Excel_1[[#This Row],[EBD2DT]],2,2)+2000,MID(Tableau_Lancer_la_requête_à_partir_de_EPIXPRD059_Excel_1[[#This Row],[EBD2DT]],4,2),RIGHT(Tableau_Lancer_la_requête_à_partir_de_EPIXPRD059_Excel_1[[#This Row],[EBD2DT]],2))</f>
        <v>41775</v>
      </c>
    </row>
    <row r="79" spans="2:26" x14ac:dyDescent="0.25">
      <c r="B79">
        <v>1140516</v>
      </c>
      <c r="C79">
        <v>99613</v>
      </c>
      <c r="D79" t="s">
        <v>195</v>
      </c>
      <c r="E79" t="s">
        <v>52</v>
      </c>
      <c r="F79" t="s">
        <v>82</v>
      </c>
      <c r="G79" t="s">
        <v>64</v>
      </c>
      <c r="H79" t="s">
        <v>65</v>
      </c>
      <c r="I79" t="s">
        <v>77</v>
      </c>
      <c r="J79" t="s">
        <v>57</v>
      </c>
      <c r="K79" t="s">
        <v>57</v>
      </c>
      <c r="L79" t="s">
        <v>196</v>
      </c>
      <c r="M79" t="s">
        <v>79</v>
      </c>
      <c r="N79" t="s">
        <v>57</v>
      </c>
      <c r="O79" t="s">
        <v>106</v>
      </c>
      <c r="P79">
        <v>0</v>
      </c>
      <c r="Q79">
        <v>0</v>
      </c>
      <c r="R79">
        <v>3</v>
      </c>
      <c r="S79">
        <v>0</v>
      </c>
      <c r="T79">
        <v>140.53</v>
      </c>
      <c r="U79">
        <v>1140516</v>
      </c>
      <c r="V79" t="s">
        <v>57</v>
      </c>
      <c r="W79" t="s">
        <v>57</v>
      </c>
      <c r="X79" t="s">
        <v>57</v>
      </c>
      <c r="Y79" t="s">
        <v>61</v>
      </c>
      <c r="Z79" s="21">
        <f>DATE(MID(Tableau_Lancer_la_requête_à_partir_de_EPIXPRD059_Excel_1[[#This Row],[EBD2DT]],2,2)+2000,MID(Tableau_Lancer_la_requête_à_partir_de_EPIXPRD059_Excel_1[[#This Row],[EBD2DT]],4,2),RIGHT(Tableau_Lancer_la_requête_à_partir_de_EPIXPRD059_Excel_1[[#This Row],[EBD2DT]],2))</f>
        <v>41775</v>
      </c>
    </row>
    <row r="80" spans="2:26" x14ac:dyDescent="0.25">
      <c r="B80">
        <v>1140516</v>
      </c>
      <c r="C80">
        <v>99614</v>
      </c>
      <c r="D80" t="s">
        <v>195</v>
      </c>
      <c r="E80" t="s">
        <v>52</v>
      </c>
      <c r="F80" t="s">
        <v>82</v>
      </c>
      <c r="G80" t="s">
        <v>64</v>
      </c>
      <c r="H80" t="s">
        <v>65</v>
      </c>
      <c r="I80" t="s">
        <v>126</v>
      </c>
      <c r="J80" t="s">
        <v>57</v>
      </c>
      <c r="K80" t="s">
        <v>57</v>
      </c>
      <c r="L80" t="s">
        <v>197</v>
      </c>
      <c r="M80" t="s">
        <v>198</v>
      </c>
      <c r="N80" t="s">
        <v>57</v>
      </c>
      <c r="O80" t="s">
        <v>106</v>
      </c>
      <c r="P80">
        <v>0</v>
      </c>
      <c r="Q80">
        <v>0</v>
      </c>
      <c r="R80">
        <v>1</v>
      </c>
      <c r="S80">
        <v>0</v>
      </c>
      <c r="T80">
        <v>46.84</v>
      </c>
      <c r="U80">
        <v>1140516</v>
      </c>
      <c r="V80" t="s">
        <v>57</v>
      </c>
      <c r="W80" t="s">
        <v>57</v>
      </c>
      <c r="X80" t="s">
        <v>57</v>
      </c>
      <c r="Y80" t="s">
        <v>61</v>
      </c>
      <c r="Z80" s="21">
        <f>DATE(MID(Tableau_Lancer_la_requête_à_partir_de_EPIXPRD059_Excel_1[[#This Row],[EBD2DT]],2,2)+2000,MID(Tableau_Lancer_la_requête_à_partir_de_EPIXPRD059_Excel_1[[#This Row],[EBD2DT]],4,2),RIGHT(Tableau_Lancer_la_requête_à_partir_de_EPIXPRD059_Excel_1[[#This Row],[EBD2DT]],2))</f>
        <v>41775</v>
      </c>
    </row>
    <row r="81" spans="2:26" x14ac:dyDescent="0.25">
      <c r="B81">
        <v>1140516</v>
      </c>
      <c r="C81">
        <v>99615</v>
      </c>
      <c r="D81" t="s">
        <v>195</v>
      </c>
      <c r="E81" t="s">
        <v>52</v>
      </c>
      <c r="F81" t="s">
        <v>82</v>
      </c>
      <c r="G81" t="s">
        <v>64</v>
      </c>
      <c r="H81" t="s">
        <v>65</v>
      </c>
      <c r="I81" t="s">
        <v>74</v>
      </c>
      <c r="J81" t="s">
        <v>57</v>
      </c>
      <c r="K81" t="s">
        <v>57</v>
      </c>
      <c r="L81" t="s">
        <v>199</v>
      </c>
      <c r="M81" t="s">
        <v>87</v>
      </c>
      <c r="N81" t="s">
        <v>57</v>
      </c>
      <c r="O81" t="s">
        <v>60</v>
      </c>
      <c r="P81">
        <v>0</v>
      </c>
      <c r="Q81">
        <v>0</v>
      </c>
      <c r="R81">
        <v>2</v>
      </c>
      <c r="S81">
        <v>0</v>
      </c>
      <c r="T81">
        <v>93.68</v>
      </c>
      <c r="U81">
        <v>1140516</v>
      </c>
      <c r="V81" t="s">
        <v>57</v>
      </c>
      <c r="W81" t="s">
        <v>57</v>
      </c>
      <c r="X81" t="s">
        <v>57</v>
      </c>
      <c r="Y81" t="s">
        <v>61</v>
      </c>
      <c r="Z81" s="21">
        <f>DATE(MID(Tableau_Lancer_la_requête_à_partir_de_EPIXPRD059_Excel_1[[#This Row],[EBD2DT]],2,2)+2000,MID(Tableau_Lancer_la_requête_à_partir_de_EPIXPRD059_Excel_1[[#This Row],[EBD2DT]],4,2),RIGHT(Tableau_Lancer_la_requête_à_partir_de_EPIXPRD059_Excel_1[[#This Row],[EBD2DT]],2))</f>
        <v>41775</v>
      </c>
    </row>
    <row r="82" spans="2:26" x14ac:dyDescent="0.25">
      <c r="B82">
        <v>1140516</v>
      </c>
      <c r="C82">
        <v>99616</v>
      </c>
      <c r="D82" t="s">
        <v>195</v>
      </c>
      <c r="E82" t="s">
        <v>52</v>
      </c>
      <c r="F82" t="s">
        <v>82</v>
      </c>
      <c r="G82" t="s">
        <v>64</v>
      </c>
      <c r="H82" t="s">
        <v>65</v>
      </c>
      <c r="I82" t="s">
        <v>74</v>
      </c>
      <c r="J82" t="s">
        <v>57</v>
      </c>
      <c r="K82" t="s">
        <v>57</v>
      </c>
      <c r="L82" t="s">
        <v>92</v>
      </c>
      <c r="M82" t="s">
        <v>87</v>
      </c>
      <c r="N82" t="s">
        <v>57</v>
      </c>
      <c r="O82" t="s">
        <v>80</v>
      </c>
      <c r="P82">
        <v>0</v>
      </c>
      <c r="Q82">
        <v>0</v>
      </c>
      <c r="R82">
        <v>2</v>
      </c>
      <c r="S82">
        <v>0</v>
      </c>
      <c r="T82">
        <v>93.68</v>
      </c>
      <c r="U82">
        <v>1140516</v>
      </c>
      <c r="V82" t="s">
        <v>57</v>
      </c>
      <c r="W82" t="s">
        <v>57</v>
      </c>
      <c r="X82" t="s">
        <v>57</v>
      </c>
      <c r="Y82" t="s">
        <v>61</v>
      </c>
      <c r="Z82" s="21">
        <f>DATE(MID(Tableau_Lancer_la_requête_à_partir_de_EPIXPRD059_Excel_1[[#This Row],[EBD2DT]],2,2)+2000,MID(Tableau_Lancer_la_requête_à_partir_de_EPIXPRD059_Excel_1[[#This Row],[EBD2DT]],4,2),RIGHT(Tableau_Lancer_la_requête_à_partir_de_EPIXPRD059_Excel_1[[#This Row],[EBD2DT]],2))</f>
        <v>41775</v>
      </c>
    </row>
    <row r="83" spans="2:26" x14ac:dyDescent="0.25">
      <c r="B83">
        <v>1140516</v>
      </c>
      <c r="C83">
        <v>99637</v>
      </c>
      <c r="D83" t="s">
        <v>102</v>
      </c>
      <c r="E83" t="s">
        <v>52</v>
      </c>
      <c r="F83" t="s">
        <v>63</v>
      </c>
      <c r="G83" t="s">
        <v>64</v>
      </c>
      <c r="H83" t="s">
        <v>66</v>
      </c>
      <c r="I83" t="s">
        <v>74</v>
      </c>
      <c r="J83" t="s">
        <v>57</v>
      </c>
      <c r="K83" t="s">
        <v>57</v>
      </c>
      <c r="L83" t="s">
        <v>200</v>
      </c>
      <c r="M83" t="s">
        <v>201</v>
      </c>
      <c r="N83" t="s">
        <v>57</v>
      </c>
      <c r="O83" t="s">
        <v>69</v>
      </c>
      <c r="P83">
        <v>0</v>
      </c>
      <c r="Q83">
        <v>0</v>
      </c>
      <c r="R83">
        <v>1</v>
      </c>
      <c r="S83">
        <v>0</v>
      </c>
      <c r="T83">
        <v>52.34</v>
      </c>
      <c r="U83">
        <v>1140516</v>
      </c>
      <c r="V83" t="s">
        <v>57</v>
      </c>
      <c r="W83" t="s">
        <v>57</v>
      </c>
      <c r="X83" t="s">
        <v>57</v>
      </c>
      <c r="Y83" t="s">
        <v>61</v>
      </c>
      <c r="Z83" s="21">
        <f>DATE(MID(Tableau_Lancer_la_requête_à_partir_de_EPIXPRD059_Excel_1[[#This Row],[EBD2DT]],2,2)+2000,MID(Tableau_Lancer_la_requête_à_partir_de_EPIXPRD059_Excel_1[[#This Row],[EBD2DT]],4,2),RIGHT(Tableau_Lancer_la_requête_à_partir_de_EPIXPRD059_Excel_1[[#This Row],[EBD2DT]],2))</f>
        <v>41775</v>
      </c>
    </row>
    <row r="84" spans="2:26" x14ac:dyDescent="0.25">
      <c r="B84">
        <v>1140516</v>
      </c>
      <c r="C84">
        <v>99638</v>
      </c>
      <c r="D84" t="s">
        <v>102</v>
      </c>
      <c r="E84" t="s">
        <v>52</v>
      </c>
      <c r="F84" t="s">
        <v>63</v>
      </c>
      <c r="G84" t="s">
        <v>64</v>
      </c>
      <c r="H84" t="s">
        <v>65</v>
      </c>
      <c r="I84" t="s">
        <v>74</v>
      </c>
      <c r="J84" t="s">
        <v>57</v>
      </c>
      <c r="K84" t="s">
        <v>57</v>
      </c>
      <c r="L84" t="s">
        <v>202</v>
      </c>
      <c r="M84" t="s">
        <v>87</v>
      </c>
      <c r="N84" t="s">
        <v>57</v>
      </c>
      <c r="O84" t="s">
        <v>69</v>
      </c>
      <c r="P84">
        <v>0</v>
      </c>
      <c r="Q84">
        <v>0</v>
      </c>
      <c r="R84">
        <v>1</v>
      </c>
      <c r="S84">
        <v>0</v>
      </c>
      <c r="T84">
        <v>52.34</v>
      </c>
      <c r="U84">
        <v>1140516</v>
      </c>
      <c r="V84" t="s">
        <v>57</v>
      </c>
      <c r="W84" t="s">
        <v>57</v>
      </c>
      <c r="X84" t="s">
        <v>57</v>
      </c>
      <c r="Y84" t="s">
        <v>61</v>
      </c>
      <c r="Z84" s="21">
        <f>DATE(MID(Tableau_Lancer_la_requête_à_partir_de_EPIXPRD059_Excel_1[[#This Row],[EBD2DT]],2,2)+2000,MID(Tableau_Lancer_la_requête_à_partir_de_EPIXPRD059_Excel_1[[#This Row],[EBD2DT]],4,2),RIGHT(Tableau_Lancer_la_requête_à_partir_de_EPIXPRD059_Excel_1[[#This Row],[EBD2DT]],2))</f>
        <v>41775</v>
      </c>
    </row>
    <row r="85" spans="2:26" x14ac:dyDescent="0.25">
      <c r="B85">
        <v>1140516</v>
      </c>
      <c r="C85">
        <v>99639</v>
      </c>
      <c r="D85" t="s">
        <v>102</v>
      </c>
      <c r="E85" t="s">
        <v>52</v>
      </c>
      <c r="F85" t="s">
        <v>63</v>
      </c>
      <c r="G85" t="s">
        <v>64</v>
      </c>
      <c r="H85" t="s">
        <v>65</v>
      </c>
      <c r="I85" t="s">
        <v>74</v>
      </c>
      <c r="J85" t="s">
        <v>57</v>
      </c>
      <c r="K85" t="s">
        <v>57</v>
      </c>
      <c r="L85" t="s">
        <v>203</v>
      </c>
      <c r="M85" t="s">
        <v>87</v>
      </c>
      <c r="N85" t="s">
        <v>57</v>
      </c>
      <c r="O85" t="s">
        <v>69</v>
      </c>
      <c r="P85">
        <v>0</v>
      </c>
      <c r="Q85">
        <v>0</v>
      </c>
      <c r="R85">
        <v>2</v>
      </c>
      <c r="S85">
        <v>0</v>
      </c>
      <c r="T85">
        <v>104.68</v>
      </c>
      <c r="U85">
        <v>1140516</v>
      </c>
      <c r="V85" t="s">
        <v>57</v>
      </c>
      <c r="W85" t="s">
        <v>57</v>
      </c>
      <c r="X85" t="s">
        <v>57</v>
      </c>
      <c r="Y85" t="s">
        <v>61</v>
      </c>
      <c r="Z85" s="21">
        <f>DATE(MID(Tableau_Lancer_la_requête_à_partir_de_EPIXPRD059_Excel_1[[#This Row],[EBD2DT]],2,2)+2000,MID(Tableau_Lancer_la_requête_à_partir_de_EPIXPRD059_Excel_1[[#This Row],[EBD2DT]],4,2),RIGHT(Tableau_Lancer_la_requête_à_partir_de_EPIXPRD059_Excel_1[[#This Row],[EBD2DT]],2))</f>
        <v>41775</v>
      </c>
    </row>
    <row r="86" spans="2:26" x14ac:dyDescent="0.25">
      <c r="B86">
        <v>1140516</v>
      </c>
      <c r="C86">
        <v>99640</v>
      </c>
      <c r="D86" t="s">
        <v>102</v>
      </c>
      <c r="E86" t="s">
        <v>52</v>
      </c>
      <c r="F86" t="s">
        <v>63</v>
      </c>
      <c r="G86" t="s">
        <v>64</v>
      </c>
      <c r="H86" t="s">
        <v>65</v>
      </c>
      <c r="I86" t="s">
        <v>74</v>
      </c>
      <c r="J86" t="s">
        <v>57</v>
      </c>
      <c r="K86" t="s">
        <v>57</v>
      </c>
      <c r="L86" t="s">
        <v>204</v>
      </c>
      <c r="M86" t="s">
        <v>87</v>
      </c>
      <c r="N86" t="s">
        <v>57</v>
      </c>
      <c r="O86" t="s">
        <v>69</v>
      </c>
      <c r="P86">
        <v>0</v>
      </c>
      <c r="Q86">
        <v>0</v>
      </c>
      <c r="R86">
        <v>4</v>
      </c>
      <c r="S86">
        <v>0</v>
      </c>
      <c r="T86">
        <v>209.37</v>
      </c>
      <c r="U86">
        <v>1140516</v>
      </c>
      <c r="V86" t="s">
        <v>57</v>
      </c>
      <c r="W86" t="s">
        <v>57</v>
      </c>
      <c r="X86" t="s">
        <v>57</v>
      </c>
      <c r="Y86" t="s">
        <v>61</v>
      </c>
      <c r="Z86" s="21">
        <f>DATE(MID(Tableau_Lancer_la_requête_à_partir_de_EPIXPRD059_Excel_1[[#This Row],[EBD2DT]],2,2)+2000,MID(Tableau_Lancer_la_requête_à_partir_de_EPIXPRD059_Excel_1[[#This Row],[EBD2DT]],4,2),RIGHT(Tableau_Lancer_la_requête_à_partir_de_EPIXPRD059_Excel_1[[#This Row],[EBD2DT]],2))</f>
        <v>41775</v>
      </c>
    </row>
    <row r="87" spans="2:26" x14ac:dyDescent="0.25">
      <c r="B87">
        <v>1140516</v>
      </c>
      <c r="C87">
        <v>99641</v>
      </c>
      <c r="D87" t="s">
        <v>102</v>
      </c>
      <c r="E87" t="s">
        <v>52</v>
      </c>
      <c r="F87" t="s">
        <v>63</v>
      </c>
      <c r="G87" t="s">
        <v>64</v>
      </c>
      <c r="H87" t="s">
        <v>65</v>
      </c>
      <c r="I87" t="s">
        <v>74</v>
      </c>
      <c r="J87" t="s">
        <v>57</v>
      </c>
      <c r="K87" t="s">
        <v>57</v>
      </c>
      <c r="L87" t="s">
        <v>92</v>
      </c>
      <c r="M87" t="s">
        <v>87</v>
      </c>
      <c r="N87" t="s">
        <v>57</v>
      </c>
      <c r="O87" t="s">
        <v>80</v>
      </c>
      <c r="P87">
        <v>0</v>
      </c>
      <c r="Q87">
        <v>0</v>
      </c>
      <c r="R87">
        <v>2</v>
      </c>
      <c r="S87">
        <v>0</v>
      </c>
      <c r="T87">
        <v>104.68</v>
      </c>
      <c r="U87">
        <v>1140516</v>
      </c>
      <c r="V87" t="s">
        <v>57</v>
      </c>
      <c r="W87" t="s">
        <v>57</v>
      </c>
      <c r="X87" t="s">
        <v>57</v>
      </c>
      <c r="Y87" t="s">
        <v>61</v>
      </c>
      <c r="Z87" s="21">
        <f>DATE(MID(Tableau_Lancer_la_requête_à_partir_de_EPIXPRD059_Excel_1[[#This Row],[EBD2DT]],2,2)+2000,MID(Tableau_Lancer_la_requête_à_partir_de_EPIXPRD059_Excel_1[[#This Row],[EBD2DT]],4,2),RIGHT(Tableau_Lancer_la_requête_à_partir_de_EPIXPRD059_Excel_1[[#This Row],[EBD2DT]],2))</f>
        <v>41775</v>
      </c>
    </row>
    <row r="88" spans="2:26" x14ac:dyDescent="0.25">
      <c r="B88">
        <v>1140516</v>
      </c>
      <c r="C88">
        <v>99642</v>
      </c>
      <c r="D88" t="s">
        <v>102</v>
      </c>
      <c r="E88" t="s">
        <v>52</v>
      </c>
      <c r="F88" t="s">
        <v>63</v>
      </c>
      <c r="G88" t="s">
        <v>64</v>
      </c>
      <c r="H88" t="s">
        <v>66</v>
      </c>
      <c r="I88" t="s">
        <v>74</v>
      </c>
      <c r="J88" t="s">
        <v>57</v>
      </c>
      <c r="K88" t="s">
        <v>57</v>
      </c>
      <c r="L88" t="s">
        <v>205</v>
      </c>
      <c r="M88" t="s">
        <v>201</v>
      </c>
      <c r="N88" t="s">
        <v>57</v>
      </c>
      <c r="O88" t="s">
        <v>80</v>
      </c>
      <c r="P88">
        <v>0</v>
      </c>
      <c r="Q88">
        <v>0</v>
      </c>
      <c r="R88">
        <v>2</v>
      </c>
      <c r="S88">
        <v>0</v>
      </c>
      <c r="T88">
        <v>104.68</v>
      </c>
      <c r="U88">
        <v>1140516</v>
      </c>
      <c r="V88" t="s">
        <v>57</v>
      </c>
      <c r="W88" t="s">
        <v>57</v>
      </c>
      <c r="X88" t="s">
        <v>57</v>
      </c>
      <c r="Y88" t="s">
        <v>61</v>
      </c>
      <c r="Z88" s="21">
        <f>DATE(MID(Tableau_Lancer_la_requête_à_partir_de_EPIXPRD059_Excel_1[[#This Row],[EBD2DT]],2,2)+2000,MID(Tableau_Lancer_la_requête_à_partir_de_EPIXPRD059_Excel_1[[#This Row],[EBD2DT]],4,2),RIGHT(Tableau_Lancer_la_requête_à_partir_de_EPIXPRD059_Excel_1[[#This Row],[EBD2DT]],2))</f>
        <v>41775</v>
      </c>
    </row>
    <row r="89" spans="2:26" x14ac:dyDescent="0.25">
      <c r="B89">
        <v>1140516</v>
      </c>
      <c r="C89">
        <v>99643</v>
      </c>
      <c r="D89" t="s">
        <v>62</v>
      </c>
      <c r="E89" t="s">
        <v>52</v>
      </c>
      <c r="F89" t="s">
        <v>63</v>
      </c>
      <c r="G89" t="s">
        <v>64</v>
      </c>
      <c r="H89" t="s">
        <v>65</v>
      </c>
      <c r="I89" t="s">
        <v>77</v>
      </c>
      <c r="J89" t="s">
        <v>57</v>
      </c>
      <c r="K89" t="s">
        <v>57</v>
      </c>
      <c r="L89" t="s">
        <v>78</v>
      </c>
      <c r="M89" t="s">
        <v>79</v>
      </c>
      <c r="N89" t="s">
        <v>57</v>
      </c>
      <c r="O89" t="s">
        <v>80</v>
      </c>
      <c r="P89">
        <v>0</v>
      </c>
      <c r="Q89">
        <v>0</v>
      </c>
      <c r="R89">
        <v>4</v>
      </c>
      <c r="S89">
        <v>0</v>
      </c>
      <c r="T89">
        <v>205.93</v>
      </c>
      <c r="U89">
        <v>1140516</v>
      </c>
      <c r="V89" t="s">
        <v>57</v>
      </c>
      <c r="W89" t="s">
        <v>57</v>
      </c>
      <c r="X89" t="s">
        <v>57</v>
      </c>
      <c r="Y89" t="s">
        <v>61</v>
      </c>
      <c r="Z89" s="21">
        <f>DATE(MID(Tableau_Lancer_la_requête_à_partir_de_EPIXPRD059_Excel_1[[#This Row],[EBD2DT]],2,2)+2000,MID(Tableau_Lancer_la_requête_à_partir_de_EPIXPRD059_Excel_1[[#This Row],[EBD2DT]],4,2),RIGHT(Tableau_Lancer_la_requête_à_partir_de_EPIXPRD059_Excel_1[[#This Row],[EBD2DT]],2))</f>
        <v>41775</v>
      </c>
    </row>
    <row r="90" spans="2:26" x14ac:dyDescent="0.25">
      <c r="B90">
        <v>1140516</v>
      </c>
      <c r="C90">
        <v>99644</v>
      </c>
      <c r="D90" t="s">
        <v>62</v>
      </c>
      <c r="E90" t="s">
        <v>52</v>
      </c>
      <c r="F90" t="s">
        <v>63</v>
      </c>
      <c r="G90" t="s">
        <v>64</v>
      </c>
      <c r="H90" t="s">
        <v>65</v>
      </c>
      <c r="I90" t="s">
        <v>113</v>
      </c>
      <c r="J90" t="s">
        <v>57</v>
      </c>
      <c r="K90" t="s">
        <v>57</v>
      </c>
      <c r="L90" t="s">
        <v>206</v>
      </c>
      <c r="M90" t="s">
        <v>115</v>
      </c>
      <c r="N90" t="s">
        <v>57</v>
      </c>
      <c r="O90" t="s">
        <v>156</v>
      </c>
      <c r="P90">
        <v>0</v>
      </c>
      <c r="Q90">
        <v>0</v>
      </c>
      <c r="R90">
        <v>4</v>
      </c>
      <c r="S90">
        <v>0</v>
      </c>
      <c r="T90">
        <v>187.37</v>
      </c>
      <c r="U90">
        <v>1140516</v>
      </c>
      <c r="V90" t="s">
        <v>57</v>
      </c>
      <c r="W90" t="s">
        <v>57</v>
      </c>
      <c r="X90" t="s">
        <v>57</v>
      </c>
      <c r="Y90" t="s">
        <v>61</v>
      </c>
      <c r="Z90" s="21">
        <f>DATE(MID(Tableau_Lancer_la_requête_à_partir_de_EPIXPRD059_Excel_1[[#This Row],[EBD2DT]],2,2)+2000,MID(Tableau_Lancer_la_requête_à_partir_de_EPIXPRD059_Excel_1[[#This Row],[EBD2DT]],4,2),RIGHT(Tableau_Lancer_la_requête_à_partir_de_EPIXPRD059_Excel_1[[#This Row],[EBD2DT]],2))</f>
        <v>41775</v>
      </c>
    </row>
    <row r="91" spans="2:26" x14ac:dyDescent="0.25">
      <c r="B91">
        <v>1140516</v>
      </c>
      <c r="C91">
        <v>99619</v>
      </c>
      <c r="D91" t="s">
        <v>81</v>
      </c>
      <c r="E91" t="s">
        <v>52</v>
      </c>
      <c r="F91" t="s">
        <v>82</v>
      </c>
      <c r="G91" t="s">
        <v>64</v>
      </c>
      <c r="H91" t="s">
        <v>70</v>
      </c>
      <c r="I91" t="s">
        <v>189</v>
      </c>
      <c r="J91" t="s">
        <v>57</v>
      </c>
      <c r="K91" t="s">
        <v>57</v>
      </c>
      <c r="L91" t="s">
        <v>190</v>
      </c>
      <c r="M91" t="s">
        <v>191</v>
      </c>
      <c r="N91" t="s">
        <v>57</v>
      </c>
      <c r="O91" t="s">
        <v>106</v>
      </c>
      <c r="P91">
        <v>0</v>
      </c>
      <c r="Q91">
        <v>0</v>
      </c>
      <c r="R91">
        <v>4</v>
      </c>
      <c r="S91">
        <v>0</v>
      </c>
      <c r="T91">
        <v>205.93</v>
      </c>
      <c r="U91">
        <v>1140516</v>
      </c>
      <c r="V91" t="s">
        <v>57</v>
      </c>
      <c r="W91" t="s">
        <v>57</v>
      </c>
      <c r="X91" t="s">
        <v>57</v>
      </c>
      <c r="Y91" t="s">
        <v>61</v>
      </c>
      <c r="Z91" s="21">
        <f>DATE(MID(Tableau_Lancer_la_requête_à_partir_de_EPIXPRD059_Excel_1[[#This Row],[EBD2DT]],2,2)+2000,MID(Tableau_Lancer_la_requête_à_partir_de_EPIXPRD059_Excel_1[[#This Row],[EBD2DT]],4,2),RIGHT(Tableau_Lancer_la_requête_à_partir_de_EPIXPRD059_Excel_1[[#This Row],[EBD2DT]],2))</f>
        <v>41775</v>
      </c>
    </row>
    <row r="92" spans="2:26" x14ac:dyDescent="0.25">
      <c r="B92">
        <v>1140516</v>
      </c>
      <c r="C92">
        <v>99620</v>
      </c>
      <c r="D92" t="s">
        <v>81</v>
      </c>
      <c r="E92" t="s">
        <v>52</v>
      </c>
      <c r="F92" t="s">
        <v>82</v>
      </c>
      <c r="G92" t="s">
        <v>64</v>
      </c>
      <c r="H92" t="s">
        <v>66</v>
      </c>
      <c r="I92" t="s">
        <v>113</v>
      </c>
      <c r="J92" t="s">
        <v>57</v>
      </c>
      <c r="K92" t="s">
        <v>57</v>
      </c>
      <c r="L92" t="s">
        <v>207</v>
      </c>
      <c r="M92" t="s">
        <v>208</v>
      </c>
      <c r="N92" t="s">
        <v>57</v>
      </c>
      <c r="O92" t="s">
        <v>209</v>
      </c>
      <c r="P92">
        <v>0</v>
      </c>
      <c r="Q92">
        <v>0</v>
      </c>
      <c r="R92">
        <v>4</v>
      </c>
      <c r="S92">
        <v>0</v>
      </c>
      <c r="T92">
        <v>205.93</v>
      </c>
      <c r="U92">
        <v>1140516</v>
      </c>
      <c r="V92" t="s">
        <v>57</v>
      </c>
      <c r="W92" t="s">
        <v>57</v>
      </c>
      <c r="X92" t="s">
        <v>57</v>
      </c>
      <c r="Y92" t="s">
        <v>61</v>
      </c>
      <c r="Z92" s="21">
        <f>DATE(MID(Tableau_Lancer_la_requête_à_partir_de_EPIXPRD059_Excel_1[[#This Row],[EBD2DT]],2,2)+2000,MID(Tableau_Lancer_la_requête_à_partir_de_EPIXPRD059_Excel_1[[#This Row],[EBD2DT]],4,2),RIGHT(Tableau_Lancer_la_requête_à_partir_de_EPIXPRD059_Excel_1[[#This Row],[EBD2DT]],2))</f>
        <v>41775</v>
      </c>
    </row>
    <row r="93" spans="2:26" x14ac:dyDescent="0.25">
      <c r="B93">
        <v>1140401</v>
      </c>
      <c r="Z93" s="21">
        <f>DATE(MID(Tableau_Lancer_la_requête_à_partir_de_EPIXPRD059_Excel_1[[#This Row],[EBD2DT]],2,2)+2000,MID(Tableau_Lancer_la_requête_à_partir_de_EPIXPRD059_Excel_1[[#This Row],[EBD2DT]],4,2),RIGHT(Tableau_Lancer_la_requête_à_partir_de_EPIXPRD059_Excel_1[[#This Row],[EBD2DT]],2))</f>
        <v>41730</v>
      </c>
    </row>
    <row r="94" spans="2:26" x14ac:dyDescent="0.25">
      <c r="B94">
        <v>1140301</v>
      </c>
      <c r="Z94" s="21">
        <f>DATE(MID(Tableau_Lancer_la_requête_à_partir_de_EPIXPRD059_Excel_1[[#This Row],[EBD2DT]],2,2)+2000,MID(Tableau_Lancer_la_requête_à_partir_de_EPIXPRD059_Excel_1[[#This Row],[EBD2DT]],4,2),RIGHT(Tableau_Lancer_la_requête_à_partir_de_EPIXPRD059_Excel_1[[#This Row],[EBD2DT]],2))</f>
        <v>41699</v>
      </c>
    </row>
  </sheetData>
  <phoneticPr fontId="0" type="noConversion"/>
  <pageMargins left="0.7" right="0.7" top="0.75" bottom="0.75" header="0.3" footer="0.3"/>
  <pageSetup orientation="portrait" r:id="rId1"/>
  <tableParts count="1">
    <tablePart r:id="rId2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I64"/>
  <sheetViews>
    <sheetView tabSelected="1" topLeftCell="B17" workbookViewId="0">
      <selection activeCell="F24" sqref="F24"/>
    </sheetView>
  </sheetViews>
  <sheetFormatPr baseColWidth="10" defaultRowHeight="15" x14ac:dyDescent="0.25"/>
  <cols>
    <col min="1" max="1" width="19.42578125" customWidth="1"/>
    <col min="2" max="2" width="11" bestFit="1" customWidth="1"/>
    <col min="3" max="3" width="12.5703125" bestFit="1" customWidth="1"/>
    <col min="4" max="5" width="12.5703125" customWidth="1"/>
    <col min="6" max="6" width="12.5703125" bestFit="1" customWidth="1"/>
    <col min="7" max="7" width="15" customWidth="1"/>
    <col min="8" max="8" width="12.5703125" bestFit="1" customWidth="1"/>
    <col min="9" max="10" width="12.85546875" customWidth="1"/>
    <col min="11" max="50" width="21.7109375" bestFit="1" customWidth="1"/>
    <col min="51" max="51" width="12.5703125" bestFit="1" customWidth="1"/>
  </cols>
  <sheetData>
    <row r="2" spans="1:9" x14ac:dyDescent="0.25">
      <c r="A2" s="20" t="s">
        <v>9</v>
      </c>
      <c r="B2" s="2" t="s">
        <v>0</v>
      </c>
    </row>
    <row r="4" spans="1:9" x14ac:dyDescent="0.25">
      <c r="A4" s="18" t="s">
        <v>215</v>
      </c>
      <c r="B4" s="4"/>
      <c r="C4" s="18" t="s">
        <v>216</v>
      </c>
      <c r="D4" s="19" t="s">
        <v>212</v>
      </c>
      <c r="E4" s="4"/>
      <c r="F4" s="5"/>
      <c r="I4" t="s">
        <v>221</v>
      </c>
    </row>
    <row r="5" spans="1:9" x14ac:dyDescent="0.25">
      <c r="A5" s="6"/>
      <c r="B5" s="7"/>
      <c r="C5" s="3" t="s">
        <v>217</v>
      </c>
      <c r="D5" s="4"/>
      <c r="E5" s="4"/>
      <c r="F5" s="8" t="s">
        <v>1</v>
      </c>
      <c r="I5" t="s">
        <v>222</v>
      </c>
    </row>
    <row r="6" spans="1:9" x14ac:dyDescent="0.25">
      <c r="A6" s="18" t="s">
        <v>10</v>
      </c>
      <c r="B6" s="18" t="s">
        <v>13</v>
      </c>
      <c r="C6" s="23" t="s">
        <v>219</v>
      </c>
      <c r="D6" s="22" t="s">
        <v>220</v>
      </c>
      <c r="E6" s="22" t="s">
        <v>218</v>
      </c>
      <c r="F6" s="9"/>
      <c r="I6" t="s">
        <v>223</v>
      </c>
    </row>
    <row r="7" spans="1:9" x14ac:dyDescent="0.25">
      <c r="A7" s="3" t="s">
        <v>57</v>
      </c>
      <c r="B7" s="3" t="s">
        <v>174</v>
      </c>
      <c r="C7" s="10"/>
      <c r="D7" s="11"/>
      <c r="E7" s="11">
        <v>80.430000000000007</v>
      </c>
      <c r="F7" s="12">
        <v>80.430000000000007</v>
      </c>
    </row>
    <row r="8" spans="1:9" x14ac:dyDescent="0.25">
      <c r="A8" s="6"/>
      <c r="B8" s="26" t="s">
        <v>180</v>
      </c>
      <c r="C8" s="27"/>
      <c r="D8" s="28"/>
      <c r="E8" s="28">
        <v>40.21</v>
      </c>
      <c r="F8" s="29">
        <v>40.21</v>
      </c>
    </row>
    <row r="9" spans="1:9" x14ac:dyDescent="0.25">
      <c r="A9" s="6"/>
      <c r="B9" s="26" t="s">
        <v>178</v>
      </c>
      <c r="C9" s="27"/>
      <c r="D9" s="28"/>
      <c r="E9" s="28">
        <v>40.21</v>
      </c>
      <c r="F9" s="29">
        <v>40.21</v>
      </c>
    </row>
    <row r="10" spans="1:9" x14ac:dyDescent="0.25">
      <c r="A10" s="3" t="s">
        <v>74</v>
      </c>
      <c r="B10" s="3" t="s">
        <v>187</v>
      </c>
      <c r="C10" s="10"/>
      <c r="D10" s="11"/>
      <c r="E10" s="11">
        <v>196.31</v>
      </c>
      <c r="F10" s="12">
        <v>196.31</v>
      </c>
    </row>
    <row r="11" spans="1:9" x14ac:dyDescent="0.25">
      <c r="A11" s="6"/>
      <c r="B11" s="26" t="s">
        <v>193</v>
      </c>
      <c r="C11" s="27"/>
      <c r="D11" s="28"/>
      <c r="E11" s="28">
        <v>294.45999999999998</v>
      </c>
      <c r="F11" s="29">
        <v>294.45999999999998</v>
      </c>
    </row>
    <row r="12" spans="1:9" x14ac:dyDescent="0.25">
      <c r="A12" s="6"/>
      <c r="B12" s="26" t="s">
        <v>199</v>
      </c>
      <c r="C12" s="27"/>
      <c r="D12" s="28"/>
      <c r="E12" s="28">
        <v>93.68</v>
      </c>
      <c r="F12" s="29">
        <v>93.68</v>
      </c>
    </row>
    <row r="13" spans="1:9" x14ac:dyDescent="0.25">
      <c r="A13" s="6"/>
      <c r="B13" s="26" t="s">
        <v>205</v>
      </c>
      <c r="C13" s="27"/>
      <c r="D13" s="28"/>
      <c r="E13" s="28">
        <v>104.68</v>
      </c>
      <c r="F13" s="29">
        <v>104.68</v>
      </c>
    </row>
    <row r="14" spans="1:9" x14ac:dyDescent="0.25">
      <c r="A14" s="6"/>
      <c r="B14" s="26" t="s">
        <v>92</v>
      </c>
      <c r="C14" s="27"/>
      <c r="D14" s="28"/>
      <c r="E14" s="28">
        <v>1211.1700000000003</v>
      </c>
      <c r="F14" s="29">
        <v>1211.1700000000003</v>
      </c>
    </row>
    <row r="15" spans="1:9" x14ac:dyDescent="0.25">
      <c r="A15" s="6"/>
      <c r="B15" s="26" t="s">
        <v>148</v>
      </c>
      <c r="C15" s="27"/>
      <c r="D15" s="28"/>
      <c r="E15" s="28">
        <v>70.260000000000005</v>
      </c>
      <c r="F15" s="29">
        <v>70.260000000000005</v>
      </c>
    </row>
    <row r="16" spans="1:9" x14ac:dyDescent="0.25">
      <c r="A16" s="6"/>
      <c r="B16" s="26" t="s">
        <v>124</v>
      </c>
      <c r="C16" s="27"/>
      <c r="D16" s="28"/>
      <c r="E16" s="28">
        <v>488.3</v>
      </c>
      <c r="F16" s="29">
        <v>488.3</v>
      </c>
    </row>
    <row r="17" spans="1:9" x14ac:dyDescent="0.25">
      <c r="A17" s="6"/>
      <c r="B17" s="26" t="s">
        <v>185</v>
      </c>
      <c r="C17" s="27"/>
      <c r="D17" s="28"/>
      <c r="E17" s="28">
        <v>196.31</v>
      </c>
      <c r="F17" s="29">
        <v>196.31</v>
      </c>
    </row>
    <row r="18" spans="1:9" x14ac:dyDescent="0.25">
      <c r="A18" s="6"/>
      <c r="B18" s="26" t="s">
        <v>154</v>
      </c>
      <c r="C18" s="27"/>
      <c r="D18" s="28"/>
      <c r="E18" s="28">
        <v>46.84</v>
      </c>
      <c r="F18" s="29">
        <v>46.84</v>
      </c>
    </row>
    <row r="19" spans="1:9" x14ac:dyDescent="0.25">
      <c r="A19" s="6"/>
      <c r="B19" s="26" t="s">
        <v>155</v>
      </c>
      <c r="C19" s="27"/>
      <c r="D19" s="28"/>
      <c r="E19" s="28">
        <v>327.9</v>
      </c>
      <c r="F19" s="29">
        <v>327.9</v>
      </c>
    </row>
    <row r="20" spans="1:9" x14ac:dyDescent="0.25">
      <c r="A20" s="6"/>
      <c r="B20" s="26" t="s">
        <v>146</v>
      </c>
      <c r="C20" s="27"/>
      <c r="D20" s="28"/>
      <c r="E20" s="28">
        <v>70.260000000000005</v>
      </c>
      <c r="F20" s="29">
        <v>70.260000000000005</v>
      </c>
    </row>
    <row r="21" spans="1:9" x14ac:dyDescent="0.25">
      <c r="A21" s="6"/>
      <c r="B21" s="26" t="s">
        <v>204</v>
      </c>
      <c r="C21" s="27"/>
      <c r="D21" s="28"/>
      <c r="E21" s="28">
        <v>209.37</v>
      </c>
      <c r="F21" s="29">
        <v>209.37</v>
      </c>
    </row>
    <row r="22" spans="1:9" x14ac:dyDescent="0.25">
      <c r="A22" s="6"/>
      <c r="B22" s="26" t="s">
        <v>203</v>
      </c>
      <c r="C22" s="27"/>
      <c r="D22" s="28"/>
      <c r="E22" s="28">
        <v>104.68</v>
      </c>
      <c r="F22" s="29">
        <v>104.68</v>
      </c>
    </row>
    <row r="23" spans="1:9" x14ac:dyDescent="0.25">
      <c r="A23" s="6"/>
      <c r="B23" s="26" t="s">
        <v>202</v>
      </c>
      <c r="C23" s="27"/>
      <c r="D23" s="28"/>
      <c r="E23" s="28">
        <v>52.34</v>
      </c>
      <c r="F23" s="29">
        <v>52.34</v>
      </c>
    </row>
    <row r="24" spans="1:9" x14ac:dyDescent="0.25">
      <c r="A24" s="6"/>
      <c r="B24" s="26" t="s">
        <v>200</v>
      </c>
      <c r="C24" s="27"/>
      <c r="D24" s="28"/>
      <c r="E24" s="28">
        <v>52.34</v>
      </c>
      <c r="F24" s="29">
        <v>52.34</v>
      </c>
    </row>
    <row r="25" spans="1:9" x14ac:dyDescent="0.25">
      <c r="A25" s="6"/>
      <c r="B25" s="26" t="s">
        <v>108</v>
      </c>
      <c r="C25" s="27"/>
      <c r="D25" s="28"/>
      <c r="E25" s="28">
        <v>157.02000000000001</v>
      </c>
      <c r="F25" s="29">
        <v>157.02000000000001</v>
      </c>
      <c r="I25" t="s">
        <v>224</v>
      </c>
    </row>
    <row r="26" spans="1:9" x14ac:dyDescent="0.25">
      <c r="A26" s="6"/>
      <c r="B26" s="26" t="s">
        <v>107</v>
      </c>
      <c r="C26" s="27"/>
      <c r="D26" s="28"/>
      <c r="E26" s="28">
        <v>261.7</v>
      </c>
      <c r="F26" s="29">
        <v>261.7</v>
      </c>
    </row>
    <row r="27" spans="1:9" x14ac:dyDescent="0.25">
      <c r="A27" s="6"/>
      <c r="B27" s="26" t="s">
        <v>111</v>
      </c>
      <c r="C27" s="27"/>
      <c r="D27" s="28"/>
      <c r="E27" s="28">
        <v>209.36</v>
      </c>
      <c r="F27" s="29">
        <v>209.36</v>
      </c>
    </row>
    <row r="28" spans="1:9" x14ac:dyDescent="0.25">
      <c r="A28" s="6"/>
      <c r="B28" s="26" t="s">
        <v>75</v>
      </c>
      <c r="C28" s="27"/>
      <c r="D28" s="28"/>
      <c r="E28" s="28">
        <v>314.06</v>
      </c>
      <c r="F28" s="29">
        <v>314.06</v>
      </c>
    </row>
    <row r="29" spans="1:9" x14ac:dyDescent="0.25">
      <c r="A29" s="6"/>
      <c r="B29" s="26" t="s">
        <v>86</v>
      </c>
      <c r="C29" s="27"/>
      <c r="D29" s="28"/>
      <c r="E29" s="28">
        <v>395.37</v>
      </c>
      <c r="F29" s="29">
        <v>395.37</v>
      </c>
    </row>
    <row r="30" spans="1:9" x14ac:dyDescent="0.25">
      <c r="A30" s="6"/>
      <c r="B30" s="26" t="s">
        <v>182</v>
      </c>
      <c r="C30" s="27"/>
      <c r="D30" s="28"/>
      <c r="E30" s="28">
        <v>40.21</v>
      </c>
      <c r="F30" s="29">
        <v>40.21</v>
      </c>
    </row>
    <row r="31" spans="1:9" x14ac:dyDescent="0.25">
      <c r="A31" s="3" t="s">
        <v>130</v>
      </c>
      <c r="B31" s="3" t="s">
        <v>145</v>
      </c>
      <c r="C31" s="10"/>
      <c r="D31" s="11"/>
      <c r="E31" s="11">
        <v>374.75</v>
      </c>
      <c r="F31" s="12">
        <v>374.75</v>
      </c>
    </row>
    <row r="32" spans="1:9" x14ac:dyDescent="0.25">
      <c r="A32" s="6"/>
      <c r="B32" s="26" t="s">
        <v>131</v>
      </c>
      <c r="C32" s="27"/>
      <c r="D32" s="28"/>
      <c r="E32" s="28">
        <v>104.68</v>
      </c>
      <c r="F32" s="29">
        <v>104.68</v>
      </c>
    </row>
    <row r="33" spans="1:6" x14ac:dyDescent="0.25">
      <c r="A33" s="3" t="s">
        <v>120</v>
      </c>
      <c r="B33" s="3" t="s">
        <v>158</v>
      </c>
      <c r="C33" s="10"/>
      <c r="D33" s="11"/>
      <c r="E33" s="11">
        <v>49.07</v>
      </c>
      <c r="F33" s="12">
        <v>49.07</v>
      </c>
    </row>
    <row r="34" spans="1:6" x14ac:dyDescent="0.25">
      <c r="A34" s="6"/>
      <c r="B34" s="26" t="s">
        <v>161</v>
      </c>
      <c r="C34" s="27"/>
      <c r="D34" s="28"/>
      <c r="E34" s="28">
        <v>147.22999999999999</v>
      </c>
      <c r="F34" s="29">
        <v>147.22999999999999</v>
      </c>
    </row>
    <row r="35" spans="1:6" x14ac:dyDescent="0.25">
      <c r="A35" s="6"/>
      <c r="B35" s="26" t="s">
        <v>166</v>
      </c>
      <c r="C35" s="27"/>
      <c r="D35" s="28"/>
      <c r="E35" s="28">
        <v>98.15</v>
      </c>
      <c r="F35" s="29">
        <v>98.15</v>
      </c>
    </row>
    <row r="36" spans="1:6" x14ac:dyDescent="0.25">
      <c r="A36" s="6"/>
      <c r="B36" s="26" t="s">
        <v>121</v>
      </c>
      <c r="C36" s="27"/>
      <c r="D36" s="28"/>
      <c r="E36" s="28">
        <v>209.36</v>
      </c>
      <c r="F36" s="29">
        <v>209.36</v>
      </c>
    </row>
    <row r="37" spans="1:6" x14ac:dyDescent="0.25">
      <c r="A37" s="3" t="s">
        <v>89</v>
      </c>
      <c r="B37" s="3" t="s">
        <v>90</v>
      </c>
      <c r="C37" s="10"/>
      <c r="D37" s="11"/>
      <c r="E37" s="11">
        <v>459.38</v>
      </c>
      <c r="F37" s="12">
        <v>459.38</v>
      </c>
    </row>
    <row r="38" spans="1:6" x14ac:dyDescent="0.25">
      <c r="A38" s="6"/>
      <c r="B38" s="26" t="s">
        <v>138</v>
      </c>
      <c r="C38" s="27"/>
      <c r="D38" s="28"/>
      <c r="E38" s="28">
        <v>47.95</v>
      </c>
      <c r="F38" s="29">
        <v>47.95</v>
      </c>
    </row>
    <row r="39" spans="1:6" x14ac:dyDescent="0.25">
      <c r="A39" s="6"/>
      <c r="B39" s="26" t="s">
        <v>137</v>
      </c>
      <c r="C39" s="27"/>
      <c r="D39" s="28"/>
      <c r="E39" s="28">
        <v>287.70999999999998</v>
      </c>
      <c r="F39" s="29">
        <v>287.70999999999998</v>
      </c>
    </row>
    <row r="40" spans="1:6" x14ac:dyDescent="0.25">
      <c r="A40" s="3" t="s">
        <v>189</v>
      </c>
      <c r="B40" s="3" t="s">
        <v>190</v>
      </c>
      <c r="C40" s="10"/>
      <c r="D40" s="11"/>
      <c r="E40" s="11">
        <v>304.08000000000004</v>
      </c>
      <c r="F40" s="12">
        <v>304.08000000000004</v>
      </c>
    </row>
    <row r="41" spans="1:6" x14ac:dyDescent="0.25">
      <c r="A41" s="3" t="s">
        <v>140</v>
      </c>
      <c r="B41" s="3" t="s">
        <v>141</v>
      </c>
      <c r="C41" s="10"/>
      <c r="D41" s="11"/>
      <c r="E41" s="11">
        <v>47.95</v>
      </c>
      <c r="F41" s="12">
        <v>47.95</v>
      </c>
    </row>
    <row r="42" spans="1:6" x14ac:dyDescent="0.25">
      <c r="A42" s="6"/>
      <c r="B42" s="26" t="s">
        <v>151</v>
      </c>
      <c r="C42" s="27"/>
      <c r="D42" s="28"/>
      <c r="E42" s="28">
        <v>374.75</v>
      </c>
      <c r="F42" s="29">
        <v>374.75</v>
      </c>
    </row>
    <row r="43" spans="1:6" x14ac:dyDescent="0.25">
      <c r="A43" s="3" t="s">
        <v>103</v>
      </c>
      <c r="B43" s="3" t="s">
        <v>172</v>
      </c>
      <c r="C43" s="10"/>
      <c r="D43" s="11"/>
      <c r="E43" s="11">
        <v>196.31</v>
      </c>
      <c r="F43" s="12">
        <v>196.31</v>
      </c>
    </row>
    <row r="44" spans="1:6" x14ac:dyDescent="0.25">
      <c r="A44" s="6"/>
      <c r="B44" s="26" t="s">
        <v>104</v>
      </c>
      <c r="C44" s="27"/>
      <c r="D44" s="28"/>
      <c r="E44" s="28">
        <v>104.68</v>
      </c>
      <c r="F44" s="29">
        <v>104.68</v>
      </c>
    </row>
    <row r="45" spans="1:6" x14ac:dyDescent="0.25">
      <c r="A45" s="3" t="s">
        <v>126</v>
      </c>
      <c r="B45" s="3" t="s">
        <v>133</v>
      </c>
      <c r="C45" s="10"/>
      <c r="D45" s="11"/>
      <c r="E45" s="11">
        <v>104.68</v>
      </c>
      <c r="F45" s="12">
        <v>104.68</v>
      </c>
    </row>
    <row r="46" spans="1:6" x14ac:dyDescent="0.25">
      <c r="A46" s="6"/>
      <c r="B46" s="26" t="s">
        <v>197</v>
      </c>
      <c r="C46" s="27"/>
      <c r="D46" s="28"/>
      <c r="E46" s="28">
        <v>46.84</v>
      </c>
      <c r="F46" s="29">
        <v>46.84</v>
      </c>
    </row>
    <row r="47" spans="1:6" x14ac:dyDescent="0.25">
      <c r="A47" s="6"/>
      <c r="B47" s="26" t="s">
        <v>127</v>
      </c>
      <c r="C47" s="27"/>
      <c r="D47" s="28"/>
      <c r="E47" s="28">
        <v>104.68</v>
      </c>
      <c r="F47" s="29">
        <v>104.68</v>
      </c>
    </row>
    <row r="48" spans="1:6" x14ac:dyDescent="0.25">
      <c r="A48" s="3" t="s">
        <v>163</v>
      </c>
      <c r="B48" s="3" t="s">
        <v>164</v>
      </c>
      <c r="C48" s="10"/>
      <c r="D48" s="11"/>
      <c r="E48" s="11">
        <v>98.15</v>
      </c>
      <c r="F48" s="12">
        <v>98.15</v>
      </c>
    </row>
    <row r="49" spans="1:6" x14ac:dyDescent="0.25">
      <c r="A49" s="3" t="s">
        <v>99</v>
      </c>
      <c r="B49" s="3" t="s">
        <v>170</v>
      </c>
      <c r="C49" s="10"/>
      <c r="D49" s="11"/>
      <c r="E49" s="11">
        <v>196.31</v>
      </c>
      <c r="F49" s="12">
        <v>196.31</v>
      </c>
    </row>
    <row r="50" spans="1:6" x14ac:dyDescent="0.25">
      <c r="A50" s="6"/>
      <c r="B50" s="26" t="s">
        <v>100</v>
      </c>
      <c r="C50" s="27"/>
      <c r="D50" s="28"/>
      <c r="E50" s="28">
        <v>202.45</v>
      </c>
      <c r="F50" s="29">
        <v>202.45</v>
      </c>
    </row>
    <row r="51" spans="1:6" x14ac:dyDescent="0.25">
      <c r="A51" s="6"/>
      <c r="B51" s="26" t="s">
        <v>176</v>
      </c>
      <c r="C51" s="27"/>
      <c r="D51" s="28"/>
      <c r="E51" s="28">
        <v>80.430000000000007</v>
      </c>
      <c r="F51" s="29">
        <v>80.430000000000007</v>
      </c>
    </row>
    <row r="52" spans="1:6" x14ac:dyDescent="0.25">
      <c r="A52" s="3" t="s">
        <v>116</v>
      </c>
      <c r="B52" s="3" t="s">
        <v>117</v>
      </c>
      <c r="C52" s="10"/>
      <c r="D52" s="11"/>
      <c r="E52" s="11">
        <v>104.68</v>
      </c>
      <c r="F52" s="12">
        <v>104.68</v>
      </c>
    </row>
    <row r="53" spans="1:6" x14ac:dyDescent="0.25">
      <c r="A53" s="3" t="s">
        <v>83</v>
      </c>
      <c r="B53" s="3" t="s">
        <v>84</v>
      </c>
      <c r="C53" s="10"/>
      <c r="D53" s="11"/>
      <c r="E53" s="11">
        <v>296.52999999999997</v>
      </c>
      <c r="F53" s="12">
        <v>296.52999999999997</v>
      </c>
    </row>
    <row r="54" spans="1:6" x14ac:dyDescent="0.25">
      <c r="A54" s="3" t="s">
        <v>56</v>
      </c>
      <c r="B54" s="3" t="s">
        <v>58</v>
      </c>
      <c r="C54" s="10"/>
      <c r="D54" s="11"/>
      <c r="E54" s="11">
        <v>868.55000000000007</v>
      </c>
      <c r="F54" s="12">
        <v>868.55000000000007</v>
      </c>
    </row>
    <row r="55" spans="1:6" x14ac:dyDescent="0.25">
      <c r="A55" s="3" t="s">
        <v>71</v>
      </c>
      <c r="B55" s="3" t="s">
        <v>72</v>
      </c>
      <c r="C55" s="10"/>
      <c r="D55" s="11"/>
      <c r="E55" s="11">
        <v>209.36</v>
      </c>
      <c r="F55" s="12">
        <v>209.36</v>
      </c>
    </row>
    <row r="56" spans="1:6" x14ac:dyDescent="0.25">
      <c r="A56" s="3" t="s">
        <v>113</v>
      </c>
      <c r="B56" s="3" t="s">
        <v>114</v>
      </c>
      <c r="C56" s="10"/>
      <c r="D56" s="11"/>
      <c r="E56" s="11">
        <v>157.02000000000001</v>
      </c>
      <c r="F56" s="12">
        <v>157.02000000000001</v>
      </c>
    </row>
    <row r="57" spans="1:6" x14ac:dyDescent="0.25">
      <c r="A57" s="6"/>
      <c r="B57" s="26" t="s">
        <v>206</v>
      </c>
      <c r="C57" s="27"/>
      <c r="D57" s="28"/>
      <c r="E57" s="28">
        <v>187.37</v>
      </c>
      <c r="F57" s="29">
        <v>187.37</v>
      </c>
    </row>
    <row r="58" spans="1:6" x14ac:dyDescent="0.25">
      <c r="A58" s="6"/>
      <c r="B58" s="26" t="s">
        <v>207</v>
      </c>
      <c r="C58" s="27"/>
      <c r="D58" s="28"/>
      <c r="E58" s="28">
        <v>205.93</v>
      </c>
      <c r="F58" s="29">
        <v>205.93</v>
      </c>
    </row>
    <row r="59" spans="1:6" x14ac:dyDescent="0.25">
      <c r="A59" s="3" t="s">
        <v>66</v>
      </c>
      <c r="B59" s="3" t="s">
        <v>94</v>
      </c>
      <c r="C59" s="10"/>
      <c r="D59" s="11"/>
      <c r="E59" s="11">
        <v>52.34</v>
      </c>
      <c r="F59" s="12">
        <v>52.34</v>
      </c>
    </row>
    <row r="60" spans="1:6" x14ac:dyDescent="0.25">
      <c r="A60" s="6"/>
      <c r="B60" s="26" t="s">
        <v>67</v>
      </c>
      <c r="C60" s="27"/>
      <c r="D60" s="28"/>
      <c r="E60" s="28">
        <v>314.06</v>
      </c>
      <c r="F60" s="29">
        <v>314.06</v>
      </c>
    </row>
    <row r="61" spans="1:6" x14ac:dyDescent="0.25">
      <c r="A61" s="3" t="s">
        <v>77</v>
      </c>
      <c r="B61" s="3" t="s">
        <v>196</v>
      </c>
      <c r="C61" s="10"/>
      <c r="D61" s="11"/>
      <c r="E61" s="11">
        <v>140.53</v>
      </c>
      <c r="F61" s="12">
        <v>140.53</v>
      </c>
    </row>
    <row r="62" spans="1:6" x14ac:dyDescent="0.25">
      <c r="A62" s="6"/>
      <c r="B62" s="26" t="s">
        <v>78</v>
      </c>
      <c r="C62" s="27"/>
      <c r="D62" s="28"/>
      <c r="E62" s="28">
        <v>624.67000000000007</v>
      </c>
      <c r="F62" s="29">
        <v>624.67000000000007</v>
      </c>
    </row>
    <row r="63" spans="1:6" x14ac:dyDescent="0.25">
      <c r="A63" s="3" t="s">
        <v>211</v>
      </c>
      <c r="B63" s="3" t="s">
        <v>211</v>
      </c>
      <c r="C63" s="10"/>
      <c r="D63" s="11"/>
      <c r="E63" s="11"/>
      <c r="F63" s="12"/>
    </row>
    <row r="64" spans="1:6" x14ac:dyDescent="0.25">
      <c r="A64" s="13" t="s">
        <v>1</v>
      </c>
      <c r="B64" s="14"/>
      <c r="C64" s="15"/>
      <c r="D64" s="16"/>
      <c r="E64" s="16">
        <v>11858.100000000004</v>
      </c>
      <c r="F64" s="17">
        <v>11858.100000000004</v>
      </c>
    </row>
  </sheetData>
  <phoneticPr fontId="0" type="noConversion"/>
  <pageMargins left="0.7" right="0.7" top="0.75" bottom="0.75" header="0.3" footer="0.3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2</vt:i4>
      </vt:variant>
    </vt:vector>
  </HeadingPairs>
  <TitlesOfParts>
    <vt:vector size="5" baseType="lpstr">
      <vt:lpstr>lexique</vt:lpstr>
      <vt:lpstr>Données</vt:lpstr>
      <vt:lpstr>TCD</vt:lpstr>
      <vt:lpstr>Données!SGBUDAP</vt:lpstr>
      <vt:lpstr>Données!SGMDOVP</vt:lpstr>
    </vt:vector>
  </TitlesOfParts>
  <Company>Cascades GPS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U059PBER</dc:creator>
  <cp:lastModifiedBy>jep</cp:lastModifiedBy>
  <dcterms:created xsi:type="dcterms:W3CDTF">2014-05-23T20:39:17Z</dcterms:created>
  <dcterms:modified xsi:type="dcterms:W3CDTF">2014-05-27T11:59:24Z</dcterms:modified>
</cp:coreProperties>
</file>