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POTENTIEL" sheetId="5" r:id="rId1"/>
    <sheet name="Export" sheetId="1" r:id="rId2"/>
  </sheets>
  <definedNames>
    <definedName name="_xlnm._FilterDatabase" localSheetId="1" hidden="1">Export!$A$2:$L$8</definedName>
  </definedNames>
  <calcPr calcId="152511"/>
  <pivotCaches>
    <pivotCache cacheId="10" r:id="rId3"/>
  </pivotCaches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3" i="1"/>
</calcChain>
</file>

<file path=xl/sharedStrings.xml><?xml version="1.0" encoding="utf-8"?>
<sst xmlns="http://schemas.openxmlformats.org/spreadsheetml/2006/main" count="70" uniqueCount="41">
  <si>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</si>
  <si>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</si>
  <si>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</si>
  <si>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</si>
  <si>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</si>
  <si>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</si>
  <si>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</si>
  <si>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</si>
  <si>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</si>
  <si>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</si>
  <si>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</si>
  <si>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</si>
  <si>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</si>
  <si>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</si>
  <si>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Total général</t>
  </si>
  <si>
    <t>(Tous)</t>
  </si>
  <si>
    <t>Somme de 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</si>
  <si>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</si>
  <si>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</si>
  <si>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</si>
  <si>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</si>
  <si>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</si>
  <si>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</si>
  <si>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</si>
  <si>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</si>
  <si>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</si>
  <si>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</si>
  <si>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F</t>
  </si>
  <si>
    <t>Carton</t>
  </si>
  <si>
    <t>Pate</t>
  </si>
  <si>
    <t>G</t>
  </si>
  <si>
    <t>H</t>
  </si>
  <si>
    <t>Marteau</t>
  </si>
  <si>
    <t>Années</t>
  </si>
  <si>
    <t>janv</t>
  </si>
  <si>
    <t>déc</t>
  </si>
  <si>
    <t>nov</t>
  </si>
  <si>
    <t>août</t>
  </si>
  <si>
    <t>sept</t>
  </si>
  <si>
    <t>oct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</si>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</sst>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6" fillId="0" borderId="0" xfId="0" applyFont="1"/>
    <xf numFmtId="0" fontId="15" fillId="0" borderId="0" xfId="16"/>
    <xf numFmtId="164" fontId="18" fillId="0" borderId="0" xfId="0" applyNumberFormat="1" applyFont="1"/>
    <xf numFmtId="164" fontId="18" fillId="0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;[Red]\-#,##0;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;[Red]\-#,##0;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;[Red]\-#,##0;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;[Red]\-#,##0;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;[Red]\-#,##0;"/>
    </dxf>
    <dxf>
      <numFmt numFmtId="19" formatCode="dd/mm/yyyy"/>
    </dxf>
    <dxf>
      <numFmt numFmtId="19" formatCode="dd/mm/yyyy"/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13</xdr:col>
          <xdr:colOff>390525</xdr:colOff>
          <xdr:row>2</xdr:row>
          <xdr:rowOff>133350</xdr:rowOff>
        </xdr:to>
        <xdr:sp macro="" textlink="">
          <xdr:nvSpPr>
            <xdr:cNvPr id="1025" name="cmdRese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50.503155555554" createdVersion="5" refreshedVersion="5" minRefreshableVersion="3" recordCount="9">
  <cacheSource type="worksheet">
    <worksheetSource name="tableau1"/>
  </cacheSource>
  <cacheFields count="13">
    <cacheField name="Client" numFmtId="0">
      <sharedItems count="8">
        <s v="A"/>
        <s v="B"/>
        <s v="C"/>
        <s v="D"/>
        <s v="E"/>
        <s v="F"/>
        <s v="G"/>
        <s v="H"/>
      </sharedItems>
    </cacheField>
    <cacheField name="N° Cmde" numFmtId="0">
      <sharedItems containsSemiMixedTypes="0" containsString="0" containsNumber="1" containsInteger="1" minValue="160" maxValue="167"/>
    </cacheField>
    <cacheField name="Type2" numFmtId="0">
      <sharedItems count="2">
        <s v="Prévisionnel"/>
        <s v="Ferme"/>
      </sharedItems>
    </cacheField>
    <cacheField name="Référence" numFmtId="0">
      <sharedItems containsSemiMixedTypes="0" containsString="0" containsNumber="1" containsInteger="1" minValue="1" maxValue="8"/>
    </cacheField>
    <cacheField name="Désignation" numFmtId="0">
      <sharedItems/>
    </cacheField>
    <cacheField name="Délai client" numFmtId="14">
      <sharedItems containsSemiMixedTypes="0" containsNonDate="0" containsDate="1" containsString="0" minDate="2015-01-01T00:00:00" maxDate="2017-12-13T00:00:00"/>
    </cacheField>
    <cacheField name="Délai filiale" numFmtId="14">
      <sharedItems containsSemiMixedTypes="0" containsNonDate="0" containsDate="1" containsString="0" minDate="2015-01-01T00:00:00" maxDate="2017-12-13T00:00:00" count="7">
        <d v="2017-12-12T00:00:00"/>
        <d v="2016-11-28T00:00:00"/>
        <d v="2017-10-24T00:00:00"/>
        <d v="2017-09-29T00:00:00"/>
        <d v="2017-08-23T00:00:00"/>
        <d v="2015-01-01T00:00:00"/>
        <d v="2015-12-31T00:00:00"/>
      </sharedItems>
      <fieldGroup par="12" base="6">
        <rangePr groupBy="months" startDate="2015-01-01T00:00:00" endDate="2017-12-13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2/2017"/>
        </groupItems>
      </fieldGroup>
    </cacheField>
    <cacheField name="Qté" numFmtId="164">
      <sharedItems containsSemiMixedTypes="0" containsString="0" containsNumber="1" containsInteger="1" minValue="15" maxValue="500"/>
    </cacheField>
    <cacheField name="Qté livrée" numFmtId="164">
      <sharedItems containsSemiMixedTypes="0" containsString="0" containsNumber="1" containsInteger="1" minValue="0" maxValue="50"/>
    </cacheField>
    <cacheField name="Reste à livrer" numFmtId="164">
      <sharedItems containsSemiMixedTypes="0" containsString="0" containsNumber="1" containsInteger="1" minValue="2" maxValue="450"/>
    </cacheField>
    <cacheField name="Mnt unitaire" numFmtId="164">
      <sharedItems containsSemiMixedTypes="0" containsString="0" containsNumber="1" containsInteger="1" minValue="50" maxValue="8000"/>
    </cacheField>
    <cacheField name="Montant HT" numFmtId="164">
      <sharedItems containsSemiMixedTypes="0" containsString="0" containsNumber="1" containsInteger="1" minValue="1500" maxValue="90000"/>
    </cacheField>
    <cacheField name="Années" numFmtId="0" databaseField="0">
      <fieldGroup base="6">
        <rangePr groupBy="years" startDate="2015-01-01T00:00:00" endDate="2017-12-13T00:00:00"/>
        <groupItems count="5">
          <s v="&lt;01/01/2015"/>
          <s v="2015"/>
          <s v="2016"/>
          <s v="2017"/>
          <s v="&gt;13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60"/>
    <x v="0"/>
    <n v="1"/>
    <s v="Bois"/>
    <d v="2017-12-12T00:00:00"/>
    <x v="0"/>
    <n v="15"/>
    <n v="0"/>
    <n v="2"/>
    <n v="1500"/>
    <n v="3000"/>
  </r>
  <r>
    <x v="1"/>
    <n v="161"/>
    <x v="1"/>
    <n v="2"/>
    <s v="Vis"/>
    <d v="2016-11-28T00:00:00"/>
    <x v="1"/>
    <n v="15"/>
    <n v="0"/>
    <n v="20"/>
    <n v="300"/>
    <n v="6000"/>
  </r>
  <r>
    <x v="1"/>
    <n v="161"/>
    <x v="1"/>
    <n v="2"/>
    <s v="Vis"/>
    <d v="2016-11-28T00:00:00"/>
    <x v="1"/>
    <n v="15"/>
    <n v="0"/>
    <n v="20"/>
    <n v="300"/>
    <n v="6000"/>
  </r>
  <r>
    <x v="2"/>
    <n v="162"/>
    <x v="1"/>
    <n v="3"/>
    <s v="Plastique"/>
    <d v="2017-10-24T00:00:00"/>
    <x v="2"/>
    <n v="15"/>
    <n v="0"/>
    <n v="10"/>
    <n v="5000"/>
    <n v="50000"/>
  </r>
  <r>
    <x v="3"/>
    <n v="163"/>
    <x v="0"/>
    <n v="4"/>
    <s v="Ecrou"/>
    <d v="2017-09-29T00:00:00"/>
    <x v="3"/>
    <n v="15"/>
    <n v="0"/>
    <n v="15"/>
    <n v="150"/>
    <n v="2250"/>
  </r>
  <r>
    <x v="4"/>
    <n v="164"/>
    <x v="0"/>
    <n v="5"/>
    <s v="PVC"/>
    <d v="2017-08-23T00:00:00"/>
    <x v="4"/>
    <n v="15"/>
    <n v="0"/>
    <n v="3"/>
    <n v="8000"/>
    <n v="24000"/>
  </r>
  <r>
    <x v="5"/>
    <n v="165"/>
    <x v="1"/>
    <n v="6"/>
    <s v="Carton"/>
    <d v="2015-01-01T00:00:00"/>
    <x v="5"/>
    <n v="38"/>
    <n v="0"/>
    <n v="30"/>
    <n v="50"/>
    <n v="1500"/>
  </r>
  <r>
    <x v="6"/>
    <n v="166"/>
    <x v="1"/>
    <n v="7"/>
    <s v="Pate"/>
    <d v="2015-01-01T00:00:00"/>
    <x v="5"/>
    <n v="100"/>
    <n v="0"/>
    <n v="30"/>
    <n v="100"/>
    <n v="3000"/>
  </r>
  <r>
    <x v="7"/>
    <n v="167"/>
    <x v="0"/>
    <n v="8"/>
    <s v="Marteau"/>
    <d v="2015-12-31T00:00:00"/>
    <x v="6"/>
    <n v="500"/>
    <n v="50"/>
    <n v="450"/>
    <n v="200"/>
    <n v="9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gridDropZones="1" multipleFieldFilters="0">
  <location ref="A3:I13" firstHeaderRow="1" firstDataRow="2" firstDataCol="2" rowPageCount="1" colPageCount="1"/>
  <pivotFields count="13"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compact="0" outline="0" showAll="0" defaultSubtotal="0"/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compact="0" outline="0" showAll="0" defaultSubtotal="0"/>
    <pivotField compact="0" numFmtId="14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Page" compact="0" outline="0" showAll="0" defaultSubtotal="0">
      <items count="5">
        <item x="0"/>
        <item x="1"/>
        <item x="2"/>
        <item x="3"/>
        <item x="4"/>
      </items>
    </pivotField>
  </pivotFields>
  <rowFields count="2">
    <field x="0"/>
    <field x="2"/>
  </rowFields>
  <rowItems count="9">
    <i>
      <x/>
      <x v="1"/>
    </i>
    <i>
      <x v="1"/>
      <x/>
    </i>
    <i>
      <x v="2"/>
      <x/>
    </i>
    <i>
      <x v="3"/>
      <x v="1"/>
    </i>
    <i>
      <x v="4"/>
      <x v="1"/>
    </i>
    <i>
      <x v="5"/>
      <x/>
    </i>
    <i>
      <x v="6"/>
      <x/>
    </i>
    <i>
      <x v="7"/>
      <x v="1"/>
    </i>
    <i t="grand">
      <x/>
    </i>
  </rowItems>
  <colFields count="1">
    <field x="6"/>
  </colFields>
  <colItems count="7">
    <i>
      <x v="1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2" hier="-1"/>
  </pageFields>
  <dataFields count="1">
    <dataField name="Somme de Montant HT" fld="11" baseField="0" baseItem="0" numFmtId="3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L11" totalsRowShown="0" headerRowDxfId="7">
  <autoFilter ref="A2:L11"/>
  <tableColumns count="12">
    <tableColumn id="1" name="Client"/>
    <tableColumn id="2" name="N° Cmde"/>
    <tableColumn id="3" name="Type2"/>
    <tableColumn id="4" name="Référence"/>
    <tableColumn id="5" name="Désignation"/>
    <tableColumn id="6" name="Délai client" dataDxfId="6"/>
    <tableColumn id="7" name="Délai filiale" dataDxfId="5"/>
    <tableColumn id="8" name="Qté" dataDxfId="4"/>
    <tableColumn id="9" name="Qté livrée" dataDxfId="3"/>
    <tableColumn id="10" name="Reste à livrer" dataDxfId="2"/>
    <tableColumn id="11" name="Mnt unitaire" dataDxfId="1"/>
    <tableColumn id="12" name="Montant HT" dataDxfId="0">
      <calculatedColumnFormula>Tableau1[[#This Row],[Reste à livrer]]*Tableau1[[#This Row],[Mnt unitaire]]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showGridLines="0" workbookViewId="0">
      <selection activeCell="D25" sqref="D25"/>
    </sheetView>
  </sheetViews>
  <sheetFormatPr baseColWidth="10" defaultRowHeight="15" x14ac:dyDescent="0.25"/>
  <cols>
    <col min="1" max="1" width="21.5703125" bestFit="1" customWidth="1"/>
    <col min="2" max="2" width="12.140625" bestFit="1" customWidth="1"/>
    <col min="3" max="3" width="13.42578125" customWidth="1"/>
    <col min="4" max="4" width="13.42578125" bestFit="1" customWidth="1"/>
    <col min="5" max="5" width="13.42578125" customWidth="1"/>
    <col min="6" max="8" width="13.42578125" bestFit="1" customWidth="1"/>
    <col min="9" max="9" width="12.5703125" customWidth="1"/>
    <col min="10" max="10" width="12.5703125" bestFit="1" customWidth="1"/>
    <col min="11" max="15" width="8.140625" bestFit="1" customWidth="1"/>
    <col min="16" max="16" width="12.5703125" bestFit="1" customWidth="1"/>
  </cols>
  <sheetData>
    <row r="1" spans="1:9" x14ac:dyDescent="0.25">
      <c r="A1" s="2" t="s">
        <v>33</v>
      </c>
      <c r="B1" t="s">
        <v>15</v>
      </c>
    </row>
    <row r="3" spans="1:9" x14ac:dyDescent="0.25">
      <c r="A3" s="2" t="s">
        <v>16</v>
      </c>
      <c r="C3" s="2" t="s">
        <v>6</v>
      </c>
    </row>
    <row r="4" spans="1:9" x14ac:dyDescent="0.25">
      <c r="A4" s="2" t="s">
        <v>0</v>
      </c>
      <c r="B4" s="2" t="s">
        <v>2</v>
      </c>
      <c r="C4" s="1" t="s">
        <v>34</v>
      </c>
      <c r="D4" s="1" t="s">
        <v>37</v>
      </c>
      <c r="E4" s="1" t="s">
        <v>38</v>
      </c>
      <c r="F4" s="1" t="s">
        <v>39</v>
      </c>
      <c r="G4" s="1" t="s">
        <v>36</v>
      </c>
      <c r="H4" s="1" t="s">
        <v>35</v>
      </c>
      <c r="I4" s="1" t="s">
        <v>14</v>
      </c>
    </row>
    <row r="5" spans="1:9" x14ac:dyDescent="0.25">
      <c r="A5" t="s">
        <v>17</v>
      </c>
      <c r="B5" t="s">
        <v>11</v>
      </c>
      <c r="C5" s="3"/>
      <c r="D5" s="3"/>
      <c r="E5" s="3"/>
      <c r="F5" s="3"/>
      <c r="G5" s="3"/>
      <c r="H5" s="3">
        <v>3000</v>
      </c>
      <c r="I5" s="3">
        <v>3000</v>
      </c>
    </row>
    <row r="6" spans="1:9" x14ac:dyDescent="0.25">
      <c r="A6" t="s">
        <v>18</v>
      </c>
      <c r="B6" t="s">
        <v>12</v>
      </c>
      <c r="C6" s="3"/>
      <c r="D6" s="3"/>
      <c r="E6" s="3"/>
      <c r="F6" s="3"/>
      <c r="G6" s="3">
        <v>12000</v>
      </c>
      <c r="H6" s="3"/>
      <c r="I6" s="3">
        <v>12000</v>
      </c>
    </row>
    <row r="7" spans="1:9" x14ac:dyDescent="0.25">
      <c r="A7" t="s">
        <v>19</v>
      </c>
      <c r="B7" t="s">
        <v>12</v>
      </c>
      <c r="C7" s="3"/>
      <c r="D7" s="3"/>
      <c r="E7" s="3"/>
      <c r="F7" s="3">
        <v>50000</v>
      </c>
      <c r="G7" s="3"/>
      <c r="H7" s="3"/>
      <c r="I7" s="3">
        <v>50000</v>
      </c>
    </row>
    <row r="8" spans="1:9" x14ac:dyDescent="0.25">
      <c r="A8" t="s">
        <v>20</v>
      </c>
      <c r="B8" t="s">
        <v>11</v>
      </c>
      <c r="C8" s="3"/>
      <c r="D8" s="3"/>
      <c r="E8" s="3">
        <v>2250</v>
      </c>
      <c r="F8" s="3"/>
      <c r="G8" s="3"/>
      <c r="H8" s="3"/>
      <c r="I8" s="3">
        <v>2250</v>
      </c>
    </row>
    <row r="9" spans="1:9" x14ac:dyDescent="0.25">
      <c r="A9" t="s">
        <v>21</v>
      </c>
      <c r="B9" t="s">
        <v>11</v>
      </c>
      <c r="C9" s="3"/>
      <c r="D9" s="3">
        <v>24000</v>
      </c>
      <c r="E9" s="3"/>
      <c r="F9" s="3"/>
      <c r="G9" s="3"/>
      <c r="H9" s="3"/>
      <c r="I9" s="3">
        <v>24000</v>
      </c>
    </row>
    <row r="10" spans="1:9" x14ac:dyDescent="0.25">
      <c r="A10" t="s">
        <v>27</v>
      </c>
      <c r="B10" t="s">
        <v>12</v>
      </c>
      <c r="C10" s="3">
        <v>1500</v>
      </c>
      <c r="D10" s="3"/>
      <c r="E10" s="3"/>
      <c r="F10" s="3"/>
      <c r="G10" s="3"/>
      <c r="H10" s="3"/>
      <c r="I10" s="3">
        <v>1500</v>
      </c>
    </row>
    <row r="11" spans="1:9" x14ac:dyDescent="0.25">
      <c r="A11" t="s">
        <v>30</v>
      </c>
      <c r="B11" t="s">
        <v>12</v>
      </c>
      <c r="C11" s="3">
        <v>3000</v>
      </c>
      <c r="D11" s="3"/>
      <c r="E11" s="3"/>
      <c r="F11" s="3"/>
      <c r="G11" s="3"/>
      <c r="H11" s="3"/>
      <c r="I11" s="3">
        <v>3000</v>
      </c>
    </row>
    <row r="12" spans="1:9" x14ac:dyDescent="0.25">
      <c r="A12" t="s">
        <v>31</v>
      </c>
      <c r="B12" t="s">
        <v>11</v>
      </c>
      <c r="C12" s="3"/>
      <c r="D12" s="3"/>
      <c r="E12" s="3"/>
      <c r="F12" s="3"/>
      <c r="G12" s="3"/>
      <c r="H12" s="3">
        <v>90000</v>
      </c>
      <c r="I12" s="3">
        <v>90000</v>
      </c>
    </row>
    <row r="13" spans="1:9" x14ac:dyDescent="0.25">
      <c r="A13" t="s">
        <v>14</v>
      </c>
      <c r="C13" s="3">
        <v>4500</v>
      </c>
      <c r="D13" s="3">
        <v>24000</v>
      </c>
      <c r="E13" s="3">
        <v>2250</v>
      </c>
      <c r="F13" s="3">
        <v>50000</v>
      </c>
      <c r="G13" s="3">
        <v>12000</v>
      </c>
      <c r="H13" s="3">
        <v>93000</v>
      </c>
      <c r="I13" s="3">
        <v>185750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1"/>
  <sheetViews>
    <sheetView showGridLines="0" tabSelected="1" workbookViewId="0">
      <selection activeCell="E22" sqref="E22"/>
    </sheetView>
  </sheetViews>
  <sheetFormatPr baseColWidth="10" defaultRowHeight="15" x14ac:dyDescent="0.25"/>
  <cols>
    <col min="1" max="1" width="8.5703125" bestFit="1" customWidth="1"/>
    <col min="2" max="2" width="11" bestFit="1" customWidth="1"/>
    <col min="3" max="3" width="12.140625" bestFit="1" customWidth="1"/>
    <col min="4" max="4" width="12.42578125" bestFit="1" customWidth="1"/>
    <col min="5" max="5" width="13.85546875" bestFit="1" customWidth="1"/>
    <col min="6" max="6" width="13.28515625" bestFit="1" customWidth="1"/>
    <col min="7" max="7" width="13.42578125" bestFit="1" customWidth="1"/>
    <col min="8" max="8" width="6.5703125" bestFit="1" customWidth="1"/>
    <col min="9" max="9" width="12.140625" bestFit="1" customWidth="1"/>
    <col min="10" max="10" width="14.85546875" bestFit="1" customWidth="1"/>
    <col min="11" max="11" width="14.28515625" bestFit="1" customWidth="1"/>
    <col min="12" max="12" width="13.5703125" bestFit="1" customWidth="1"/>
  </cols>
  <sheetData>
    <row r="1" spans="1:12" x14ac:dyDescent="0.25">
      <c r="A1" s="7" t="s">
        <v>40</v>
      </c>
    </row>
    <row r="2" spans="1:12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13</v>
      </c>
    </row>
    <row r="3" spans="1:12" x14ac:dyDescent="0.25">
      <c r="A3" t="s">
        <v>17</v>
      </c>
      <c r="B3">
        <v>160</v>
      </c>
      <c r="C3" t="s">
        <v>11</v>
      </c>
      <c r="D3">
        <v>1</v>
      </c>
      <c r="E3" t="s">
        <v>22</v>
      </c>
      <c r="F3" s="1">
        <v>43081</v>
      </c>
      <c r="G3" s="1">
        <v>43081</v>
      </c>
      <c r="H3" s="8">
        <v>15</v>
      </c>
      <c r="I3" s="8">
        <v>0</v>
      </c>
      <c r="J3" s="8">
        <v>2</v>
      </c>
      <c r="K3" s="8">
        <v>1500</v>
      </c>
      <c r="L3" s="8">
        <f>Tableau1[[#This Row],[Reste à livrer]]*Tableau1[[#This Row],[Mnt unitaire]]</f>
        <v>3000</v>
      </c>
    </row>
    <row r="4" spans="1:12" x14ac:dyDescent="0.25">
      <c r="A4" t="s">
        <v>18</v>
      </c>
      <c r="B4">
        <v>161</v>
      </c>
      <c r="C4" t="s">
        <v>12</v>
      </c>
      <c r="D4">
        <v>2</v>
      </c>
      <c r="E4" t="s">
        <v>23</v>
      </c>
      <c r="F4" s="1">
        <v>42702</v>
      </c>
      <c r="G4" s="1">
        <v>42702</v>
      </c>
      <c r="H4" s="8">
        <v>15</v>
      </c>
      <c r="I4" s="8">
        <v>0</v>
      </c>
      <c r="J4" s="8">
        <v>20</v>
      </c>
      <c r="K4" s="8">
        <v>300</v>
      </c>
      <c r="L4" s="8">
        <f>Tableau1[[#This Row],[Reste à livrer]]*Tableau1[[#This Row],[Mnt unitaire]]</f>
        <v>6000</v>
      </c>
    </row>
    <row r="5" spans="1:12" x14ac:dyDescent="0.25">
      <c r="A5" t="s">
        <v>18</v>
      </c>
      <c r="B5">
        <v>161</v>
      </c>
      <c r="C5" t="s">
        <v>12</v>
      </c>
      <c r="D5">
        <v>2</v>
      </c>
      <c r="E5" t="s">
        <v>23</v>
      </c>
      <c r="F5" s="1">
        <v>42702</v>
      </c>
      <c r="G5" s="1">
        <v>42702</v>
      </c>
      <c r="H5" s="8">
        <v>15</v>
      </c>
      <c r="I5" s="8">
        <v>0</v>
      </c>
      <c r="J5" s="8">
        <v>20</v>
      </c>
      <c r="K5" s="8">
        <v>300</v>
      </c>
      <c r="L5" s="8">
        <f>Tableau1[[#This Row],[Reste à livrer]]*Tableau1[[#This Row],[Mnt unitaire]]</f>
        <v>6000</v>
      </c>
    </row>
    <row r="6" spans="1:12" x14ac:dyDescent="0.25">
      <c r="A6" t="s">
        <v>19</v>
      </c>
      <c r="B6">
        <v>162</v>
      </c>
      <c r="C6" t="s">
        <v>12</v>
      </c>
      <c r="D6">
        <v>3</v>
      </c>
      <c r="E6" t="s">
        <v>24</v>
      </c>
      <c r="F6" s="1">
        <v>43032</v>
      </c>
      <c r="G6" s="1">
        <v>43032</v>
      </c>
      <c r="H6" s="8">
        <v>15</v>
      </c>
      <c r="I6" s="8">
        <v>0</v>
      </c>
      <c r="J6" s="8">
        <v>10</v>
      </c>
      <c r="K6" s="8">
        <v>5000</v>
      </c>
      <c r="L6" s="8">
        <f>Tableau1[[#This Row],[Reste à livrer]]*Tableau1[[#This Row],[Mnt unitaire]]</f>
        <v>50000</v>
      </c>
    </row>
    <row r="7" spans="1:12" x14ac:dyDescent="0.25">
      <c r="A7" t="s">
        <v>20</v>
      </c>
      <c r="B7">
        <v>163</v>
      </c>
      <c r="C7" t="s">
        <v>11</v>
      </c>
      <c r="D7">
        <v>4</v>
      </c>
      <c r="E7" t="s">
        <v>25</v>
      </c>
      <c r="F7" s="1">
        <v>43007</v>
      </c>
      <c r="G7" s="1">
        <v>43007</v>
      </c>
      <c r="H7" s="8">
        <v>15</v>
      </c>
      <c r="I7" s="8">
        <v>0</v>
      </c>
      <c r="J7" s="8">
        <v>15</v>
      </c>
      <c r="K7" s="8">
        <v>150</v>
      </c>
      <c r="L7" s="8">
        <f>Tableau1[[#This Row],[Reste à livrer]]*Tableau1[[#This Row],[Mnt unitaire]]</f>
        <v>2250</v>
      </c>
    </row>
    <row r="8" spans="1:12" x14ac:dyDescent="0.25">
      <c r="A8" t="s">
        <v>21</v>
      </c>
      <c r="B8">
        <v>164</v>
      </c>
      <c r="C8" t="s">
        <v>11</v>
      </c>
      <c r="D8">
        <v>5</v>
      </c>
      <c r="E8" t="s">
        <v>26</v>
      </c>
      <c r="F8" s="1">
        <v>42970</v>
      </c>
      <c r="G8" s="1">
        <v>42970</v>
      </c>
      <c r="H8" s="8">
        <v>15</v>
      </c>
      <c r="I8" s="8">
        <v>0</v>
      </c>
      <c r="J8" s="8">
        <v>3</v>
      </c>
      <c r="K8" s="8">
        <v>8000</v>
      </c>
      <c r="L8" s="8">
        <f>Tableau1[[#This Row],[Reste à livrer]]*Tableau1[[#This Row],[Mnt unitaire]]</f>
        <v>24000</v>
      </c>
    </row>
    <row r="9" spans="1:12" x14ac:dyDescent="0.25">
      <c r="A9" s="4" t="s">
        <v>27</v>
      </c>
      <c r="B9" s="4">
        <v>165</v>
      </c>
      <c r="C9" s="4" t="s">
        <v>12</v>
      </c>
      <c r="D9" s="4">
        <v>6</v>
      </c>
      <c r="E9" s="4" t="s">
        <v>28</v>
      </c>
      <c r="F9" s="5">
        <v>42005</v>
      </c>
      <c r="G9" s="5">
        <v>42005</v>
      </c>
      <c r="H9" s="9">
        <v>38</v>
      </c>
      <c r="I9" s="9">
        <v>0</v>
      </c>
      <c r="J9" s="9">
        <v>30</v>
      </c>
      <c r="K9" s="9">
        <v>50</v>
      </c>
      <c r="L9" s="8">
        <f>Tableau1[[#This Row],[Reste à livrer]]*Tableau1[[#This Row],[Mnt unitaire]]</f>
        <v>1500</v>
      </c>
    </row>
    <row r="10" spans="1:12" x14ac:dyDescent="0.25">
      <c r="A10" s="4" t="s">
        <v>30</v>
      </c>
      <c r="B10" s="4">
        <v>166</v>
      </c>
      <c r="C10" s="4" t="s">
        <v>12</v>
      </c>
      <c r="D10" s="4">
        <v>7</v>
      </c>
      <c r="E10" s="4" t="s">
        <v>29</v>
      </c>
      <c r="F10" s="5">
        <v>42005</v>
      </c>
      <c r="G10" s="5">
        <v>42005</v>
      </c>
      <c r="H10" s="9">
        <v>100</v>
      </c>
      <c r="I10" s="9">
        <v>0</v>
      </c>
      <c r="J10" s="9">
        <v>30</v>
      </c>
      <c r="K10" s="9">
        <v>100</v>
      </c>
      <c r="L10" s="8">
        <f>Tableau1[[#This Row],[Reste à livrer]]*Tableau1[[#This Row],[Mnt unitaire]]</f>
        <v>3000</v>
      </c>
    </row>
    <row r="11" spans="1:12" x14ac:dyDescent="0.25">
      <c r="A11" t="s">
        <v>31</v>
      </c>
      <c r="B11">
        <v>167</v>
      </c>
      <c r="C11" t="s">
        <v>11</v>
      </c>
      <c r="D11">
        <v>8</v>
      </c>
      <c r="E11" t="s">
        <v>32</v>
      </c>
      <c r="F11" s="1">
        <v>42369</v>
      </c>
      <c r="G11" s="1">
        <v>42369</v>
      </c>
      <c r="H11" s="8">
        <v>500</v>
      </c>
      <c r="I11" s="8">
        <v>50</v>
      </c>
      <c r="J11" s="8">
        <v>450</v>
      </c>
      <c r="K11" s="8">
        <v>200</v>
      </c>
      <c r="L11" s="8">
        <f>Tableau1[[#This Row],[Reste à livrer]]*Tableau1[[#This Row],[Mnt unitaire]]</f>
        <v>90000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Reset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390525</xdr:colOff>
                <xdr:row>2</xdr:row>
                <xdr:rowOff>133350</xdr:rowOff>
              </to>
            </anchor>
          </controlPr>
        </control>
      </mc:Choice>
      <mc:Fallback>
        <control shapeId="1025" r:id="rId4" name="cmdReset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POTENTIEL</vt:lpstr>
      <vt:lpstr>Export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Jean-Eric Pelouas</cp:lastModifiedBy>
  <dcterms:created xsi:type="dcterms:W3CDTF">2016-06-06T09:34:38Z</dcterms:created>
  <dcterms:modified xsi:type="dcterms:W3CDTF">2016-06-29T10:05:04Z</dcterms:modified>
</cp:coreProperties>
</file>