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25975A0-B020-4056-9D0F-60E6DED98FD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onnéesExternes_1" localSheetId="0" hidden="1">Feuil1!$K$1:$K$5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C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F5224A-3C4A-4254-8520-AD0CFF3EE644}" keepAlive="1" name="Requête - T_Données" description="Connexion à la requête « T_Données » dans le classeur." type="5" refreshedVersion="6" background="1" saveData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<sst xmlns="http://schemas.openxmlformats.org/spreadsheetml/2006/main" count="110" uniqueCount="17">
  <si>
    <t>Date IA</t>
  </si>
  <si>
    <t>IAF</t>
  </si>
  <si>
    <t>Moyenne</t>
  </si>
  <si>
    <t>OUI</t>
  </si>
  <si>
    <t>Jour de lactation</t>
  </si>
  <si>
    <t>Rang lactation</t>
  </si>
  <si>
    <t>Date dernier vêlage</t>
  </si>
  <si>
    <t>Retour en chaleur</t>
  </si>
  <si>
    <t>Intervalle Vélage IAF</t>
  </si>
  <si>
    <t>Date vêlage prévue</t>
  </si>
  <si>
    <t>Animaux à surveiller</t>
  </si>
  <si>
    <t>Num Animal</t>
  </si>
  <si>
    <t>xxxx</t>
  </si>
  <si>
    <t>yyyy</t>
  </si>
  <si>
    <t>zzzz</t>
  </si>
  <si>
    <t>Actualisation requête Power Query :</t>
  </si>
  <si>
    <t>Ruban, Données, Actualiser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</si>
</sst>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sz val="10"/>
      <color rgb="FF0070C0"/>
      <name val="Arial"/>
      <family val="2"/>
    </font>
    <font>
      <b/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1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8">
    <dxf>
      <alignment horizontal="general" vertical="top" textRotation="0" wrapText="1" indent="0" justifyLastLine="0" shrinkToFit="0" readingOrder="0"/>
    </dxf>
    <dxf>
      <numFmt numFmtId="1" formatCode="0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1</xdr:row>
      <xdr:rowOff>66675</xdr:rowOff>
    </xdr:from>
    <xdr:to>
      <xdr:col>9</xdr:col>
      <xdr:colOff>619125</xdr:colOff>
      <xdr:row>2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EBA8A50-7C38-45C6-B102-AE740D79056C}"/>
            </a:ext>
          </a:extLst>
        </xdr:cNvPr>
        <xdr:cNvSpPr/>
      </xdr:nvSpPr>
      <xdr:spPr>
        <a:xfrm>
          <a:off x="8172450" y="390525"/>
          <a:ext cx="390525" cy="152400"/>
        </a:xfrm>
        <a:prstGeom prst="rightArrow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2243F0B-98EE-4366-BA9C-5055466E5CD8}" autoFormatId="16" applyNumberFormats="0" applyBorderFormats="0" applyFontFormats="0" applyPatternFormats="0" applyAlignmentFormats="0" applyWidthHeightFormats="0">
  <queryTableRefresh nextId="2">
    <queryTableFields count="1">
      <queryTableField id="1" name="Animaux à surveiller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5E9F42-AEC1-4AC6-8E56-8AAF6D534A93}" name="T_Données" displayName="T_Données" ref="A1:I10" totalsRowCount="1" headerRowDxfId="7">
  <autoFilter ref="A1:I9" xr:uid="{16D98EE3-193B-4AEE-B2B6-74B29F22F3C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AA9D0F2C-22CA-4049-A6B2-42DA27CE1349}" name="Num Animal" totalsRowLabel="Moyenne"/>
    <tableColumn id="2" xr3:uid="{7695823E-02BA-4BC5-9BC3-07C187116889}" name="Rang lactation"/>
    <tableColumn id="3" xr3:uid="{5CD6F60E-4A88-4C07-A186-ECF678EEFF33}" name="Jour de lactation" totalsRowFunction="average" totalsRowDxfId="2"/>
    <tableColumn id="4" xr3:uid="{6FF79642-19EA-40BC-874C-FC987735FCA4}" name="Date dernier vêlage" dataDxfId="6"/>
    <tableColumn id="5" xr3:uid="{DA6EE661-206F-455A-814D-CEA5E6156366}" name="Date IA" dataDxfId="5"/>
    <tableColumn id="6" xr3:uid="{F9EC16F6-0A8C-4664-B0CE-01102A84C500}" name="Retour en chaleur" dataDxfId="4"/>
    <tableColumn id="7" xr3:uid="{B2DDF162-C4E8-46F7-977A-5E6DB25A849A}" name="IAF"/>
    <tableColumn id="8" xr3:uid="{C0A2035B-3E17-4AFF-990E-3597CE7D0386}" name="Intervalle Vélage IAF" totalsRowFunction="average" totalsRowDxfId="1"/>
    <tableColumn id="9" xr3:uid="{26824D09-7D2D-4AA8-8BA5-66CA1DE71E26}" name="Date vêlage prévue" data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44B447-BE59-448A-A940-518E7E3C0F49}" name="T_Données_2" displayName="T_Données_2" ref="K1:K5" tableType="queryTable" totalsRowShown="0" headerRowDxfId="0">
  <autoFilter ref="K1:K5" xr:uid="{8DE33436-0B00-4453-821D-5858A298358C}">
    <filterColumn colId="0" hiddenButton="1"/>
  </autoFilter>
  <tableColumns count="1">
    <tableColumn id="1" xr3:uid="{5AE1E799-315D-45CB-87A9-6038599E38A3}" uniqueName="1" name="Animaux à surveiller" queryTableField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0"/>
  <sheetViews>
    <sheetView showGridLines="0" tabSelected="1" workbookViewId="0">
      <selection activeCell="L13" sqref="L13"/>
    </sheetView>
  </sheetViews>
  <sheetFormatPr baseColWidth="10" defaultRowHeight="12.75" x14ac:dyDescent="0.2"/>
  <cols>
    <col min="1" max="1" width="22.28515625" bestFit="1" customWidth="1"/>
    <col min="2" max="2" width="11.85546875" customWidth="1"/>
    <col min="3" max="3" width="11.5703125" customWidth="1"/>
    <col min="4" max="4" width="12.85546875" customWidth="1"/>
    <col min="5" max="5" width="12.7109375" customWidth="1"/>
    <col min="6" max="6" width="13.5703125" customWidth="1"/>
    <col min="7" max="7" width="6.28515625" bestFit="1" customWidth="1"/>
    <col min="8" max="8" width="14.85546875" customWidth="1"/>
    <col min="9" max="9" width="13.140625" customWidth="1"/>
  </cols>
  <sheetData>
    <row r="1" spans="1:13" ht="25.5" x14ac:dyDescent="0.2">
      <c r="A1" s="1" t="s">
        <v>11</v>
      </c>
      <c r="B1" s="1" t="s">
        <v>5</v>
      </c>
      <c r="C1" s="1" t="s">
        <v>4</v>
      </c>
      <c r="D1" s="1" t="s">
        <v>6</v>
      </c>
      <c r="E1" s="1" t="s">
        <v>0</v>
      </c>
      <c r="F1" s="1" t="s">
        <v>7</v>
      </c>
      <c r="G1" s="1" t="s">
        <v>1</v>
      </c>
      <c r="H1" s="1" t="s">
        <v>8</v>
      </c>
      <c r="I1" s="1" t="s">
        <v>9</v>
      </c>
      <c r="K1" s="1" t="s">
        <v>10</v>
      </c>
      <c r="M1" s="5" t="s">
        <v>15</v>
      </c>
    </row>
    <row r="2" spans="1:13" x14ac:dyDescent="0.2">
      <c r="A2">
        <v>2903</v>
      </c>
      <c r="B2">
        <v>2</v>
      </c>
      <c r="C2">
        <v>66</v>
      </c>
      <c r="D2" s="2">
        <v>43723</v>
      </c>
      <c r="E2" s="2">
        <v>43756</v>
      </c>
      <c r="F2" s="2"/>
      <c r="G2" t="s">
        <v>3</v>
      </c>
      <c r="H2">
        <v>33</v>
      </c>
      <c r="I2" s="2">
        <v>44026</v>
      </c>
      <c r="K2">
        <v>3088</v>
      </c>
      <c r="M2" s="4" t="s">
        <v>16</v>
      </c>
    </row>
    <row r="3" spans="1:13" x14ac:dyDescent="0.2">
      <c r="A3">
        <v>2895</v>
      </c>
      <c r="B3">
        <v>3</v>
      </c>
      <c r="C3">
        <v>219</v>
      </c>
      <c r="D3" s="2">
        <v>43570</v>
      </c>
      <c r="E3" s="2">
        <v>43662</v>
      </c>
      <c r="F3" s="2"/>
      <c r="G3" t="s">
        <v>3</v>
      </c>
      <c r="H3">
        <v>92</v>
      </c>
      <c r="I3" s="2">
        <v>43932</v>
      </c>
      <c r="K3" t="s">
        <v>12</v>
      </c>
    </row>
    <row r="4" spans="1:13" x14ac:dyDescent="0.2">
      <c r="A4">
        <v>3088</v>
      </c>
      <c r="B4">
        <v>1</v>
      </c>
      <c r="C4">
        <v>133</v>
      </c>
      <c r="D4" s="2">
        <v>43656</v>
      </c>
      <c r="E4" s="2">
        <v>43769</v>
      </c>
      <c r="F4" s="2">
        <v>43789</v>
      </c>
      <c r="I4" s="2"/>
      <c r="K4" t="s">
        <v>13</v>
      </c>
    </row>
    <row r="5" spans="1:13" x14ac:dyDescent="0.2">
      <c r="A5">
        <v>3065</v>
      </c>
      <c r="B5">
        <v>1</v>
      </c>
      <c r="C5">
        <v>84</v>
      </c>
      <c r="D5" s="2">
        <v>43705</v>
      </c>
      <c r="E5" s="2">
        <v>43774</v>
      </c>
      <c r="F5" s="2"/>
      <c r="G5" t="s">
        <v>3</v>
      </c>
      <c r="H5">
        <v>69</v>
      </c>
      <c r="I5" s="2">
        <v>44044</v>
      </c>
      <c r="K5" t="s">
        <v>14</v>
      </c>
    </row>
    <row r="6" spans="1:13" x14ac:dyDescent="0.2">
      <c r="A6">
        <v>3055</v>
      </c>
      <c r="B6">
        <v>1</v>
      </c>
      <c r="C6">
        <v>144</v>
      </c>
      <c r="D6" s="2">
        <v>43645</v>
      </c>
      <c r="E6" s="2">
        <v>43779</v>
      </c>
      <c r="F6" s="2">
        <v>43799</v>
      </c>
      <c r="I6" s="2"/>
    </row>
    <row r="7" spans="1:13" x14ac:dyDescent="0.2">
      <c r="A7" t="s">
        <v>12</v>
      </c>
      <c r="D7" s="2"/>
      <c r="E7" s="2"/>
      <c r="F7" s="2">
        <v>43790</v>
      </c>
      <c r="I7" s="2"/>
    </row>
    <row r="8" spans="1:13" x14ac:dyDescent="0.2">
      <c r="A8" t="s">
        <v>13</v>
      </c>
      <c r="D8" s="2"/>
      <c r="E8" s="2"/>
      <c r="F8" s="2">
        <v>43788</v>
      </c>
      <c r="I8" s="2"/>
    </row>
    <row r="9" spans="1:13" x14ac:dyDescent="0.2">
      <c r="A9" t="s">
        <v>14</v>
      </c>
      <c r="D9" s="2"/>
      <c r="E9" s="2"/>
      <c r="F9" s="2">
        <v>43789</v>
      </c>
      <c r="I9" s="2"/>
    </row>
    <row r="10" spans="1:13" x14ac:dyDescent="0.2">
      <c r="A10" t="s">
        <v>2</v>
      </c>
      <c r="C10" s="3">
        <f>SUBTOTAL(101,T_Données[Jour de lactation])</f>
        <v>129.19999999999999</v>
      </c>
      <c r="H10" s="3">
        <f>SUBTOTAL(101,T_Données[Intervalle Vélage IAF])</f>
        <v>64.666666666666671</v>
      </c>
    </row>
  </sheetData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9A0739-FF77-4BAF-8F07-1CCF80812D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Jean-Eric Pelouas</cp:lastModifiedBy>
  <dcterms:created xsi:type="dcterms:W3CDTF">2019-11-20T14:55:23Z</dcterms:created>
  <dcterms:modified xsi:type="dcterms:W3CDTF">2019-11-20T17:20:53Z</dcterms:modified>
</cp:coreProperties>
</file>