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12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EAE9959-303F-428C-B899-507EE886699C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onnées" sheetId="8" r:id="rId1"/>
    <sheet name="Calculs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" i="8" l="1"/>
  <c r="N7" i="8"/>
  <c r="N27" i="8" l="1"/>
  <c r="N13" i="8"/>
  <c r="N21" i="8"/>
  <c r="N23" i="8"/>
  <c r="N20" i="8"/>
  <c r="N12" i="8"/>
  <c r="N18" i="8"/>
  <c r="N8" i="8"/>
  <c r="N19" i="8"/>
  <c r="N26" i="8"/>
  <c r="N22" i="8"/>
  <c r="N11" i="8"/>
  <c r="N14" i="8"/>
  <c r="N25" i="8"/>
  <c r="N24" i="8"/>
  <c r="N6" i="8"/>
  <c r="N3" i="8"/>
  <c r="N5" i="8"/>
  <c r="N4" i="8"/>
  <c r="N9" i="8" l="1"/>
  <c r="N16" i="8"/>
  <c r="N10" i="8"/>
  <c r="N15" i="8"/>
  <c r="N17" i="8"/>
</calcChain>
</file>

<file path=xl/sharedStrings.xml><?xml version="1.0" encoding="utf-8"?>
<sst xmlns="http://schemas.openxmlformats.org/spreadsheetml/2006/main" count="253" uniqueCount="34">
  <si>
    <t>VS008785</t>
  </si>
  <si>
    <t>VS008786</t>
  </si>
  <si>
    <t>00001270</t>
  </si>
  <si>
    <t>00000030</t>
  </si>
  <si>
    <t>LEASIN10</t>
  </si>
  <si>
    <t>00000050</t>
  </si>
  <si>
    <t>00000060</t>
  </si>
  <si>
    <t>00000070</t>
  </si>
  <si>
    <t>00000080</t>
  </si>
  <si>
    <t>00000160</t>
  </si>
  <si>
    <t>00001640</t>
  </si>
  <si>
    <t>00000430</t>
  </si>
  <si>
    <t>00000560</t>
  </si>
  <si>
    <t>xxxxx</t>
  </si>
  <si>
    <t>xxxxxx</t>
  </si>
  <si>
    <t>xxx</t>
  </si>
  <si>
    <t>EUR</t>
  </si>
  <si>
    <t>xx</t>
  </si>
  <si>
    <t>xxxxxxxxxxxxxx</t>
  </si>
  <si>
    <t>Agence</t>
  </si>
  <si>
    <t>Devise</t>
  </si>
  <si>
    <t>Date OP</t>
  </si>
  <si>
    <t>Service</t>
  </si>
  <si>
    <t>Libellé Compte</t>
  </si>
  <si>
    <t>Référence</t>
  </si>
  <si>
    <t>Date_Valeur</t>
  </si>
  <si>
    <t>Rac</t>
  </si>
  <si>
    <t>Ord</t>
  </si>
  <si>
    <t>Cl</t>
  </si>
  <si>
    <t>Lo</t>
  </si>
  <si>
    <t>Montant DT</t>
  </si>
  <si>
    <t>Montant CT</t>
  </si>
  <si>
    <t>Lettrage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</si>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</sst>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_ ;[Red]\(#,##0.00\)\ 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0" borderId="0" xfId="0" applyNumberFormat="1"/>
    <xf numFmtId="14" fontId="0" fillId="0" borderId="0" xfId="0" applyNumberFormat="1"/>
    <xf numFmtId="164" fontId="0" fillId="0" borderId="0" xfId="0" applyNumberFormat="1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10">
    <dxf>
      <numFmt numFmtId="0" formatCode="General"/>
    </dxf>
    <dxf>
      <numFmt numFmtId="0" formatCode="General"/>
      <fill>
        <patternFill patternType="solid">
          <fgColor indexed="64"/>
          <bgColor theme="0" tint="-4.9989318521683403E-2"/>
        </patternFill>
      </fill>
    </dxf>
    <dxf>
      <numFmt numFmtId="164" formatCode="#,##0.00_ ;[Red]\(#,##0.00\)\ ;"/>
    </dxf>
    <dxf>
      <numFmt numFmtId="164" formatCode="#,##0.00_ ;[Red]\(#,##0.00\)\ ;"/>
    </dxf>
    <dxf>
      <numFmt numFmtId="164" formatCode="#,##0.00_ ;[Red]\(#,##0.00\)\ ;"/>
    </dxf>
    <dxf>
      <numFmt numFmtId="164" formatCode="#,##0.00_ ;[Red]\(#,##0.00\)\ ;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numFmt numFmtId="19" formatCode="dd/mm/yyyy"/>
    </dxf>
    <dxf>
      <numFmt numFmtId="19" formatCode="dd/mm/yyyy"/>
    </dxf>
  </dxfs>
  <tableStyles count="1" defaultPivotStyle="PivotStyleLight16">
    <tableStyle name="Jean-Eric" pivot="0" count="2" xr9:uid="{7075E17D-716C-4610-83C5-6E944EE5A53F}">
      <tableStyleElement type="wholeTable" dxfId="7"/>
      <tableStyleElement type="headerRow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0</xdr:rowOff>
        </xdr:from>
        <xdr:to>
          <xdr:col>7</xdr:col>
          <xdr:colOff>133350</xdr:colOff>
          <xdr:row>1</xdr:row>
          <xdr:rowOff>19050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Lettrage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BA9818E-9FA4-4677-A892-62BDA300976A}" name="Données" displayName="Données" ref="A1:N27" totalsRowShown="0" headerRowCellStyle="Normal">
  <autoFilter ref="A1:N27" xr:uid="{6DF1B161-D5AF-41DB-AC1E-77F883E6930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84B3FC97-78D4-4B33-B60B-7F41DB7D075C}" name="Agence"/>
    <tableColumn id="2" xr3:uid="{903E9D5B-11C5-4829-897F-DF2DEFA6AF75}" name="Rac"/>
    <tableColumn id="3" xr3:uid="{B946B4EA-7DBC-4117-8A5C-817444868EE4}" name="Ord"/>
    <tableColumn id="4" xr3:uid="{C39F5185-E31D-4919-9120-5BD90E8C7997}" name="Cl"/>
    <tableColumn id="5" xr3:uid="{153C7758-4424-4A94-8336-9B726CA93398}" name="Devise"/>
    <tableColumn id="6" xr3:uid="{C7E85594-B76A-4FBE-9D48-58A2DA074EC5}" name="Date OP" dataDxfId="9"/>
    <tableColumn id="7" xr3:uid="{9A6C3522-D119-409A-9E11-7F064A129009}" name="Service"/>
    <tableColumn id="8" xr3:uid="{3C5528EE-16E7-4434-A6AE-DABE7B3EC063}" name="Lo"/>
    <tableColumn id="9" xr3:uid="{E53534AD-7E50-4CB7-9185-00D94521D830}" name="Libellé Compte"/>
    <tableColumn id="10" xr3:uid="{10399258-145D-4114-B127-0C0642E56915}" name="Référence"/>
    <tableColumn id="11" xr3:uid="{5F210526-1434-4553-A05E-898E51938AA6}" name="Date_Valeur" dataDxfId="8"/>
    <tableColumn id="12" xr3:uid="{1EFFC79E-D5BE-4B8E-830A-790865F5C500}" name="Montant DT" dataDxfId="3"/>
    <tableColumn id="13" xr3:uid="{AB5CD2A4-7480-4F3B-A999-AD008AB5A98C}" name="Montant CT" dataDxfId="2"/>
    <tableColumn id="14" xr3:uid="{FA628C61-9C14-4969-B2F2-976183D1A451}" name="Lettrage" dataDxfId="1">
      <calculatedColumnFormula>IFERROR(INDEX(Calculs[Lettrage],MATCH(Données[[#This Row],[Référence]],Calculs[Référence],0)),"")</calculatedColumnFormula>
    </tableColumn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1D202C-C5D0-42E2-9D22-27BB3D689F04}" name="Calculs" displayName="Calculs" ref="A1:E2" insertRow="1" totalsRowShown="0">
  <autoFilter ref="A1:E2" xr:uid="{3818E5AC-7A7C-4BD0-913A-CB756E4D45A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53EF53DA-AC61-4023-8BF7-FD6A188D9D59}" name="Référence"/>
    <tableColumn id="4" xr3:uid="{305E115A-2CAB-4784-A576-E8C80B5BDDD7}" name="Nombre">
      <calculatedColumnFormula>COUNTIF(Données[Référence],Calculs[[#This Row],[Référence]])</calculatedColumnFormula>
    </tableColumn>
    <tableColumn id="2" xr3:uid="{4683C2BE-A367-4DD6-8005-9E61EDD090AE}" name="Montant DT" dataDxfId="5">
      <calculatedColumnFormula>SUMIF(Données[Référence],Calculs[[#This Row],[Référence]],Données[Montant DT])</calculatedColumnFormula>
    </tableColumn>
    <tableColumn id="3" xr3:uid="{520A166F-BA77-4797-AC3D-B820A933CE8C}" name="Montant CT" dataDxfId="4">
      <calculatedColumnFormula>SUMIF(Données[Référence],Calculs[[#This Row],[Référence]],Données[Montant CT])</calculatedColumnFormula>
    </tableColumn>
    <tableColumn id="5" xr3:uid="{B2CE996F-CECB-46F0-857D-88826A44821C}" name="Lettrage" dataDxfId="0">
      <calculatedColumnFormula>IF(Calculs[[#This Row],[Nombre]]=1,"",IF(ROUND(Calculs[[#This Row],[Montant DT]]+Calculs[[#This Row],[Montant CT]],0)=0,"Rapproché même référence","Référence à régulariser"))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764D7-93D4-422F-B5B9-2AE9B09704F3}">
  <sheetPr codeName="Sheet1"/>
  <dimension ref="A1:N27"/>
  <sheetViews>
    <sheetView showGridLines="0" workbookViewId="0">
      <selection activeCell="N5" sqref="N5"/>
    </sheetView>
  </sheetViews>
  <sheetFormatPr defaultColWidth="11.42578125" defaultRowHeight="15" x14ac:dyDescent="0.25"/>
  <cols>
    <col min="9" max="9" width="16.5703125" customWidth="1"/>
    <col min="10" max="10" width="12.28515625" customWidth="1"/>
    <col min="11" max="11" width="14.140625" customWidth="1"/>
    <col min="12" max="12" width="13.42578125" customWidth="1"/>
    <col min="13" max="13" width="13.28515625" customWidth="1"/>
    <col min="14" max="14" width="26.28515625" bestFit="1" customWidth="1"/>
  </cols>
  <sheetData>
    <row r="1" spans="1:14" x14ac:dyDescent="0.25">
      <c r="A1" s="1" t="s">
        <v>19</v>
      </c>
      <c r="B1" s="1" t="s">
        <v>26</v>
      </c>
      <c r="C1" s="1" t="s">
        <v>27</v>
      </c>
      <c r="D1" s="1" t="s">
        <v>28</v>
      </c>
      <c r="E1" s="1" t="s">
        <v>20</v>
      </c>
      <c r="F1" s="1" t="s">
        <v>21</v>
      </c>
      <c r="G1" s="1" t="s">
        <v>22</v>
      </c>
      <c r="H1" s="1" t="s">
        <v>29</v>
      </c>
      <c r="I1" s="1" t="s">
        <v>23</v>
      </c>
      <c r="J1" s="1" t="s">
        <v>24</v>
      </c>
      <c r="K1" s="1" t="s">
        <v>25</v>
      </c>
      <c r="L1" s="1" t="s">
        <v>30</v>
      </c>
      <c r="M1" s="1" t="s">
        <v>31</v>
      </c>
      <c r="N1" s="5" t="s">
        <v>32</v>
      </c>
    </row>
    <row r="2" spans="1:14" x14ac:dyDescent="0.25">
      <c r="A2" t="s">
        <v>13</v>
      </c>
      <c r="B2" t="s">
        <v>14</v>
      </c>
      <c r="C2" t="s">
        <v>15</v>
      </c>
      <c r="D2" t="s">
        <v>17</v>
      </c>
      <c r="E2" t="s">
        <v>16</v>
      </c>
      <c r="F2" s="3">
        <v>39580</v>
      </c>
      <c r="G2" t="s">
        <v>17</v>
      </c>
      <c r="H2" t="s">
        <v>17</v>
      </c>
      <c r="I2" t="s">
        <v>18</v>
      </c>
      <c r="J2" t="s">
        <v>0</v>
      </c>
      <c r="K2" s="3">
        <v>39578</v>
      </c>
      <c r="L2" s="4"/>
      <c r="M2" s="4">
        <v>218504.05</v>
      </c>
      <c r="N2" s="6" t="str">
        <f>IFERROR(INDEX(Calculs[Lettrage],MATCH(Données[[#This Row],[Référence]],Calculs[Référence],0)),"")</f>
        <v/>
      </c>
    </row>
    <row r="3" spans="1:14" x14ac:dyDescent="0.25">
      <c r="A3" t="s">
        <v>13</v>
      </c>
      <c r="B3" t="s">
        <v>14</v>
      </c>
      <c r="C3" t="s">
        <v>15</v>
      </c>
      <c r="D3" t="s">
        <v>17</v>
      </c>
      <c r="E3" t="s">
        <v>16</v>
      </c>
      <c r="F3" s="3">
        <v>39580</v>
      </c>
      <c r="G3" t="s">
        <v>17</v>
      </c>
      <c r="H3" t="s">
        <v>17</v>
      </c>
      <c r="I3" t="s">
        <v>18</v>
      </c>
      <c r="J3" t="s">
        <v>1</v>
      </c>
      <c r="K3" s="3">
        <v>39578</v>
      </c>
      <c r="L3" s="4"/>
      <c r="M3" s="4">
        <v>1570458.55</v>
      </c>
      <c r="N3" s="6" t="str">
        <f>IFERROR(INDEX(Calculs[Lettrage],MATCH(Données[[#This Row],[Référence]],Calculs[Référence],0)),"")</f>
        <v/>
      </c>
    </row>
    <row r="4" spans="1:14" x14ac:dyDescent="0.25">
      <c r="A4" t="s">
        <v>13</v>
      </c>
      <c r="B4" t="s">
        <v>14</v>
      </c>
      <c r="C4" t="s">
        <v>15</v>
      </c>
      <c r="D4" t="s">
        <v>17</v>
      </c>
      <c r="E4" t="s">
        <v>16</v>
      </c>
      <c r="F4" s="3">
        <v>39596</v>
      </c>
      <c r="G4" t="s">
        <v>17</v>
      </c>
      <c r="H4" t="s">
        <v>17</v>
      </c>
      <c r="I4" t="s">
        <v>18</v>
      </c>
      <c r="J4" t="s">
        <v>1</v>
      </c>
      <c r="K4" s="3">
        <v>39596</v>
      </c>
      <c r="L4" s="4">
        <v>-528801.88</v>
      </c>
      <c r="M4" s="4"/>
      <c r="N4" s="6" t="str">
        <f>IFERROR(INDEX(Calculs[Lettrage],MATCH(Données[[#This Row],[Référence]],Calculs[Référence],0)),"")</f>
        <v/>
      </c>
    </row>
    <row r="5" spans="1:14" x14ac:dyDescent="0.25">
      <c r="A5" t="s">
        <v>13</v>
      </c>
      <c r="B5" t="s">
        <v>14</v>
      </c>
      <c r="C5" t="s">
        <v>15</v>
      </c>
      <c r="D5" t="s">
        <v>17</v>
      </c>
      <c r="E5" t="s">
        <v>16</v>
      </c>
      <c r="F5" s="3">
        <v>39596</v>
      </c>
      <c r="G5" t="s">
        <v>17</v>
      </c>
      <c r="H5" t="s">
        <v>17</v>
      </c>
      <c r="I5" t="s">
        <v>18</v>
      </c>
      <c r="J5" t="s">
        <v>1</v>
      </c>
      <c r="K5" s="3">
        <v>39596</v>
      </c>
      <c r="L5" s="4">
        <v>-44098.34</v>
      </c>
      <c r="M5" s="4"/>
      <c r="N5" s="6" t="str">
        <f>IFERROR(INDEX(Calculs[Lettrage],MATCH(Données[[#This Row],[Référence]],Calculs[Référence],0)),"")</f>
        <v/>
      </c>
    </row>
    <row r="6" spans="1:14" x14ac:dyDescent="0.25">
      <c r="A6" t="s">
        <v>13</v>
      </c>
      <c r="B6" t="s">
        <v>14</v>
      </c>
      <c r="C6" t="s">
        <v>15</v>
      </c>
      <c r="D6" t="s">
        <v>17</v>
      </c>
      <c r="E6" t="s">
        <v>16</v>
      </c>
      <c r="F6" s="3">
        <v>39602</v>
      </c>
      <c r="G6" t="s">
        <v>17</v>
      </c>
      <c r="H6" t="s">
        <v>17</v>
      </c>
      <c r="I6" t="s">
        <v>18</v>
      </c>
      <c r="J6" t="s">
        <v>1</v>
      </c>
      <c r="K6" s="3">
        <v>39600</v>
      </c>
      <c r="L6" s="4">
        <v>-997558.33</v>
      </c>
      <c r="M6" s="4"/>
      <c r="N6" s="6" t="str">
        <f>IFERROR(INDEX(Calculs[Lettrage],MATCH(Données[[#This Row],[Référence]],Calculs[Référence],0)),"")</f>
        <v/>
      </c>
    </row>
    <row r="7" spans="1:14" x14ac:dyDescent="0.25">
      <c r="A7" t="s">
        <v>13</v>
      </c>
      <c r="B7" t="s">
        <v>14</v>
      </c>
      <c r="C7" t="s">
        <v>15</v>
      </c>
      <c r="D7" t="s">
        <v>17</v>
      </c>
      <c r="E7" t="s">
        <v>16</v>
      </c>
      <c r="F7" s="3">
        <v>39602</v>
      </c>
      <c r="G7" t="s">
        <v>17</v>
      </c>
      <c r="H7" t="s">
        <v>17</v>
      </c>
      <c r="I7" t="s">
        <v>18</v>
      </c>
      <c r="J7" t="s">
        <v>2</v>
      </c>
      <c r="K7" s="3">
        <v>39600</v>
      </c>
      <c r="L7" s="4">
        <v>-383698.93</v>
      </c>
      <c r="M7" s="4"/>
      <c r="N7" s="6" t="str">
        <f>IFERROR(INDEX(Calculs[Lettrage],MATCH(Données[[#This Row],[Référence]],Calculs[Référence],0)),"")</f>
        <v/>
      </c>
    </row>
    <row r="8" spans="1:14" x14ac:dyDescent="0.25">
      <c r="A8" t="s">
        <v>13</v>
      </c>
      <c r="B8" t="s">
        <v>14</v>
      </c>
      <c r="C8" t="s">
        <v>15</v>
      </c>
      <c r="D8" t="s">
        <v>17</v>
      </c>
      <c r="E8" t="s">
        <v>16</v>
      </c>
      <c r="F8" s="3">
        <v>39609</v>
      </c>
      <c r="G8" t="s">
        <v>17</v>
      </c>
      <c r="H8" t="s">
        <v>17</v>
      </c>
      <c r="I8" t="s">
        <v>18</v>
      </c>
      <c r="J8" t="s">
        <v>3</v>
      </c>
      <c r="K8" s="3">
        <v>39609</v>
      </c>
      <c r="L8" s="4">
        <v>-5091671.25</v>
      </c>
      <c r="M8" s="4"/>
      <c r="N8" s="6" t="str">
        <f>IFERROR(INDEX(Calculs[Lettrage],MATCH(Données[[#This Row],[Référence]],Calculs[Référence],0)),"")</f>
        <v/>
      </c>
    </row>
    <row r="9" spans="1:14" x14ac:dyDescent="0.25">
      <c r="A9" t="s">
        <v>13</v>
      </c>
      <c r="B9" t="s">
        <v>14</v>
      </c>
      <c r="C9" t="s">
        <v>15</v>
      </c>
      <c r="D9" t="s">
        <v>17</v>
      </c>
      <c r="E9" t="s">
        <v>16</v>
      </c>
      <c r="F9" s="3">
        <v>39609</v>
      </c>
      <c r="G9" t="s">
        <v>17</v>
      </c>
      <c r="H9" t="s">
        <v>17</v>
      </c>
      <c r="I9" t="s">
        <v>18</v>
      </c>
      <c r="J9" t="s">
        <v>4</v>
      </c>
      <c r="K9" s="3">
        <v>39609</v>
      </c>
      <c r="L9" s="4"/>
      <c r="M9" s="4">
        <v>4380386.4000000004</v>
      </c>
      <c r="N9" s="6" t="str">
        <f>IFERROR(INDEX(Calculs[Lettrage],MATCH(Données[[#This Row],[Référence]],Calculs[Référence],0)),"")</f>
        <v/>
      </c>
    </row>
    <row r="10" spans="1:14" x14ac:dyDescent="0.25">
      <c r="A10" t="s">
        <v>13</v>
      </c>
      <c r="B10" t="s">
        <v>14</v>
      </c>
      <c r="C10" t="s">
        <v>15</v>
      </c>
      <c r="D10" t="s">
        <v>17</v>
      </c>
      <c r="E10" t="s">
        <v>16</v>
      </c>
      <c r="F10" s="3">
        <v>39609</v>
      </c>
      <c r="G10" t="s">
        <v>17</v>
      </c>
      <c r="H10" t="s">
        <v>17</v>
      </c>
      <c r="I10" t="s">
        <v>18</v>
      </c>
      <c r="J10" t="s">
        <v>4</v>
      </c>
      <c r="K10" s="3">
        <v>39609</v>
      </c>
      <c r="L10" s="4">
        <v>-1723788.35</v>
      </c>
      <c r="M10" s="4"/>
      <c r="N10" s="6" t="str">
        <f>IFERROR(INDEX(Calculs[Lettrage],MATCH(Données[[#This Row],[Référence]],Calculs[Référence],0)),"")</f>
        <v/>
      </c>
    </row>
    <row r="11" spans="1:14" x14ac:dyDescent="0.25">
      <c r="A11" t="s">
        <v>13</v>
      </c>
      <c r="B11" t="s">
        <v>14</v>
      </c>
      <c r="C11" t="s">
        <v>15</v>
      </c>
      <c r="D11" t="s">
        <v>17</v>
      </c>
      <c r="E11" t="s">
        <v>16</v>
      </c>
      <c r="F11" s="3">
        <v>39609</v>
      </c>
      <c r="G11" t="s">
        <v>17</v>
      </c>
      <c r="H11" t="s">
        <v>17</v>
      </c>
      <c r="I11" t="s">
        <v>18</v>
      </c>
      <c r="J11" t="s">
        <v>4</v>
      </c>
      <c r="K11" s="3">
        <v>39609</v>
      </c>
      <c r="L11" s="4">
        <v>-959569.48</v>
      </c>
      <c r="M11" s="4"/>
      <c r="N11" s="6" t="str">
        <f>IFERROR(INDEX(Calculs[Lettrage],MATCH(Données[[#This Row],[Référence]],Calculs[Référence],0)),"")</f>
        <v/>
      </c>
    </row>
    <row r="12" spans="1:14" x14ac:dyDescent="0.25">
      <c r="A12" t="s">
        <v>13</v>
      </c>
      <c r="B12" t="s">
        <v>14</v>
      </c>
      <c r="C12" t="s">
        <v>15</v>
      </c>
      <c r="D12" t="s">
        <v>17</v>
      </c>
      <c r="E12" t="s">
        <v>16</v>
      </c>
      <c r="F12" s="3">
        <v>39609</v>
      </c>
      <c r="G12" t="s">
        <v>17</v>
      </c>
      <c r="H12" t="s">
        <v>17</v>
      </c>
      <c r="I12" t="s">
        <v>18</v>
      </c>
      <c r="J12" t="s">
        <v>7</v>
      </c>
      <c r="K12" s="3">
        <v>39609</v>
      </c>
      <c r="L12" s="4">
        <v>-292727.82</v>
      </c>
      <c r="M12" s="4"/>
      <c r="N12" s="6" t="str">
        <f>IFERROR(INDEX(Calculs[Lettrage],MATCH(Données[[#This Row],[Référence]],Calculs[Référence],0)),"")</f>
        <v/>
      </c>
    </row>
    <row r="13" spans="1:14" x14ac:dyDescent="0.25">
      <c r="A13" t="s">
        <v>13</v>
      </c>
      <c r="B13" t="s">
        <v>14</v>
      </c>
      <c r="C13" t="s">
        <v>15</v>
      </c>
      <c r="D13" t="s">
        <v>17</v>
      </c>
      <c r="E13" t="s">
        <v>16</v>
      </c>
      <c r="F13" s="3">
        <v>39609</v>
      </c>
      <c r="G13" t="s">
        <v>17</v>
      </c>
      <c r="H13" t="s">
        <v>17</v>
      </c>
      <c r="I13" t="s">
        <v>18</v>
      </c>
      <c r="J13" t="s">
        <v>8</v>
      </c>
      <c r="K13" s="3">
        <v>39609</v>
      </c>
      <c r="L13" s="4">
        <v>-292727.82</v>
      </c>
      <c r="M13" s="4"/>
      <c r="N13" s="6" t="str">
        <f>IFERROR(INDEX(Calculs[Lettrage],MATCH(Données[[#This Row],[Référence]],Calculs[Référence],0)),"")</f>
        <v/>
      </c>
    </row>
    <row r="14" spans="1:14" x14ac:dyDescent="0.25">
      <c r="A14" t="s">
        <v>13</v>
      </c>
      <c r="B14" t="s">
        <v>14</v>
      </c>
      <c r="C14" t="s">
        <v>15</v>
      </c>
      <c r="D14" t="s">
        <v>17</v>
      </c>
      <c r="E14" t="s">
        <v>16</v>
      </c>
      <c r="F14" s="3">
        <v>39609</v>
      </c>
      <c r="G14" t="s">
        <v>17</v>
      </c>
      <c r="H14" t="s">
        <v>17</v>
      </c>
      <c r="I14" t="s">
        <v>18</v>
      </c>
      <c r="J14" t="s">
        <v>4</v>
      </c>
      <c r="K14" s="3">
        <v>39609</v>
      </c>
      <c r="L14" s="4">
        <v>-668856.98</v>
      </c>
      <c r="M14" s="4"/>
      <c r="N14" s="6" t="str">
        <f>IFERROR(INDEX(Calculs[Lettrage],MATCH(Données[[#This Row],[Référence]],Calculs[Référence],0)),"")</f>
        <v/>
      </c>
    </row>
    <row r="15" spans="1:14" x14ac:dyDescent="0.25">
      <c r="A15" t="s">
        <v>13</v>
      </c>
      <c r="B15" t="s">
        <v>14</v>
      </c>
      <c r="C15" t="s">
        <v>15</v>
      </c>
      <c r="D15" t="s">
        <v>17</v>
      </c>
      <c r="E15" t="s">
        <v>16</v>
      </c>
      <c r="F15" s="3">
        <v>39609</v>
      </c>
      <c r="G15" t="s">
        <v>17</v>
      </c>
      <c r="H15" t="s">
        <v>17</v>
      </c>
      <c r="I15" t="s">
        <v>18</v>
      </c>
      <c r="J15" t="s">
        <v>4</v>
      </c>
      <c r="K15" s="3">
        <v>39609</v>
      </c>
      <c r="L15" s="4">
        <v>-417682.84</v>
      </c>
      <c r="M15" s="4"/>
      <c r="N15" s="6" t="str">
        <f>IFERROR(INDEX(Calculs[Lettrage],MATCH(Données[[#This Row],[Référence]],Calculs[Référence],0)),"")</f>
        <v/>
      </c>
    </row>
    <row r="16" spans="1:14" x14ac:dyDescent="0.25">
      <c r="A16" t="s">
        <v>13</v>
      </c>
      <c r="B16" t="s">
        <v>14</v>
      </c>
      <c r="C16" t="s">
        <v>15</v>
      </c>
      <c r="D16" t="s">
        <v>17</v>
      </c>
      <c r="E16" t="s">
        <v>16</v>
      </c>
      <c r="F16" s="3">
        <v>39974</v>
      </c>
      <c r="G16" t="s">
        <v>17</v>
      </c>
      <c r="H16" t="s">
        <v>17</v>
      </c>
      <c r="I16" t="s">
        <v>18</v>
      </c>
      <c r="J16" t="s">
        <v>4</v>
      </c>
      <c r="K16" s="3">
        <v>39609</v>
      </c>
      <c r="L16" s="4">
        <v>-317760.93</v>
      </c>
      <c r="M16" s="4"/>
      <c r="N16" s="6" t="str">
        <f>IFERROR(INDEX(Calculs[Lettrage],MATCH(Données[[#This Row],[Référence]],Calculs[Référence],0)),"")</f>
        <v/>
      </c>
    </row>
    <row r="17" spans="1:14" x14ac:dyDescent="0.25">
      <c r="A17" t="s">
        <v>13</v>
      </c>
      <c r="B17" t="s">
        <v>14</v>
      </c>
      <c r="C17" t="s">
        <v>15</v>
      </c>
      <c r="D17" t="s">
        <v>17</v>
      </c>
      <c r="E17" t="s">
        <v>16</v>
      </c>
      <c r="F17" s="3">
        <v>39974</v>
      </c>
      <c r="G17" t="s">
        <v>17</v>
      </c>
      <c r="H17" t="s">
        <v>17</v>
      </c>
      <c r="I17" t="s">
        <v>18</v>
      </c>
      <c r="J17" t="s">
        <v>4</v>
      </c>
      <c r="K17" s="3">
        <v>39609</v>
      </c>
      <c r="L17" s="4">
        <v>-292727.82</v>
      </c>
      <c r="M17" s="4"/>
      <c r="N17" s="6" t="str">
        <f>IFERROR(INDEX(Calculs[Lettrage],MATCH(Données[[#This Row],[Référence]],Calculs[Référence],0)),"")</f>
        <v/>
      </c>
    </row>
    <row r="18" spans="1:14" x14ac:dyDescent="0.25">
      <c r="A18" t="s">
        <v>13</v>
      </c>
      <c r="B18" t="s">
        <v>14</v>
      </c>
      <c r="C18" t="s">
        <v>15</v>
      </c>
      <c r="D18" t="s">
        <v>17</v>
      </c>
      <c r="E18" t="s">
        <v>16</v>
      </c>
      <c r="F18" s="3">
        <v>39609</v>
      </c>
      <c r="G18" t="s">
        <v>17</v>
      </c>
      <c r="H18" t="s">
        <v>17</v>
      </c>
      <c r="I18" t="s">
        <v>18</v>
      </c>
      <c r="J18" t="s">
        <v>5</v>
      </c>
      <c r="K18" s="3">
        <v>39609</v>
      </c>
      <c r="L18" s="4">
        <v>-292727.82</v>
      </c>
      <c r="M18" s="4"/>
      <c r="N18" s="6" t="str">
        <f>IFERROR(INDEX(Calculs[Lettrage],MATCH(Données[[#This Row],[Référence]],Calculs[Référence],0)),"")</f>
        <v/>
      </c>
    </row>
    <row r="19" spans="1:14" x14ac:dyDescent="0.25">
      <c r="A19" t="s">
        <v>13</v>
      </c>
      <c r="B19" t="s">
        <v>14</v>
      </c>
      <c r="C19" t="s">
        <v>15</v>
      </c>
      <c r="D19" t="s">
        <v>17</v>
      </c>
      <c r="E19" t="s">
        <v>16</v>
      </c>
      <c r="F19" s="3">
        <v>39609</v>
      </c>
      <c r="G19" t="s">
        <v>17</v>
      </c>
      <c r="H19" t="s">
        <v>17</v>
      </c>
      <c r="I19" t="s">
        <v>18</v>
      </c>
      <c r="J19" t="s">
        <v>6</v>
      </c>
      <c r="K19" s="3">
        <v>39609</v>
      </c>
      <c r="L19" s="4">
        <v>-292727.82</v>
      </c>
      <c r="M19" s="4"/>
      <c r="N19" s="6" t="str">
        <f>IFERROR(INDEX(Calculs[Lettrage],MATCH(Données[[#This Row],[Référence]],Calculs[Référence],0)),"")</f>
        <v/>
      </c>
    </row>
    <row r="20" spans="1:14" x14ac:dyDescent="0.25">
      <c r="A20" t="s">
        <v>13</v>
      </c>
      <c r="B20" t="s">
        <v>14</v>
      </c>
      <c r="C20" t="s">
        <v>15</v>
      </c>
      <c r="D20" t="s">
        <v>17</v>
      </c>
      <c r="E20" t="s">
        <v>16</v>
      </c>
      <c r="F20" s="3">
        <v>39609</v>
      </c>
      <c r="G20" t="s">
        <v>17</v>
      </c>
      <c r="H20" t="s">
        <v>17</v>
      </c>
      <c r="I20" t="s">
        <v>18</v>
      </c>
      <c r="J20" t="s">
        <v>9</v>
      </c>
      <c r="K20" s="3">
        <v>39609</v>
      </c>
      <c r="L20" s="4">
        <v>-261412.76</v>
      </c>
      <c r="M20" s="4"/>
      <c r="N20" s="6" t="str">
        <f>IFERROR(INDEX(Calculs[Lettrage],MATCH(Données[[#This Row],[Référence]],Calculs[Référence],0)),"")</f>
        <v/>
      </c>
    </row>
    <row r="21" spans="1:14" x14ac:dyDescent="0.25">
      <c r="A21" t="s">
        <v>13</v>
      </c>
      <c r="B21" t="s">
        <v>14</v>
      </c>
      <c r="C21" t="s">
        <v>15</v>
      </c>
      <c r="D21" t="s">
        <v>17</v>
      </c>
      <c r="E21" t="s">
        <v>16</v>
      </c>
      <c r="F21" s="3">
        <v>39609</v>
      </c>
      <c r="G21" t="s">
        <v>17</v>
      </c>
      <c r="H21" t="s">
        <v>17</v>
      </c>
      <c r="I21" t="s">
        <v>18</v>
      </c>
      <c r="J21" t="s">
        <v>10</v>
      </c>
      <c r="K21" s="3">
        <v>39609</v>
      </c>
      <c r="L21" s="4">
        <v>-239874.82</v>
      </c>
      <c r="M21" s="4"/>
      <c r="N21" s="6" t="str">
        <f>IFERROR(INDEX(Calculs[Lettrage],MATCH(Données[[#This Row],[Référence]],Calculs[Référence],0)),"")</f>
        <v/>
      </c>
    </row>
    <row r="22" spans="1:14" x14ac:dyDescent="0.25">
      <c r="A22" t="s">
        <v>13</v>
      </c>
      <c r="B22" t="s">
        <v>14</v>
      </c>
      <c r="C22" t="s">
        <v>15</v>
      </c>
      <c r="D22" t="s">
        <v>17</v>
      </c>
      <c r="E22" t="s">
        <v>16</v>
      </c>
      <c r="F22" s="3">
        <v>39609</v>
      </c>
      <c r="G22" t="s">
        <v>17</v>
      </c>
      <c r="H22" t="s">
        <v>17</v>
      </c>
      <c r="I22" t="s">
        <v>18</v>
      </c>
      <c r="J22" t="s">
        <v>11</v>
      </c>
      <c r="K22" s="3">
        <v>39609</v>
      </c>
      <c r="L22" s="4">
        <v>-107954.65</v>
      </c>
      <c r="M22" s="4"/>
      <c r="N22" s="6" t="str">
        <f>IFERROR(INDEX(Calculs[Lettrage],MATCH(Données[[#This Row],[Référence]],Calculs[Référence],0)),"")</f>
        <v/>
      </c>
    </row>
    <row r="23" spans="1:14" x14ac:dyDescent="0.25">
      <c r="A23" t="s">
        <v>13</v>
      </c>
      <c r="B23" t="s">
        <v>14</v>
      </c>
      <c r="C23" t="s">
        <v>15</v>
      </c>
      <c r="D23" t="s">
        <v>17</v>
      </c>
      <c r="E23" t="s">
        <v>16</v>
      </c>
      <c r="F23" s="3">
        <v>39609</v>
      </c>
      <c r="G23" t="s">
        <v>17</v>
      </c>
      <c r="H23" t="s">
        <v>17</v>
      </c>
      <c r="I23" t="s">
        <v>18</v>
      </c>
      <c r="J23" t="s">
        <v>12</v>
      </c>
      <c r="K23" s="3">
        <v>39609</v>
      </c>
      <c r="L23" s="4">
        <v>-90141.9</v>
      </c>
      <c r="M23" s="4"/>
      <c r="N23" s="6" t="str">
        <f>IFERROR(INDEX(Calculs[Lettrage],MATCH(Données[[#This Row],[Référence]],Calculs[Référence],0)),"")</f>
        <v/>
      </c>
    </row>
    <row r="24" spans="1:14" x14ac:dyDescent="0.25">
      <c r="A24" t="s">
        <v>13</v>
      </c>
      <c r="B24" t="s">
        <v>14</v>
      </c>
      <c r="C24" t="s">
        <v>15</v>
      </c>
      <c r="D24" t="s">
        <v>17</v>
      </c>
      <c r="E24" t="s">
        <v>16</v>
      </c>
      <c r="F24" s="3">
        <v>39609</v>
      </c>
      <c r="G24" t="s">
        <v>17</v>
      </c>
      <c r="H24" t="s">
        <v>17</v>
      </c>
      <c r="I24" t="s">
        <v>18</v>
      </c>
      <c r="J24" t="s">
        <v>6</v>
      </c>
      <c r="K24" s="3">
        <v>39609</v>
      </c>
      <c r="L24" s="4">
        <v>-292727.82</v>
      </c>
      <c r="M24" s="4"/>
      <c r="N24" s="6" t="str">
        <f>IFERROR(INDEX(Calculs[Lettrage],MATCH(Données[[#This Row],[Référence]],Calculs[Référence],0)),"")</f>
        <v/>
      </c>
    </row>
    <row r="25" spans="1:14" x14ac:dyDescent="0.25">
      <c r="A25" t="s">
        <v>13</v>
      </c>
      <c r="B25" t="s">
        <v>14</v>
      </c>
      <c r="C25" t="s">
        <v>15</v>
      </c>
      <c r="D25" t="s">
        <v>17</v>
      </c>
      <c r="E25" t="s">
        <v>16</v>
      </c>
      <c r="F25" s="3">
        <v>39609</v>
      </c>
      <c r="G25" t="s">
        <v>17</v>
      </c>
      <c r="H25" t="s">
        <v>17</v>
      </c>
      <c r="I25" t="s">
        <v>18</v>
      </c>
      <c r="J25" t="s">
        <v>6</v>
      </c>
      <c r="K25" s="3">
        <v>39609</v>
      </c>
      <c r="L25" s="4">
        <v>-261412.76</v>
      </c>
      <c r="M25" s="4"/>
      <c r="N25" s="6" t="str">
        <f>IFERROR(INDEX(Calculs[Lettrage],MATCH(Données[[#This Row],[Référence]],Calculs[Référence],0)),"")</f>
        <v/>
      </c>
    </row>
    <row r="26" spans="1:14" x14ac:dyDescent="0.25">
      <c r="A26" t="s">
        <v>13</v>
      </c>
      <c r="B26" t="s">
        <v>14</v>
      </c>
      <c r="C26" t="s">
        <v>15</v>
      </c>
      <c r="D26" t="s">
        <v>17</v>
      </c>
      <c r="E26" t="s">
        <v>16</v>
      </c>
      <c r="F26" s="3">
        <v>39609</v>
      </c>
      <c r="G26" t="s">
        <v>17</v>
      </c>
      <c r="H26" t="s">
        <v>17</v>
      </c>
      <c r="I26" t="s">
        <v>18</v>
      </c>
      <c r="J26" t="s">
        <v>6</v>
      </c>
      <c r="K26" s="3">
        <v>39609</v>
      </c>
      <c r="L26" s="4">
        <v>-239874.82</v>
      </c>
      <c r="M26" s="4"/>
      <c r="N26" s="6" t="str">
        <f>IFERROR(INDEX(Calculs[Lettrage],MATCH(Données[[#This Row],[Référence]],Calculs[Référence],0)),"")</f>
        <v/>
      </c>
    </row>
    <row r="27" spans="1:14" x14ac:dyDescent="0.25">
      <c r="A27" t="s">
        <v>13</v>
      </c>
      <c r="B27" t="s">
        <v>14</v>
      </c>
      <c r="C27" t="s">
        <v>15</v>
      </c>
      <c r="D27" t="s">
        <v>17</v>
      </c>
      <c r="E27" t="s">
        <v>16</v>
      </c>
      <c r="F27" s="3">
        <v>39609</v>
      </c>
      <c r="G27" t="s">
        <v>17</v>
      </c>
      <c r="H27" t="s">
        <v>17</v>
      </c>
      <c r="I27" t="s">
        <v>18</v>
      </c>
      <c r="J27" t="s">
        <v>11</v>
      </c>
      <c r="K27" s="3">
        <v>39974</v>
      </c>
      <c r="L27" s="4"/>
      <c r="M27" s="4">
        <v>794015.4</v>
      </c>
      <c r="N27" s="6" t="str">
        <f>IFERROR(INDEX(Calculs[Lettrage],MATCH(Données[[#This Row],[Référence]],Calculs[Référence],0)),"")</f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4BA47-10F0-4EA6-9145-5597926D1A0E}">
  <sheetPr codeName="Sheet2"/>
  <dimension ref="A1:E2"/>
  <sheetViews>
    <sheetView showGridLines="0" tabSelected="1" workbookViewId="0">
      <selection activeCell="C17" sqref="C17"/>
    </sheetView>
  </sheetViews>
  <sheetFormatPr defaultColWidth="11.42578125" defaultRowHeight="15" x14ac:dyDescent="0.25"/>
  <cols>
    <col min="1" max="2" width="12.28515625" customWidth="1"/>
    <col min="3" max="3" width="13.42578125" customWidth="1"/>
    <col min="4" max="4" width="13.28515625" customWidth="1"/>
    <col min="5" max="5" width="26.28515625" bestFit="1" customWidth="1"/>
  </cols>
  <sheetData>
    <row r="1" spans="1:5" x14ac:dyDescent="0.25">
      <c r="A1" s="1" t="s">
        <v>24</v>
      </c>
      <c r="B1" s="1" t="s">
        <v>33</v>
      </c>
      <c r="C1" t="s">
        <v>30</v>
      </c>
      <c r="D1" t="s">
        <v>31</v>
      </c>
      <c r="E1" s="1" t="s">
        <v>32</v>
      </c>
    </row>
    <row r="2" spans="1:5" x14ac:dyDescent="0.25">
      <c r="A2" s="1"/>
      <c r="B2" s="1"/>
      <c r="C2" s="4"/>
      <c r="D2" s="4"/>
      <c r="E2" s="2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Lettrage">
                <anchor moveWithCells="1" sizeWithCells="1">
                  <from>
                    <xdr:col>6</xdr:col>
                    <xdr:colOff>0</xdr:colOff>
                    <xdr:row>0</xdr:row>
                    <xdr:rowOff>0</xdr:rowOff>
                  </from>
                  <to>
                    <xdr:col>7</xdr:col>
                    <xdr:colOff>133350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E19874-84E5-4D92-B382-8B555E6041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Calculs</vt:lpstr>
    </vt:vector>
  </TitlesOfParts>
  <Company>BNP Paribas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486273</dc:creator>
  <cp:lastModifiedBy>Jean-Eric</cp:lastModifiedBy>
  <dcterms:created xsi:type="dcterms:W3CDTF">2020-06-11T13:50:50Z</dcterms:created>
  <dcterms:modified xsi:type="dcterms:W3CDTF">2020-06-21T04:57:20Z</dcterms:modified>
</cp:coreProperties>
</file>