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tabRatio="571" activeTab="1"/>
  </bookViews>
  <sheets>
    <sheet name="Tableau" sheetId="20" r:id="rId1"/>
    <sheet name="Suivi" sheetId="9" r:id="rId2"/>
  </sheets>
  <definedNames>
    <definedName name="valeur" localSheetId="0">OFFSET(Tableau!$B$2,0,Suivi!$F$3,12,1)</definedName>
  </definedNames>
  <calcPr calcId="162913" concurrentCalc="0"/>
  <fileRecoveryPr autoRecover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" i="20" l="1"/>
  <c r="F2" i="20"/>
  <c r="G2" i="20"/>
  <c r="H2" i="20"/>
  <c r="I2" i="20"/>
  <c r="J2" i="20"/>
  <c r="E3" i="20"/>
  <c r="F3" i="20"/>
  <c r="G3" i="20"/>
  <c r="H3" i="20"/>
  <c r="I3" i="20"/>
  <c r="J3" i="20"/>
  <c r="E4" i="20"/>
  <c r="F4" i="20"/>
  <c r="G4" i="20"/>
  <c r="H4" i="20"/>
  <c r="I4" i="20"/>
  <c r="J4" i="20"/>
  <c r="E5" i="20"/>
  <c r="F5" i="20"/>
  <c r="G5" i="20"/>
  <c r="H5" i="20"/>
  <c r="I5" i="20"/>
  <c r="J5" i="20"/>
  <c r="E6" i="20"/>
  <c r="F6" i="20"/>
  <c r="G6" i="20"/>
  <c r="H6" i="20"/>
  <c r="I6" i="20"/>
  <c r="J6" i="20"/>
  <c r="E7" i="20"/>
  <c r="F7" i="20"/>
  <c r="G7" i="20"/>
  <c r="H7" i="20"/>
  <c r="I7" i="20"/>
  <c r="J7" i="20"/>
  <c r="E8" i="20"/>
  <c r="F8" i="20"/>
  <c r="G8" i="20"/>
  <c r="H8" i="20"/>
  <c r="I8" i="20"/>
  <c r="J8" i="20"/>
  <c r="E9" i="20"/>
  <c r="F9" i="20"/>
  <c r="G9" i="20"/>
  <c r="H9" i="20"/>
  <c r="I9" i="20"/>
  <c r="J9" i="20"/>
  <c r="E10" i="20"/>
  <c r="F10" i="20"/>
  <c r="G10" i="20"/>
  <c r="H10" i="20"/>
  <c r="I10" i="20"/>
  <c r="J10" i="20"/>
  <c r="E11" i="20"/>
  <c r="F11" i="20"/>
  <c r="G11" i="20"/>
  <c r="H11" i="20"/>
  <c r="I11" i="20"/>
  <c r="J11" i="20"/>
  <c r="E12" i="20"/>
  <c r="F12" i="20"/>
  <c r="G12" i="20"/>
  <c r="H12" i="20"/>
  <c r="I12" i="20"/>
  <c r="J12" i="20"/>
  <c r="E13" i="20"/>
  <c r="F13" i="20"/>
  <c r="G13" i="20"/>
  <c r="H13" i="20"/>
  <c r="I13" i="20"/>
  <c r="J13" i="20"/>
  <c r="D3" i="20"/>
  <c r="D4" i="20"/>
  <c r="D5" i="20"/>
  <c r="D6" i="20"/>
  <c r="D7" i="20"/>
  <c r="D8" i="20"/>
  <c r="D9" i="20"/>
  <c r="D10" i="20"/>
  <c r="D11" i="20"/>
  <c r="D12" i="20"/>
  <c r="D13" i="20"/>
  <c r="D2" i="20"/>
  <c r="C3" i="20"/>
  <c r="C4" i="20"/>
  <c r="C5" i="20"/>
  <c r="C6" i="20"/>
  <c r="C7" i="20"/>
  <c r="C8" i="20"/>
  <c r="C9" i="20"/>
  <c r="C10" i="20"/>
  <c r="C11" i="20"/>
  <c r="C12" i="20"/>
  <c r="C13" i="20"/>
  <c r="C2" i="20"/>
  <c r="A16" i="20"/>
  <c r="A17" i="20"/>
  <c r="F3" i="9"/>
  <c r="C16" i="20" a="1"/>
  <c r="C17" i="20"/>
  <c r="D17" i="20"/>
  <c r="A18" i="20"/>
  <c r="C18" i="20"/>
  <c r="D18" i="20"/>
  <c r="E17" i="20"/>
  <c r="A19" i="20"/>
  <c r="D19" i="20"/>
  <c r="E18" i="20"/>
  <c r="C19" i="20"/>
  <c r="E19" i="20"/>
  <c r="A20" i="20"/>
  <c r="D20" i="20"/>
  <c r="C20" i="20"/>
  <c r="E20" i="20"/>
  <c r="A21" i="20"/>
  <c r="D21" i="20"/>
  <c r="C21" i="20"/>
  <c r="E21" i="20"/>
  <c r="A22" i="20"/>
  <c r="D22" i="20"/>
  <c r="C22" i="20"/>
  <c r="E22" i="20"/>
  <c r="A23" i="20"/>
  <c r="D23" i="20"/>
  <c r="C23" i="20"/>
  <c r="E23" i="20"/>
  <c r="A24" i="20"/>
  <c r="D24" i="20"/>
  <c r="C24" i="20"/>
  <c r="E24" i="20"/>
  <c r="A25" i="20"/>
  <c r="D25" i="20"/>
  <c r="C25" i="20"/>
  <c r="E25" i="20"/>
  <c r="A26" i="20"/>
  <c r="D26" i="20"/>
  <c r="C26" i="20"/>
  <c r="E26" i="20"/>
  <c r="A27" i="20"/>
  <c r="D27" i="20"/>
  <c r="C27" i="20"/>
  <c r="E27" i="20"/>
  <c r="C16" i="20"/>
  <c r="D16" i="20"/>
  <c r="E16" i="20"/>
  <c r="B26" i="20"/>
  <c r="B27" i="20"/>
  <c r="B17" i="20"/>
  <c r="B18" i="20"/>
  <c r="B19" i="20"/>
  <c r="B20" i="20"/>
  <c r="B21" i="20"/>
  <c r="B22" i="20"/>
  <c r="B23" i="20"/>
  <c r="B24" i="20"/>
  <c r="B25" i="20"/>
  <c r="B16" i="20"/>
</calcChain>
</file>

<file path=xl/sharedStrings.xml><?xml version="1.0" encoding="utf-8"?>
<sst xmlns="http://schemas.openxmlformats.org/spreadsheetml/2006/main" count="22" uniqueCount="21">
  <si>
    <t>TVA</t>
  </si>
  <si>
    <t>Banque</t>
  </si>
  <si>
    <t>Assurance</t>
  </si>
  <si>
    <t>Dossier</t>
  </si>
  <si>
    <t>Autres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</si>
  <si>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</si>
  <si>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</si>
  <si>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</si>
  <si>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</si>
  <si>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</si>
  <si>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</si>
  <si>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</si>
  <si>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</si>
  <si>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</si>
  <si>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</si>
  <si>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</si>
  <si>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</si>
  <si>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Compte Pro</t>
  </si>
  <si>
    <t>Débit (TTC)</t>
  </si>
  <si>
    <t>Crédit (TTC)</t>
  </si>
  <si>
    <t>Graphique à Afficher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</si>
</sst>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8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Tableau!$B$16:$B$27</c:f>
              <c:strCache>
                <c:ptCount val="12"/>
                <c:pt idx="0">
                  <c:v>Septembre</c:v>
                </c:pt>
                <c:pt idx="1">
                  <c:v>Octobre</c:v>
                </c:pt>
                <c:pt idx="2">
                  <c:v>Novembre</c:v>
                </c:pt>
                <c:pt idx="3">
                  <c:v>Décembre</c:v>
                </c:pt>
                <c:pt idx="4">
                  <c:v>Janvier</c:v>
                </c:pt>
                <c:pt idx="5">
                  <c:v>Février</c:v>
                </c:pt>
                <c:pt idx="6">
                  <c:v>Mars</c:v>
                </c:pt>
                <c:pt idx="7">
                  <c:v>Avril</c:v>
                </c:pt>
                <c:pt idx="8">
                  <c:v>Mai</c:v>
                </c:pt>
                <c:pt idx="9">
                  <c:v>Juin</c:v>
                </c:pt>
                <c:pt idx="10">
                  <c:v>Juillet</c:v>
                </c:pt>
                <c:pt idx="11">
                  <c:v>Août</c:v>
                </c:pt>
              </c:strCache>
            </c:strRef>
          </c:cat>
          <c:val>
            <c:numRef>
              <c:f>Tableau!$D$16:$D$27</c:f>
              <c:numCache>
                <c:formatCode>"€"#,##0.00_);[Red]\("€"#,##0.00\)</c:formatCode>
                <c:ptCount val="12"/>
                <c:pt idx="0">
                  <c:v>662</c:v>
                </c:pt>
                <c:pt idx="1">
                  <c:v>586</c:v>
                </c:pt>
                <c:pt idx="2">
                  <c:v>598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BA7-4D1E-B74D-1C5738374559}"/>
            </c:ext>
          </c:extLst>
        </c:ser>
        <c:ser>
          <c:idx val="1"/>
          <c:order val="1"/>
          <c:spPr>
            <a:ln w="19050" cap="rnd">
              <a:solidFill>
                <a:schemeClr val="accent1"/>
              </a:solidFill>
              <a:prstDash val="dashDot"/>
              <a:round/>
            </a:ln>
            <a:effectLst/>
          </c:spPr>
          <c:marker>
            <c:symbol val="none"/>
          </c:marker>
          <c:cat>
            <c:strRef>
              <c:f>Tableau!$B$16:$B$27</c:f>
              <c:strCache>
                <c:ptCount val="12"/>
                <c:pt idx="0">
                  <c:v>Septembre</c:v>
                </c:pt>
                <c:pt idx="1">
                  <c:v>Octobre</c:v>
                </c:pt>
                <c:pt idx="2">
                  <c:v>Novembre</c:v>
                </c:pt>
                <c:pt idx="3">
                  <c:v>Décembre</c:v>
                </c:pt>
                <c:pt idx="4">
                  <c:v>Janvier</c:v>
                </c:pt>
                <c:pt idx="5">
                  <c:v>Février</c:v>
                </c:pt>
                <c:pt idx="6">
                  <c:v>Mars</c:v>
                </c:pt>
                <c:pt idx="7">
                  <c:v>Avril</c:v>
                </c:pt>
                <c:pt idx="8">
                  <c:v>Mai</c:v>
                </c:pt>
                <c:pt idx="9">
                  <c:v>Juin</c:v>
                </c:pt>
                <c:pt idx="10">
                  <c:v>Juillet</c:v>
                </c:pt>
                <c:pt idx="11">
                  <c:v>Août</c:v>
                </c:pt>
              </c:strCache>
            </c:strRef>
          </c:cat>
          <c:val>
            <c:numRef>
              <c:f>Tableau!$E$16:$E$27</c:f>
              <c:numCache>
                <c:formatCode>"€"#,##0.00_);[Red]\("€"#,##0.00\)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598</c:v>
                </c:pt>
                <c:pt idx="3">
                  <c:v>889</c:v>
                </c:pt>
                <c:pt idx="4">
                  <c:v>530</c:v>
                </c:pt>
                <c:pt idx="5">
                  <c:v>750</c:v>
                </c:pt>
                <c:pt idx="6">
                  <c:v>665</c:v>
                </c:pt>
                <c:pt idx="7">
                  <c:v>935</c:v>
                </c:pt>
                <c:pt idx="8">
                  <c:v>808</c:v>
                </c:pt>
                <c:pt idx="9">
                  <c:v>651</c:v>
                </c:pt>
                <c:pt idx="10">
                  <c:v>852</c:v>
                </c:pt>
                <c:pt idx="11">
                  <c:v>843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FD3-41BA-BBA4-305EAAE8D6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2600016"/>
        <c:axId val="332590176"/>
      </c:lineChart>
      <c:catAx>
        <c:axId val="332600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2590176"/>
        <c:crosses val="autoZero"/>
        <c:auto val="1"/>
        <c:lblAlgn val="ctr"/>
        <c:lblOffset val="100"/>
        <c:noMultiLvlLbl val="0"/>
      </c:catAx>
      <c:valAx>
        <c:axId val="332590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€&quot;#,##0.00_);[Red]\(&quot;€&quot;#,##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2600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838198</xdr:colOff>
      <xdr:row>5</xdr:row>
      <xdr:rowOff>4762</xdr:rowOff>
    </xdr:from>
    <xdr:to>
      <xdr:col>9</xdr:col>
      <xdr:colOff>190500</xdr:colOff>
      <xdr:row>19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E89A596-3E9E-4919-9C2E-A8D7C71BE7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workbookViewId="0">
      <selection activeCell="I18" sqref="I18"/>
    </sheetView>
  </sheetViews>
  <sheetFormatPr baseColWidth="10" defaultRowHeight="15.75" x14ac:dyDescent="0.25"/>
  <cols>
    <col min="1" max="1" width="10.375" style="1" bestFit="1" customWidth="1"/>
    <col min="2" max="2" width="11" style="3" customWidth="1"/>
    <col min="3" max="10" width="11" style="2" customWidth="1"/>
    <col min="11" max="16384" width="11" style="1"/>
  </cols>
  <sheetData>
    <row r="1" spans="1:11" s="3" customFormat="1" x14ac:dyDescent="0.25">
      <c r="C1" s="4" t="s">
        <v>17</v>
      </c>
      <c r="D1" s="4" t="s">
        <v>18</v>
      </c>
      <c r="E1" s="4" t="s">
        <v>19</v>
      </c>
      <c r="F1" s="4" t="s">
        <v>0</v>
      </c>
      <c r="G1" s="4" t="s">
        <v>1</v>
      </c>
      <c r="H1" s="4" t="s">
        <v>2</v>
      </c>
      <c r="I1" s="4" t="s">
        <v>3</v>
      </c>
      <c r="J1" s="4" t="s">
        <v>4</v>
      </c>
    </row>
    <row r="2" spans="1:11" x14ac:dyDescent="0.25">
      <c r="B2" s="3" t="s">
        <v>5</v>
      </c>
      <c r="C2" s="2">
        <f ca="1">RANDBETWEEN(500,1000)</f>
        <v>662</v>
      </c>
      <c r="D2" s="2">
        <f ca="1">RANDBETWEEN(0,10)</f>
        <v>1</v>
      </c>
      <c r="E2" s="2">
        <f t="shared" ref="E2:J2" ca="1" si="0">RANDBETWEEN(0,10)</f>
        <v>9</v>
      </c>
      <c r="F2" s="2">
        <f t="shared" ca="1" si="0"/>
        <v>7</v>
      </c>
      <c r="G2" s="2">
        <f t="shared" ca="1" si="0"/>
        <v>1</v>
      </c>
      <c r="H2" s="2">
        <f t="shared" ca="1" si="0"/>
        <v>7</v>
      </c>
      <c r="I2" s="2">
        <f t="shared" ca="1" si="0"/>
        <v>8</v>
      </c>
      <c r="J2" s="2">
        <f t="shared" ca="1" si="0"/>
        <v>4</v>
      </c>
      <c r="K2" s="3"/>
    </row>
    <row r="3" spans="1:11" x14ac:dyDescent="0.25">
      <c r="B3" s="3" t="s">
        <v>6</v>
      </c>
      <c r="C3" s="2">
        <f t="shared" ref="C3:C13" ca="1" si="1">RANDBETWEEN(500,1000)</f>
        <v>586</v>
      </c>
      <c r="D3" s="2">
        <f t="shared" ref="D3:J13" ca="1" si="2">RANDBETWEEN(0,10)</f>
        <v>5</v>
      </c>
      <c r="E3" s="2">
        <f t="shared" ca="1" si="2"/>
        <v>0</v>
      </c>
      <c r="F3" s="2">
        <f t="shared" ca="1" si="2"/>
        <v>7</v>
      </c>
      <c r="G3" s="2">
        <f t="shared" ca="1" si="2"/>
        <v>6</v>
      </c>
      <c r="H3" s="2">
        <f t="shared" ca="1" si="2"/>
        <v>3</v>
      </c>
      <c r="I3" s="2">
        <f t="shared" ca="1" si="2"/>
        <v>3</v>
      </c>
      <c r="J3" s="2">
        <f t="shared" ca="1" si="2"/>
        <v>6</v>
      </c>
    </row>
    <row r="4" spans="1:11" x14ac:dyDescent="0.25">
      <c r="B4" s="3" t="s">
        <v>7</v>
      </c>
      <c r="C4" s="2">
        <f t="shared" ca="1" si="1"/>
        <v>598</v>
      </c>
      <c r="D4" s="2">
        <f t="shared" ca="1" si="2"/>
        <v>10</v>
      </c>
      <c r="E4" s="2">
        <f t="shared" ca="1" si="2"/>
        <v>10</v>
      </c>
      <c r="F4" s="2">
        <f t="shared" ca="1" si="2"/>
        <v>1</v>
      </c>
      <c r="G4" s="2">
        <f t="shared" ca="1" si="2"/>
        <v>3</v>
      </c>
      <c r="H4" s="2">
        <f t="shared" ca="1" si="2"/>
        <v>0</v>
      </c>
      <c r="I4" s="2">
        <f t="shared" ca="1" si="2"/>
        <v>5</v>
      </c>
      <c r="J4" s="2">
        <f t="shared" ca="1" si="2"/>
        <v>3</v>
      </c>
    </row>
    <row r="5" spans="1:11" x14ac:dyDescent="0.25">
      <c r="B5" s="3" t="s">
        <v>8</v>
      </c>
      <c r="C5" s="2">
        <f t="shared" ca="1" si="1"/>
        <v>889</v>
      </c>
      <c r="D5" s="2">
        <f t="shared" ca="1" si="2"/>
        <v>10</v>
      </c>
      <c r="E5" s="2">
        <f t="shared" ca="1" si="2"/>
        <v>6</v>
      </c>
      <c r="F5" s="2">
        <f t="shared" ca="1" si="2"/>
        <v>3</v>
      </c>
      <c r="G5" s="2">
        <f t="shared" ca="1" si="2"/>
        <v>0</v>
      </c>
      <c r="H5" s="2">
        <f t="shared" ca="1" si="2"/>
        <v>10</v>
      </c>
      <c r="I5" s="2">
        <f t="shared" ca="1" si="2"/>
        <v>1</v>
      </c>
      <c r="J5" s="2">
        <f t="shared" ca="1" si="2"/>
        <v>9</v>
      </c>
    </row>
    <row r="6" spans="1:11" x14ac:dyDescent="0.25">
      <c r="B6" s="3" t="s">
        <v>9</v>
      </c>
      <c r="C6" s="2">
        <f t="shared" ca="1" si="1"/>
        <v>530</v>
      </c>
      <c r="D6" s="2">
        <f t="shared" ca="1" si="2"/>
        <v>3</v>
      </c>
      <c r="E6" s="2">
        <f t="shared" ca="1" si="2"/>
        <v>5</v>
      </c>
      <c r="F6" s="2">
        <f t="shared" ca="1" si="2"/>
        <v>0</v>
      </c>
      <c r="G6" s="2">
        <f t="shared" ca="1" si="2"/>
        <v>3</v>
      </c>
      <c r="H6" s="2">
        <f t="shared" ca="1" si="2"/>
        <v>6</v>
      </c>
      <c r="I6" s="2">
        <f t="shared" ca="1" si="2"/>
        <v>3</v>
      </c>
      <c r="J6" s="2">
        <f t="shared" ca="1" si="2"/>
        <v>3</v>
      </c>
    </row>
    <row r="7" spans="1:11" x14ac:dyDescent="0.25">
      <c r="B7" s="3" t="s">
        <v>10</v>
      </c>
      <c r="C7" s="2">
        <f t="shared" ca="1" si="1"/>
        <v>750</v>
      </c>
      <c r="D7" s="2">
        <f t="shared" ca="1" si="2"/>
        <v>8</v>
      </c>
      <c r="E7" s="2">
        <f t="shared" ca="1" si="2"/>
        <v>8</v>
      </c>
      <c r="F7" s="2">
        <f t="shared" ca="1" si="2"/>
        <v>3</v>
      </c>
      <c r="G7" s="2">
        <f t="shared" ca="1" si="2"/>
        <v>1</v>
      </c>
      <c r="H7" s="2">
        <f t="shared" ca="1" si="2"/>
        <v>1</v>
      </c>
      <c r="I7" s="2">
        <f t="shared" ca="1" si="2"/>
        <v>8</v>
      </c>
      <c r="J7" s="2">
        <f t="shared" ca="1" si="2"/>
        <v>3</v>
      </c>
    </row>
    <row r="8" spans="1:11" x14ac:dyDescent="0.25">
      <c r="B8" s="3" t="s">
        <v>11</v>
      </c>
      <c r="C8" s="2">
        <f t="shared" ca="1" si="1"/>
        <v>665</v>
      </c>
      <c r="D8" s="2">
        <f t="shared" ca="1" si="2"/>
        <v>5</v>
      </c>
      <c r="E8" s="2">
        <f t="shared" ca="1" si="2"/>
        <v>7</v>
      </c>
      <c r="F8" s="2">
        <f t="shared" ca="1" si="2"/>
        <v>3</v>
      </c>
      <c r="G8" s="2">
        <f t="shared" ca="1" si="2"/>
        <v>0</v>
      </c>
      <c r="H8" s="2">
        <f t="shared" ca="1" si="2"/>
        <v>2</v>
      </c>
      <c r="I8" s="2">
        <f t="shared" ca="1" si="2"/>
        <v>8</v>
      </c>
      <c r="J8" s="2">
        <f t="shared" ca="1" si="2"/>
        <v>4</v>
      </c>
    </row>
    <row r="9" spans="1:11" x14ac:dyDescent="0.25">
      <c r="B9" s="3" t="s">
        <v>12</v>
      </c>
      <c r="C9" s="2">
        <f t="shared" ca="1" si="1"/>
        <v>935</v>
      </c>
      <c r="D9" s="2">
        <f t="shared" ca="1" si="2"/>
        <v>5</v>
      </c>
      <c r="E9" s="2">
        <f t="shared" ca="1" si="2"/>
        <v>6</v>
      </c>
      <c r="F9" s="2">
        <f t="shared" ca="1" si="2"/>
        <v>4</v>
      </c>
      <c r="G9" s="2">
        <f t="shared" ca="1" si="2"/>
        <v>1</v>
      </c>
      <c r="H9" s="2">
        <f t="shared" ca="1" si="2"/>
        <v>0</v>
      </c>
      <c r="I9" s="2">
        <f t="shared" ca="1" si="2"/>
        <v>4</v>
      </c>
      <c r="J9" s="2">
        <f t="shared" ca="1" si="2"/>
        <v>6</v>
      </c>
    </row>
    <row r="10" spans="1:11" x14ac:dyDescent="0.25">
      <c r="B10" s="3" t="s">
        <v>13</v>
      </c>
      <c r="C10" s="2">
        <f t="shared" ca="1" si="1"/>
        <v>808</v>
      </c>
      <c r="D10" s="2">
        <f t="shared" ca="1" si="2"/>
        <v>9</v>
      </c>
      <c r="E10" s="2">
        <f t="shared" ca="1" si="2"/>
        <v>6</v>
      </c>
      <c r="F10" s="2">
        <f t="shared" ca="1" si="2"/>
        <v>3</v>
      </c>
      <c r="G10" s="2">
        <f t="shared" ca="1" si="2"/>
        <v>2</v>
      </c>
      <c r="H10" s="2">
        <f t="shared" ca="1" si="2"/>
        <v>8</v>
      </c>
      <c r="I10" s="2">
        <f t="shared" ca="1" si="2"/>
        <v>7</v>
      </c>
      <c r="J10" s="2">
        <f t="shared" ca="1" si="2"/>
        <v>9</v>
      </c>
    </row>
    <row r="11" spans="1:11" x14ac:dyDescent="0.25">
      <c r="B11" s="3" t="s">
        <v>14</v>
      </c>
      <c r="C11" s="2">
        <f t="shared" ca="1" si="1"/>
        <v>651</v>
      </c>
      <c r="D11" s="2">
        <f t="shared" ca="1" si="2"/>
        <v>0</v>
      </c>
      <c r="E11" s="2">
        <f t="shared" ca="1" si="2"/>
        <v>8</v>
      </c>
      <c r="F11" s="2">
        <f t="shared" ca="1" si="2"/>
        <v>9</v>
      </c>
      <c r="G11" s="2">
        <f t="shared" ca="1" si="2"/>
        <v>2</v>
      </c>
      <c r="H11" s="2">
        <f t="shared" ca="1" si="2"/>
        <v>7</v>
      </c>
      <c r="I11" s="2">
        <f t="shared" ca="1" si="2"/>
        <v>3</v>
      </c>
      <c r="J11" s="2">
        <f t="shared" ca="1" si="2"/>
        <v>6</v>
      </c>
    </row>
    <row r="12" spans="1:11" x14ac:dyDescent="0.25">
      <c r="B12" s="3" t="s">
        <v>15</v>
      </c>
      <c r="C12" s="2">
        <f t="shared" ca="1" si="1"/>
        <v>852</v>
      </c>
      <c r="D12" s="2">
        <f t="shared" ca="1" si="2"/>
        <v>5</v>
      </c>
      <c r="E12" s="2">
        <f t="shared" ca="1" si="2"/>
        <v>1</v>
      </c>
      <c r="F12" s="2">
        <f t="shared" ca="1" si="2"/>
        <v>0</v>
      </c>
      <c r="G12" s="2">
        <f t="shared" ca="1" si="2"/>
        <v>10</v>
      </c>
      <c r="H12" s="2">
        <f t="shared" ca="1" si="2"/>
        <v>0</v>
      </c>
      <c r="I12" s="2">
        <f t="shared" ca="1" si="2"/>
        <v>10</v>
      </c>
      <c r="J12" s="2">
        <f t="shared" ca="1" si="2"/>
        <v>3</v>
      </c>
    </row>
    <row r="13" spans="1:11" x14ac:dyDescent="0.25">
      <c r="B13" s="3" t="s">
        <v>16</v>
      </c>
      <c r="C13" s="2">
        <f t="shared" ca="1" si="1"/>
        <v>843</v>
      </c>
      <c r="D13" s="2">
        <f t="shared" ca="1" si="2"/>
        <v>9</v>
      </c>
      <c r="E13" s="2">
        <f t="shared" ca="1" si="2"/>
        <v>1</v>
      </c>
      <c r="F13" s="2">
        <f t="shared" ca="1" si="2"/>
        <v>4</v>
      </c>
      <c r="G13" s="2">
        <f t="shared" ca="1" si="2"/>
        <v>0</v>
      </c>
      <c r="H13" s="2">
        <f t="shared" ca="1" si="2"/>
        <v>0</v>
      </c>
      <c r="I13" s="2">
        <f t="shared" ca="1" si="2"/>
        <v>2</v>
      </c>
      <c r="J13" s="2">
        <f t="shared" ca="1" si="2"/>
        <v>5</v>
      </c>
    </row>
    <row r="16" spans="1:11" x14ac:dyDescent="0.25">
      <c r="A16" s="9">
        <f ca="1">DATE(YEAR(TODAY()),MONTH(1&amp;B16),1)</f>
        <v>42979</v>
      </c>
      <c r="B16" s="3" t="str">
        <f>B2</f>
        <v>Septembre</v>
      </c>
      <c r="C16" s="2">
        <f t="array" aca="1" ref="C16:C27" ca="1">valeur</f>
        <v>662</v>
      </c>
      <c r="D16" s="2">
        <f ca="1">IF($A16&lt;TODAY(),$C16,NA())</f>
        <v>662</v>
      </c>
      <c r="E16" s="2" t="e">
        <f ca="1">IF(ISNA(D16),C16,IF(ISNA(D17),C16,NA()))</f>
        <v>#N/A</v>
      </c>
    </row>
    <row r="17" spans="1:5" x14ac:dyDescent="0.25">
      <c r="A17" s="9">
        <f ca="1">DATE(YEAR(A16),MONTH(A16)+1,1)</f>
        <v>43009</v>
      </c>
      <c r="B17" s="5" t="str">
        <f t="shared" ref="B17:B28" si="3">B3</f>
        <v>Octobre</v>
      </c>
      <c r="C17" s="2">
        <f ca="1"/>
        <v>586</v>
      </c>
      <c r="D17" s="2">
        <f t="shared" ref="D17:D27" ca="1" si="4">IF($A17&lt;TODAY(),$C17,NA())</f>
        <v>586</v>
      </c>
      <c r="E17" s="2" t="e">
        <f t="shared" ref="E17:E27" ca="1" si="5">IF(ISNA(D17),C17,IF(ISNA(D18),C17,NA()))</f>
        <v>#N/A</v>
      </c>
    </row>
    <row r="18" spans="1:5" x14ac:dyDescent="0.25">
      <c r="A18" s="9">
        <f t="shared" ref="A18:A27" ca="1" si="6">DATE(YEAR(A17),MONTH(A17)+1,1)</f>
        <v>43040</v>
      </c>
      <c r="B18" s="5" t="str">
        <f t="shared" si="3"/>
        <v>Novembre</v>
      </c>
      <c r="C18" s="2">
        <f ca="1"/>
        <v>598</v>
      </c>
      <c r="D18" s="2">
        <f t="shared" ca="1" si="4"/>
        <v>598</v>
      </c>
      <c r="E18" s="2">
        <f t="shared" ca="1" si="5"/>
        <v>598</v>
      </c>
    </row>
    <row r="19" spans="1:5" x14ac:dyDescent="0.25">
      <c r="A19" s="9">
        <f t="shared" ca="1" si="6"/>
        <v>43070</v>
      </c>
      <c r="B19" s="5" t="str">
        <f t="shared" si="3"/>
        <v>Décembre</v>
      </c>
      <c r="C19" s="2">
        <f ca="1"/>
        <v>889</v>
      </c>
      <c r="D19" s="2" t="e">
        <f t="shared" ca="1" si="4"/>
        <v>#N/A</v>
      </c>
      <c r="E19" s="2">
        <f t="shared" ca="1" si="5"/>
        <v>889</v>
      </c>
    </row>
    <row r="20" spans="1:5" x14ac:dyDescent="0.25">
      <c r="A20" s="9">
        <f t="shared" ca="1" si="6"/>
        <v>43101</v>
      </c>
      <c r="B20" s="5" t="str">
        <f t="shared" si="3"/>
        <v>Janvier</v>
      </c>
      <c r="C20" s="2">
        <f ca="1"/>
        <v>530</v>
      </c>
      <c r="D20" s="2" t="e">
        <f t="shared" ca="1" si="4"/>
        <v>#N/A</v>
      </c>
      <c r="E20" s="2">
        <f t="shared" ca="1" si="5"/>
        <v>530</v>
      </c>
    </row>
    <row r="21" spans="1:5" x14ac:dyDescent="0.25">
      <c r="A21" s="9">
        <f t="shared" ca="1" si="6"/>
        <v>43132</v>
      </c>
      <c r="B21" s="5" t="str">
        <f t="shared" si="3"/>
        <v>Février</v>
      </c>
      <c r="C21" s="2">
        <f ca="1"/>
        <v>750</v>
      </c>
      <c r="D21" s="2" t="e">
        <f t="shared" ca="1" si="4"/>
        <v>#N/A</v>
      </c>
      <c r="E21" s="2">
        <f t="shared" ca="1" si="5"/>
        <v>750</v>
      </c>
    </row>
    <row r="22" spans="1:5" x14ac:dyDescent="0.25">
      <c r="A22" s="9">
        <f t="shared" ca="1" si="6"/>
        <v>43160</v>
      </c>
      <c r="B22" s="5" t="str">
        <f t="shared" si="3"/>
        <v>Mars</v>
      </c>
      <c r="C22" s="2">
        <f ca="1"/>
        <v>665</v>
      </c>
      <c r="D22" s="2" t="e">
        <f t="shared" ca="1" si="4"/>
        <v>#N/A</v>
      </c>
      <c r="E22" s="2">
        <f t="shared" ca="1" si="5"/>
        <v>665</v>
      </c>
    </row>
    <row r="23" spans="1:5" x14ac:dyDescent="0.25">
      <c r="A23" s="9">
        <f t="shared" ca="1" si="6"/>
        <v>43191</v>
      </c>
      <c r="B23" s="5" t="str">
        <f t="shared" si="3"/>
        <v>Avril</v>
      </c>
      <c r="C23" s="2">
        <f ca="1"/>
        <v>935</v>
      </c>
      <c r="D23" s="2" t="e">
        <f t="shared" ca="1" si="4"/>
        <v>#N/A</v>
      </c>
      <c r="E23" s="2">
        <f t="shared" ca="1" si="5"/>
        <v>935</v>
      </c>
    </row>
    <row r="24" spans="1:5" x14ac:dyDescent="0.25">
      <c r="A24" s="9">
        <f t="shared" ca="1" si="6"/>
        <v>43221</v>
      </c>
      <c r="B24" s="5" t="str">
        <f t="shared" si="3"/>
        <v>Mai</v>
      </c>
      <c r="C24" s="2">
        <f ca="1"/>
        <v>808</v>
      </c>
      <c r="D24" s="2" t="e">
        <f t="shared" ca="1" si="4"/>
        <v>#N/A</v>
      </c>
      <c r="E24" s="2">
        <f t="shared" ca="1" si="5"/>
        <v>808</v>
      </c>
    </row>
    <row r="25" spans="1:5" x14ac:dyDescent="0.25">
      <c r="A25" s="9">
        <f t="shared" ca="1" si="6"/>
        <v>43252</v>
      </c>
      <c r="B25" s="5" t="str">
        <f t="shared" si="3"/>
        <v>Juin</v>
      </c>
      <c r="C25" s="2">
        <f ca="1"/>
        <v>651</v>
      </c>
      <c r="D25" s="2" t="e">
        <f t="shared" ca="1" si="4"/>
        <v>#N/A</v>
      </c>
      <c r="E25" s="2">
        <f t="shared" ca="1" si="5"/>
        <v>651</v>
      </c>
    </row>
    <row r="26" spans="1:5" x14ac:dyDescent="0.25">
      <c r="A26" s="9">
        <f t="shared" ca="1" si="6"/>
        <v>43282</v>
      </c>
      <c r="B26" s="5" t="str">
        <f>B12</f>
        <v>Juillet</v>
      </c>
      <c r="C26" s="2">
        <f ca="1"/>
        <v>852</v>
      </c>
      <c r="D26" s="2" t="e">
        <f t="shared" ca="1" si="4"/>
        <v>#N/A</v>
      </c>
      <c r="E26" s="2">
        <f t="shared" ca="1" si="5"/>
        <v>852</v>
      </c>
    </row>
    <row r="27" spans="1:5" x14ac:dyDescent="0.25">
      <c r="A27" s="9">
        <f t="shared" ca="1" si="6"/>
        <v>43313</v>
      </c>
      <c r="B27" s="5" t="str">
        <f t="shared" si="3"/>
        <v>Août</v>
      </c>
      <c r="C27" s="2">
        <f ca="1"/>
        <v>843</v>
      </c>
      <c r="D27" s="2" t="e">
        <f t="shared" ca="1" si="4"/>
        <v>#N/A</v>
      </c>
      <c r="E27" s="2">
        <f t="shared" ca="1" si="5"/>
        <v>843</v>
      </c>
    </row>
    <row r="28" spans="1:5" x14ac:dyDescent="0.25">
      <c r="B28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3"/>
  <sheetViews>
    <sheetView tabSelected="1" workbookViewId="0">
      <selection activeCell="F2" sqref="F2:H2"/>
    </sheetView>
  </sheetViews>
  <sheetFormatPr baseColWidth="10" defaultRowHeight="15.75" x14ac:dyDescent="0.25"/>
  <cols>
    <col min="1" max="16384" width="11" style="1"/>
  </cols>
  <sheetData>
    <row r="1" spans="3:8" s="3" customFormat="1" x14ac:dyDescent="0.25"/>
    <row r="2" spans="3:8" x14ac:dyDescent="0.25">
      <c r="C2" s="6" t="s">
        <v>20</v>
      </c>
      <c r="D2" s="6"/>
      <c r="E2" s="6"/>
      <c r="F2" s="7" t="s">
        <v>17</v>
      </c>
      <c r="G2" s="7"/>
      <c r="H2" s="7"/>
    </row>
    <row r="3" spans="3:8" hidden="1" x14ac:dyDescent="0.25">
      <c r="F3" s="8">
        <f>MATCH(F2,Tableau!C1:J1,0)</f>
        <v>1</v>
      </c>
      <c r="G3" s="8"/>
      <c r="H3" s="8"/>
    </row>
  </sheetData>
  <mergeCells count="3">
    <mergeCell ref="C2:E2"/>
    <mergeCell ref="F2:H2"/>
    <mergeCell ref="F3:H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Tableau!$C$1:$J$1</xm:f>
          </x14:formula1>
          <xm:sqref>F2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 Pelouas</cp:lastModifiedBy>
  <dcterms:created xsi:type="dcterms:W3CDTF">2017-08-24T15:57:33Z</dcterms:created>
  <dcterms:modified xsi:type="dcterms:W3CDTF">2017-11-19T19:30:59Z</dcterms:modified>
</cp:coreProperties>
</file>