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18855" windowHeight="9690" activeTab="1"/>
  </bookViews>
  <sheets>
    <sheet name="Pivot" sheetId="5" r:id="rId1"/>
    <sheet name="database" sheetId="1" r:id="rId2"/>
    <sheet name="Sheet2" sheetId="2" r:id="rId3"/>
    <sheet name="Sheet3" sheetId="3" r:id="rId4"/>
  </sheets>
  <definedNames>
    <definedName name="_xlnm._FilterDatabase" localSheetId="1" hidden="1">database!$A$1:$S$99</definedName>
  </definedNames>
  <calcPr calcId="145621"/>
  <pivotCaches>
    <pivotCache cacheId="12" r:id="rId5"/>
  </pivotCaches>
</workbook>
</file>

<file path=xl/calcChain.xml><?xml version="1.0" encoding="utf-8"?>
<calcChain xmlns="http://schemas.openxmlformats.org/spreadsheetml/2006/main">
  <c r="R94" i="1" l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5" i="1"/>
  <c r="R96" i="1"/>
  <c r="R97" i="1"/>
  <c r="R98" i="1"/>
  <c r="R99" i="1"/>
  <c r="R2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</calcChain>
</file>

<file path=xl/sharedStrings.xml><?xml version="1.0" encoding="utf-8"?>
<sst xmlns="http://schemas.openxmlformats.org/spreadsheetml/2006/main" count="584" uniqueCount="230">
  <si>
    <t>Region</t>
  </si>
  <si>
    <t xml:space="preserve">BID </t>
  </si>
  <si>
    <t>CRA</t>
  </si>
  <si>
    <t>Level</t>
  </si>
  <si>
    <t>Total Revenue k€</t>
  </si>
  <si>
    <t>3S Pack</t>
  </si>
  <si>
    <t>3S Pack completion</t>
  </si>
  <si>
    <t>3S P&amp;L</t>
  </si>
  <si>
    <t>QS</t>
  </si>
  <si>
    <t>Proposal</t>
  </si>
  <si>
    <t>Lx</t>
  </si>
  <si>
    <t>e-mail</t>
  </si>
  <si>
    <t>DL</t>
  </si>
  <si>
    <t>CR</t>
  </si>
  <si>
    <t>Revised</t>
  </si>
  <si>
    <t>Comments</t>
  </si>
  <si>
    <t>LATAM</t>
  </si>
  <si>
    <t>N</t>
  </si>
  <si>
    <t>Y</t>
  </si>
  <si>
    <t xml:space="preserve">P&amp;L not on the sharepoint but included in the 3S pack </t>
  </si>
  <si>
    <t>Commercial proposal not available on SP</t>
  </si>
  <si>
    <t>NORAM</t>
  </si>
  <si>
    <t>EMC</t>
  </si>
  <si>
    <t>should be L2 because not pure PSO</t>
  </si>
  <si>
    <t>AME</t>
  </si>
  <si>
    <t>3S pack missing but GFA and license only</t>
  </si>
  <si>
    <t>no 3S pack, no P&amp;L but license extension</t>
  </si>
  <si>
    <t>no 3S p&amp;L but CR</t>
  </si>
  <si>
    <t>no 3S pack, no 3S P&amp;L but CR</t>
  </si>
  <si>
    <t>no 3S pack but CR</t>
  </si>
  <si>
    <t>No 3S pack, no 3S P&amp;L but CR</t>
  </si>
  <si>
    <t>should be L2 because Revenue sharing</t>
  </si>
  <si>
    <t xml:space="preserve">3S revised, pack updated </t>
  </si>
  <si>
    <t>no link to get the 3S pack in SP</t>
  </si>
  <si>
    <t>SAJ</t>
  </si>
  <si>
    <t>may be wrong DL, should be L1</t>
  </si>
  <si>
    <t>GCK</t>
  </si>
  <si>
    <t>S&amp;M renewal</t>
  </si>
  <si>
    <t xml:space="preserve">sharepoint link not provided, no possibility to chek commercial proposal &amp; quotation </t>
  </si>
  <si>
    <t>pure PSO = should be L1 instead L2</t>
  </si>
  <si>
    <t>DL_3S_L1_MSS_For_MNO instead of DL_3S_L1_M2M_For_MNO</t>
  </si>
  <si>
    <t>normally L2 because no pure PSO but hardware amount very low</t>
  </si>
  <si>
    <t>renegotiation, 3S pack non available</t>
  </si>
  <si>
    <t>no 3S pack, budgetary offer</t>
  </si>
  <si>
    <t>Calendar meeting is required</t>
  </si>
  <si>
    <t>CR, L2 is ok now see some lines above, 3S pack non available</t>
  </si>
  <si>
    <t>CR and Pure PSO, 3S pack non available</t>
  </si>
  <si>
    <t>no usage of BPS DL but approvers are right</t>
  </si>
  <si>
    <t>wrong version of the 3S P&amp;L</t>
  </si>
  <si>
    <t>3S pack and 3S P&amp;L not provided but CR</t>
  </si>
  <si>
    <t>no 3S pack, no 3S P&amp;L, ne sais pas comment traiter/evaluer  car suivi de la price list</t>
  </si>
  <si>
    <t>DL L1 missing</t>
  </si>
  <si>
    <t>3S pack and 3S P&amp;L not provided but S&amp;M contract extension, no commnets sent to Dominic</t>
  </si>
  <si>
    <t>propoal review sheet not completed/ should be L2 PM = 40%, DL L1 missing</t>
  </si>
  <si>
    <t xml:space="preserve">should be L2 as PM&lt;65% </t>
  </si>
  <si>
    <t>revised quote</t>
  </si>
  <si>
    <t>3S pack not provided but price revision (first 3S sent in January), NO GO from D.Buhan, Glynn will come back to the previous P&amp;L to negociate with the customer</t>
  </si>
  <si>
    <t>QOE</t>
  </si>
  <si>
    <t>3S pack and 3S P&amp;L not available but it is a like pure PSO, but software developped by the R&amp;D</t>
  </si>
  <si>
    <t>L3 requested by E.Trembleau , see  Mislova answer</t>
  </si>
  <si>
    <t>Pure PSO</t>
  </si>
  <si>
    <t>Pure PSO but PM &lt; 35%, I sent a comment, he updated the price to target 35% PM</t>
  </si>
  <si>
    <t>Noram</t>
  </si>
  <si>
    <t>ALENDAR</t>
  </si>
  <si>
    <t>Latam</t>
  </si>
  <si>
    <t>CALENDAR</t>
  </si>
  <si>
    <t>LI MISSING</t>
  </si>
  <si>
    <t>Sol Sales</t>
  </si>
  <si>
    <t>Submission
 month</t>
  </si>
  <si>
    <t>Project Name</t>
  </si>
  <si>
    <t>RSA</t>
  </si>
  <si>
    <t>Jun-14</t>
  </si>
  <si>
    <t>3S - Request for L1 Approval - ODA 9th Digit 2014 - Claro Brazil</t>
  </si>
  <si>
    <t>GPA</t>
  </si>
  <si>
    <t>3S for Entel Bolivia A-OTA RFP</t>
  </si>
  <si>
    <t xml:space="preserve">3S for IMIX Colombia RFP - GMPP </t>
  </si>
  <si>
    <t>LME</t>
  </si>
  <si>
    <t>3S meeting for Avatar gaming and Blackboard</t>
  </si>
  <si>
    <t>OJA</t>
  </si>
  <si>
    <t>3S Request for L1  / SMSC / EMC / Monaco / Monaco Telecom / 14th of June 2014</t>
  </si>
  <si>
    <t>MBR</t>
  </si>
  <si>
    <t>3S Request for L1 // 1-5NGZAH 3rd party upgrade vulnerabilty /  Vodafone German /  1-5NGZAH 3rd party upgrade vulnerabilty / 6.5.2014</t>
  </si>
  <si>
    <t>MSK</t>
  </si>
  <si>
    <t>3S Request for L1 // DMC_FOR_MTN_SWAZI / MTN SWAZILAND / AME/ MTN-Swazliand : SW expansion 500k+for DMC/ June 16th 2014</t>
  </si>
  <si>
    <t>NSO</t>
  </si>
  <si>
    <t>3S Request for L1 // GLONASS UNION Russia ODC in-house proposal _ 2/6/2014</t>
  </si>
  <si>
    <t>FVA</t>
  </si>
  <si>
    <t>3S Request for L1 // M2M for MNO /  KPN NL / EMC /KPN MIM services + Multi IMSI applet / 4th June 2014</t>
  </si>
  <si>
    <t>BBS</t>
  </si>
  <si>
    <t>3S Request for L1 // MFS /  MTN Uganda / AME / MM subscribers licenses extension / June 11 2014</t>
  </si>
  <si>
    <t>MCH</t>
  </si>
  <si>
    <t>3S request for L1 // MFS_For_MNO / ISIS / Noram / MNO to Open Market CR /June 10th 2014</t>
  </si>
  <si>
    <t>DLE</t>
  </si>
  <si>
    <t>3S Request for L1 // MFS_For_MNO / Orange France / EMC / G5R6 CR VABF Extension / 03/06/2014</t>
  </si>
  <si>
    <t>RBE</t>
  </si>
  <si>
    <t>3S Request for L1 // MFS_For_SP / BARCLAYCARD / EMC / Change Requests / June 10th 2014</t>
  </si>
  <si>
    <t>RRU</t>
  </si>
  <si>
    <t>3S Request for L1 // MSS / Verizon / Noram / SIM-OTA CR21 Configuration File Audit / June 11th 2014</t>
  </si>
  <si>
    <t>RSU</t>
  </si>
  <si>
    <t>3S Request for L1 // MSS_For_MNO / Sunrise Switzerland / EMC / upgrade to AOTA 6.2 / 11_06_2014</t>
  </si>
  <si>
    <t>JRU</t>
  </si>
  <si>
    <t>3S Request for L1 // MSS_For_MNO / Telefonica Nicaragua / LATAM / TELCENAM - iSMS Campaigns (White Label &amp; Brands)</t>
  </si>
  <si>
    <t>3S Request for L1 // MSS_For_MNO / Verizon / Noram / SIM-OTA CR19 SMS Force Polling v2 / June 13th 201</t>
  </si>
  <si>
    <t>WSA</t>
  </si>
  <si>
    <t>3S Request for L1 // MSS-For_MNO / MTN Iran / AME / Welcome Roaming SMS suite / 13-Jun-2014</t>
  </si>
  <si>
    <t>3S Request for L1 // OSG Conf - Menu 5 / TEMM / LATAM / 06/06/14</t>
  </si>
  <si>
    <t>MKH</t>
  </si>
  <si>
    <t>3S Request for L1 + L2 // "Smart on Voyage - In-house deployment" - Mobilink Pakistan - AME - 1-A0UOQF - Due date 10-Mar-2014</t>
  </si>
  <si>
    <t>EPE</t>
  </si>
  <si>
    <t>3S Request for L1/L2 // MFS_for_MNO / H3G-Drei-Austria / EMC / TSM-BE_RFI / 11-06-14</t>
  </si>
  <si>
    <t>LCI</t>
  </si>
  <si>
    <t>3S Request for L2  / SM-DP SM-SR / EMC / France / Bouygues eUICC RFI  / 6th of June 2014</t>
  </si>
  <si>
    <t>3S Request for L2 // "Customer Registration - In-house deployment" - MCI Iran - AME - 1-AOHM8H - Due date 16-Jun-2014</t>
  </si>
  <si>
    <t>VVE</t>
  </si>
  <si>
    <t>3S Request for L2 // AOTA / CAT Thailand</t>
  </si>
  <si>
    <t>DYA</t>
  </si>
  <si>
    <t>3S Request for L2 // BPS for SP /  Toppan / SAJ / Dexxis I2 Toppan DC expansion / 2014 June 9</t>
  </si>
  <si>
    <t>JHO</t>
  </si>
  <si>
    <t>3S Request for L2 // China OTA S&amp;M Shanghai MCC GCK 1-BKYIZN Jun 9 14</t>
  </si>
  <si>
    <t>3S Request for L2 // MSS_for_MNO / HeiLongJiang MCC / GCK / 2014 HRN S&amp;M / Jun 11 2014</t>
  </si>
  <si>
    <t>TMA</t>
  </si>
  <si>
    <t xml:space="preserve"> 3S Request for L2 // MSS_For_MNO / Softbank Mobile / SAJ / RFP for OTA advanced and OSM / 6 June 2014</t>
  </si>
  <si>
    <t xml:space="preserve">3S Request for L2 // MSS_For_MNO / Sunrise Switzerland / EMC / upgrade to AOTA 6.2 / 12_06_2014 </t>
  </si>
  <si>
    <t>3S Request for L2 // MSS_For_MNO / Telefonica Nicaragua / LATAM / TELCENAM - iSMS Campaigns (White Label &amp; Brands)  / June 9th 2014</t>
  </si>
  <si>
    <t>POK</t>
  </si>
  <si>
    <t>3S Request for L2 // MSS_For_MNO / Vodacom Tanzania / AME / Cloud Backup Classic - Hosted Solution / June 9th 2014</t>
  </si>
  <si>
    <t>JZU</t>
  </si>
  <si>
    <t>3S Request for L2 // MSS_For_MNO Movistar Colombia Latam Mobile Marketing 2014</t>
  </si>
  <si>
    <t>DMA</t>
  </si>
  <si>
    <t>3S Request for L2 // MSS_For_MNO/Vodafone Ghana/AME/[VF GH ] PDM OTA OSG Outsourced Migration/June 17th 2014</t>
  </si>
  <si>
    <t>3S Request for L2 // MSS-For_MNO / MTN Iran / AME / Welcome Roaming SMS suite / 13-Jun-2014</t>
  </si>
  <si>
    <t>CLO</t>
  </si>
  <si>
    <t>3S Request for L2 // WOCCU New Transactios  in SSP Platform  LATAM - WOCCU Mexico 2014 - 09/06/14</t>
  </si>
  <si>
    <t>3S request for L2 MFS for MNO / Customer = AFSCM / Region = EMC / Contry =France / Bid project = AFSCM MNO TSM Hub / Deadline = 13th of june</t>
  </si>
  <si>
    <t>3S Request for L3 !! (starting with L1) // VALYOU Change Requests / TSM NORDIC / Nordics / Approval requested today 5/6/14</t>
  </si>
  <si>
    <t>3S Request for L3 !! (starting with L1) // VALYOU Change Requests / TSM NORDIC B&amp;R CR</t>
  </si>
  <si>
    <t>3S Request for L1 // OTA service ef MSIDN update /  Voda DE / EMC / 1-BMR9DT OTA service ef MSIDN update / 17.6.2014</t>
  </si>
  <si>
    <t>3S Request for L1 // MSS_For_MNO / Bouygues Telecom / EMC /2014_BYT_Applet_Heart_Beat / 16th of June 2014</t>
  </si>
  <si>
    <t>3S Request for L1 // MSS-For_MNO / MCI Iran / AME / Border Roaming Control for National Roaming / 19-Jun-2014</t>
  </si>
  <si>
    <t>OLI</t>
  </si>
  <si>
    <t>3S Request for L1 // SM RFP / Bell Canada / NORAM / PSO on PM and Custom API / May 19, 2014</t>
  </si>
  <si>
    <t>3S Request for L1 // MSS-For_MNO / MTN Yemen / AME / DMC Release Upgrade + EIR feature activation / 19-Jun-2014</t>
  </si>
  <si>
    <t>XJA</t>
  </si>
  <si>
    <t>3S Request for L1 V2 // MSS for Telco  // Dhiraagu // 1-AKYV11  // 20/06/201</t>
  </si>
  <si>
    <t>3S Request for L2 // MSS_for_MNO / Yunnan MCC / GCK / HRN IVR / Jun 20 2014</t>
  </si>
  <si>
    <t>BLE</t>
  </si>
  <si>
    <t>3S Request for L2 // Dexxis Instant Issuance for Issuer // MasterCard // NORAM // Bugetary Offer for MasterCard ECR // June, 17 2014</t>
  </si>
  <si>
    <t>ADE</t>
  </si>
  <si>
    <t>3S Request for L2 // SP TSM HUB / ATT  / NORAM / Replace CoreFire as SP TSM provider / 20th June 2014</t>
  </si>
  <si>
    <t>KSJ</t>
  </si>
  <si>
    <t>3S Request for L2 // MFS_FOR_SP / JETCO / GCK / CR: Jetco TSM CUP / Due_20 June</t>
  </si>
  <si>
    <t>3S Request for L1 // MFS_FOR_SP / HangSeng / GCK / CR: Hangseng TSM Reporting / Due_20 June</t>
  </si>
  <si>
    <t>3S Request for L1 // MSS-For_MNO / Zain Iraq / AME / DMC Release Upgrade / 23-Jun-2014</t>
  </si>
  <si>
    <t>VSH</t>
  </si>
  <si>
    <t>3S Request for L2//Dexxis Instant Issuance/RBK Bank Kazakhstan/EMC/Dexxis Instant Issuance RBK Bank Kazakhstan/23.06.2014</t>
  </si>
  <si>
    <t>3S Request for L2 // MSS_FOR_MNO/ Telenor Pakistan/ AME/ [Telenor Pk] Smart Message/ June 24th 2014</t>
  </si>
  <si>
    <t xml:space="preserve">3S Request for L2 // MSS_For_MNO / T-Mobile USA / NORAM / Mobile Marketing / June 23rd </t>
  </si>
  <si>
    <t>KUE</t>
  </si>
  <si>
    <t xml:space="preserve">3S Request for L1 // MSS_For_MNO/ KDDI / SAJ / FPRMN CR request for Advanced OTA / June 20th 2014 </t>
  </si>
  <si>
    <t>3S Request for L1 // MFS_For_MNO / NTT Docomo / SAJ / JP_NTT DCM-TSM_Proxy_CR_HCE / June 30th 2014</t>
  </si>
  <si>
    <t>FRA</t>
  </si>
  <si>
    <t>3S Request for L1 // CR on SP TSM Integration (basic) - SETEFI // TELECOM ITALIA //EMC // TI - SP TSM integration (SETEFI) // 23/06/2014</t>
  </si>
  <si>
    <t>3S Request for L1 // MFS_For_MNO / Orange France / EMC / Gestes OTASIM - ONSM S1 2014 + 50 Tokens Pack // 25/06/2014 (76500€)</t>
  </si>
  <si>
    <t>VERY SHORT NOTICE / 3S Request for L1 // MSS_For_MNO (Roaming) / Orange Group / EMC / Multi IMSI applet + MIOS solution integration / 24/06/2014 11AM</t>
  </si>
  <si>
    <t>3S Request for L1 // MFS_For_SP / CARTA / EMC / VODAFONE CONNECTION TO TSM HUB SINGAPORE / June 26th 2014</t>
  </si>
  <si>
    <t>AAR</t>
  </si>
  <si>
    <t>3S Request for L2 // M2M_for_MNO / Tigo Colombia / LATAM / MIM Audit Services / June 30th 201</t>
  </si>
  <si>
    <t>3S Request for L1 // MSS_For_MNO (MMK) / Orange Group / EMC / 2014 H2 S&amp;M // 26/06/2014 (147K€)</t>
  </si>
  <si>
    <t>3S Request for L2 // MSS_For_MNO / Verizon / Noram / RFI OSM  / June 25th 2014</t>
  </si>
  <si>
    <t>PAU</t>
  </si>
  <si>
    <t>3S Request for L2 // MSS_for_MNO / Verizon / NORAM / AOTA Migration / June 26, 2014</t>
  </si>
  <si>
    <t>3S Request for L1 // support Q3 2014 /  Voda Gr / EMC / 1-BOO3HY onsite support  1.8. - 31.10. 2014 /26.6.2014</t>
  </si>
  <si>
    <t>RE: 3S Request for L1 // MSS_For_MNO / Mascom Botswana/ AME/ Mascom DMC-MMSC-USSD - 1-BOCF31/ June 26th 2014</t>
  </si>
  <si>
    <t>3S Request for L1 // TSM SP (based on BBVA infrastructure) // Targo Bank for Credit mut - CIC // EMC // 2014_CIC_TargoBank_TSM_SP // 27/06/2014</t>
  </si>
  <si>
    <t>FBA</t>
  </si>
  <si>
    <t>3S Request for L2 // Classical OTA Management packaged offer for Orange Tunisia Commercial Proposal Due date = 27th of June 2014</t>
  </si>
  <si>
    <t>GRO</t>
  </si>
  <si>
    <t>3S Request for L3 // MSS_For_MNO / Lebara KSA / EMC / DMC Hosted Service / 27/JUN/14</t>
  </si>
  <si>
    <t>API</t>
  </si>
  <si>
    <t>3S Request for L2 // MSS_For_MNO Claro Colombia Feature Pack 30_06_2014</t>
  </si>
  <si>
    <t>3S Request for L1 // MSS_For_MNO / MTN Uganda/ AME/ MTN UG PDM Migration / June 30th 201</t>
  </si>
  <si>
    <t>KTR</t>
  </si>
  <si>
    <t>3S PROPOSAL PROCESS – Request for L1 Commercial Proposal Review: “Globul Bulgaria" – Commercial Proposal Deadline “30.6.2014</t>
  </si>
  <si>
    <t>3S REQUEST FOR L2 MFS FOR SP / UGAP / EMC / France / SP TSM Hub / Deadline = 30 of June</t>
  </si>
  <si>
    <t>MOH</t>
  </si>
  <si>
    <t>3S Request for L3 // OTA and MNO TSM / O2-CZ / EMC / O2 CZ OTA SIM RFP / 01-07-2014</t>
  </si>
  <si>
    <t>3S Request for L1 // MSS_for_MNO / HKT / GCK / OTA Rebranding / Jul 2 2014</t>
  </si>
  <si>
    <t>3S Request for L1 // MSS_For_MNO/MTN Nigeria/AME/MTN NG KeyLoading and Zone Creation On OTA/July 8th 2014</t>
  </si>
  <si>
    <t>3S Request for L2 / MSS (ODC) for OEM Industrial / EMC / Germany / Daimler / ODC RFQ / Deadline = 1st of July</t>
  </si>
  <si>
    <t>Mar-14</t>
  </si>
  <si>
    <t>CR SP TSM</t>
  </si>
  <si>
    <t>RBR</t>
  </si>
  <si>
    <t xml:space="preserve">ATT Avatar Server integration w/ TSM-HUB </t>
  </si>
  <si>
    <t>OTA &amp; Push manager</t>
  </si>
  <si>
    <t>DMC</t>
  </si>
  <si>
    <t>Support &amp; Maintenance 2014</t>
  </si>
  <si>
    <t>MNO Generic Content Provider Colombia</t>
  </si>
  <si>
    <t>SOH</t>
  </si>
  <si>
    <t>Smart Backup</t>
  </si>
  <si>
    <t>SFA</t>
  </si>
  <si>
    <t>OTA RFP (DM, SIM OTA, DSTK)</t>
  </si>
  <si>
    <t>IMO</t>
  </si>
  <si>
    <t>ADC solution/ DM platform upgrade</t>
  </si>
  <si>
    <t>H3G Austria - Roaming Module v3</t>
  </si>
  <si>
    <t>Device Supply- Finger Print &amp; Webcam (1-A8VPNP)</t>
  </si>
  <si>
    <t>ICE</t>
  </si>
  <si>
    <t>SP_TSM &amp; MobileWallet Mediolanum</t>
  </si>
  <si>
    <t xml:space="preserve">Smart on Voyage - In-house deployment" </t>
  </si>
  <si>
    <t>VMA</t>
  </si>
  <si>
    <t xml:space="preserve"> Mobile CRM fulll service management.</t>
  </si>
  <si>
    <t xml:space="preserve">MTN Cameroon - From SIMSave V3 to Cloud Back Up </t>
  </si>
  <si>
    <t>CR due to the impact of the Renumbering Plan</t>
  </si>
  <si>
    <t>MTN NIGERIA Device-Management Platform  [7FK-54L]</t>
  </si>
  <si>
    <t>AFL</t>
  </si>
  <si>
    <t>eUICC OSM: 1M€+: NOKIA - eUICC &amp; OSM Request for Information</t>
  </si>
  <si>
    <t>AJO</t>
  </si>
  <si>
    <t xml:space="preserve">OTA+RM+SRM &amp; ADD+DMR+EIR+ADC </t>
  </si>
  <si>
    <t>OSG Migration - Orange Dominicana - LATAM - ODR - ACA Revenue Shared 2014</t>
  </si>
  <si>
    <t>Values</t>
  </si>
  <si>
    <t>Average of 3S Pack</t>
  </si>
  <si>
    <t>Average of 3S P&amp;L</t>
  </si>
  <si>
    <t>Average of Lx</t>
  </si>
  <si>
    <t>Average of e-mail</t>
  </si>
  <si>
    <t>Average of DL</t>
  </si>
  <si>
    <t>Total</t>
  </si>
  <si>
    <t>Average of 3S Pack2</t>
  </si>
  <si>
    <t>Total AME</t>
  </si>
  <si>
    <t>Total général</t>
  </si>
  <si>
    <t>(Tous)</t>
  </si>
  <si>
    <t>Average of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</si>
</sst>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d\-mmm\-yy;@"/>
    <numFmt numFmtId="165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4" fontId="1" fillId="0" borderId="0"/>
  </cellStyleXfs>
  <cellXfs count="53">
    <xf numFmtId="0" fontId="0" fillId="0" borderId="0" xfId="0"/>
    <xf numFmtId="164" fontId="3" fillId="2" borderId="1" xfId="2" applyFont="1" applyFill="1" applyBorder="1" applyAlignment="1">
      <alignment horizontal="center" vertical="center"/>
    </xf>
    <xf numFmtId="164" fontId="3" fillId="3" borderId="1" xfId="2" applyFont="1" applyFill="1" applyBorder="1" applyAlignment="1">
      <alignment horizontal="center" vertical="center" wrapText="1"/>
    </xf>
    <xf numFmtId="164" fontId="3" fillId="3" borderId="1" xfId="2" applyNumberFormat="1" applyFont="1" applyFill="1" applyBorder="1" applyAlignment="1">
      <alignment horizontal="center" vertical="center" wrapText="1"/>
    </xf>
    <xf numFmtId="164" fontId="3" fillId="4" borderId="1" xfId="2" applyFont="1" applyFill="1" applyBorder="1" applyAlignment="1">
      <alignment horizontal="center" vertical="center" wrapText="1"/>
    </xf>
    <xf numFmtId="164" fontId="3" fillId="4" borderId="1" xfId="2" applyFont="1" applyFill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65" fontId="0" fillId="0" borderId="1" xfId="1" applyNumberFormat="1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49" fontId="0" fillId="0" borderId="1" xfId="0" applyNumberFormat="1" applyBorder="1" applyAlignment="1">
      <alignment horizontal="center"/>
    </xf>
    <xf numFmtId="0" fontId="0" fillId="0" borderId="1" xfId="0" applyFont="1" applyBorder="1"/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164" fontId="3" fillId="6" borderId="1" xfId="2" applyFont="1" applyFill="1" applyBorder="1" applyAlignment="1">
      <alignment horizontal="center" vertical="center" wrapText="1"/>
    </xf>
    <xf numFmtId="49" fontId="3" fillId="6" borderId="1" xfId="2" applyNumberFormat="1" applyFont="1" applyFill="1" applyBorder="1" applyAlignment="1">
      <alignment horizontal="center" vertical="center" wrapText="1"/>
    </xf>
    <xf numFmtId="164" fontId="3" fillId="2" borderId="1" xfId="2" applyFont="1" applyFill="1" applyBorder="1" applyAlignment="1">
      <alignment vertical="center"/>
    </xf>
    <xf numFmtId="49" fontId="0" fillId="0" borderId="1" xfId="0" applyNumberFormat="1" applyFont="1" applyBorder="1"/>
    <xf numFmtId="0" fontId="0" fillId="0" borderId="1" xfId="0" applyBorder="1"/>
    <xf numFmtId="0" fontId="0" fillId="7" borderId="1" xfId="0" applyFill="1" applyBorder="1" applyAlignment="1">
      <alignment horizontal="center"/>
    </xf>
    <xf numFmtId="0" fontId="5" fillId="0" borderId="1" xfId="0" applyFont="1" applyBorder="1"/>
    <xf numFmtId="0" fontId="0" fillId="3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49" fontId="0" fillId="0" borderId="1" xfId="2" applyNumberFormat="1" applyFont="1" applyBorder="1" applyAlignment="1">
      <alignment horizontal="center"/>
    </xf>
    <xf numFmtId="49" fontId="2" fillId="0" borderId="1" xfId="2" applyNumberFormat="1" applyFont="1" applyBorder="1" applyAlignment="1">
      <alignment horizontal="center"/>
    </xf>
    <xf numFmtId="0" fontId="0" fillId="0" borderId="1" xfId="0" applyFont="1" applyFill="1" applyBorder="1"/>
    <xf numFmtId="0" fontId="0" fillId="0" borderId="1" xfId="0" applyFill="1" applyBorder="1"/>
    <xf numFmtId="2" fontId="0" fillId="0" borderId="0" xfId="0" applyNumberFormat="1"/>
    <xf numFmtId="49" fontId="0" fillId="0" borderId="1" xfId="0" applyNumberFormat="1" applyBorder="1"/>
    <xf numFmtId="0" fontId="0" fillId="0" borderId="0" xfId="0" pivotButton="1"/>
    <xf numFmtId="0" fontId="0" fillId="0" borderId="0" xfId="0" applyNumberFormat="1"/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1" fontId="0" fillId="0" borderId="1" xfId="0" applyNumberFormat="1" applyFont="1" applyBorder="1" applyAlignment="1">
      <alignment vertical="center"/>
    </xf>
    <xf numFmtId="0" fontId="0" fillId="0" borderId="1" xfId="0" applyFont="1" applyBorder="1" applyAlignment="1"/>
    <xf numFmtId="0" fontId="0" fillId="5" borderId="1" xfId="0" applyFill="1" applyBorder="1" applyAlignment="1"/>
    <xf numFmtId="0" fontId="4" fillId="0" borderId="1" xfId="0" applyFont="1" applyBorder="1" applyAlignment="1"/>
    <xf numFmtId="49" fontId="0" fillId="0" borderId="1" xfId="0" applyNumberFormat="1" applyBorder="1" applyAlignment="1"/>
    <xf numFmtId="0" fontId="0" fillId="2" borderId="1" xfId="0" applyFont="1" applyFill="1" applyBorder="1" applyAlignment="1"/>
  </cellXfs>
  <cellStyles count="3">
    <cellStyle name="Milliers" xfId="1" builtinId="3"/>
    <cellStyle name="Normal" xfId="0" builtinId="0"/>
    <cellStyle name="Normal 2" xfId="2"/>
  </cellStyles>
  <dxfs count="4"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56.503860300923" createdVersion="4" refreshedVersion="4" minRefreshableVersion="3" recordCount="98">
  <cacheSource type="worksheet">
    <worksheetSource ref="A1:S99" sheet="database"/>
  </cacheSource>
  <cacheFields count="22">
    <cacheField name="Sol Sales" numFmtId="0">
      <sharedItems/>
    </cacheField>
    <cacheField name="Submission_x000a_ month" numFmtId="49">
      <sharedItems count="2">
        <s v="Jun-14"/>
        <s v="Mar-14"/>
      </sharedItems>
    </cacheField>
    <cacheField name="Project Name" numFmtId="0">
      <sharedItems count="97">
        <s v="3S - Request for L1 Approval - ODA 9th Digit 2014 - Claro Brazil"/>
        <s v="3S for Entel Bolivia A-OTA RFP"/>
        <s v="3S for IMIX Colombia RFP - GMPP "/>
        <s v="3S meeting for Avatar gaming and Blackboard"/>
        <s v="3S Request for L1  / SMSC / EMC / Monaco / Monaco Telecom / 14th of June 2014"/>
        <s v="3S Request for L1 // 1-5NGZAH 3rd party upgrade vulnerabilty /  Vodafone German /  1-5NGZAH 3rd party upgrade vulnerabilty / 6.5.2014"/>
        <s v="3S Request for L1 // DMC_FOR_MTN_SWAZI / MTN SWAZILAND / AME/ MTN-Swazliand : SW expansion 500k+for DMC/ June 16th 2014"/>
        <s v="3S Request for L1 // GLONASS UNION Russia ODC in-house proposal _ 2/6/2014"/>
        <s v="3S Request for L1 // M2M for MNO /  KPN NL / EMC /KPN MIM services + Multi IMSI applet / 4th June 2014"/>
        <s v="3S Request for L1 // MFS /  MTN Uganda / AME / MM subscribers licenses extension / June 11 2014"/>
        <s v="3S request for L1 // MFS_For_MNO / ISIS / Noram / MNO to Open Market CR /June 10th 2014"/>
        <s v="3S Request for L1 // MFS_For_MNO / Orange France / EMC / G5R6 CR VABF Extension / 03/06/2014"/>
        <s v="3S Request for L1 // MFS_For_SP / BARCLAYCARD / EMC / Change Requests / June 10th 2014"/>
        <s v="3S Request for L1 // MSS / Verizon / Noram / SIM-OTA CR21 Configuration File Audit / June 11th 2014"/>
        <s v="3S Request for L1 // MSS_For_MNO / Sunrise Switzerland / EMC / upgrade to AOTA 6.2 / 11_06_2014"/>
        <s v="3S Request for L1 // MSS_For_MNO / Telefonica Nicaragua / LATAM / TELCENAM - iSMS Campaigns (White Label &amp; Brands)"/>
        <s v="3S Request for L1 // MSS_For_MNO / Verizon / Noram / SIM-OTA CR19 SMS Force Polling v2 / June 13th 201"/>
        <s v="3S Request for L1 // MSS-For_MNO / MTN Iran / AME / Welcome Roaming SMS suite / 13-Jun-2014"/>
        <s v="3S Request for L1 // OSG Conf - Menu 5 / TEMM / LATAM / 06/06/14"/>
        <s v="3S Request for L1 + L2 // &quot;Smart on Voyage - In-house deployment&quot; - Mobilink Pakistan - AME - 1-A0UOQF - Due date 10-Mar-2014"/>
        <s v="3S Request for L1/L2 // MFS_for_MNO / H3G-Drei-Austria / EMC / TSM-BE_RFI / 11-06-14"/>
        <s v="3S Request for L2  / SM-DP SM-SR / EMC / France / Bouygues eUICC RFI  / 6th of June 2014"/>
        <s v="3S Request for L2 // &quot;Customer Registration - In-house deployment&quot; - MCI Iran - AME - 1-AOHM8H - Due date 16-Jun-2014"/>
        <s v="3S Request for L2 // AOTA / CAT Thailand"/>
        <s v="3S Request for L2 // BPS for SP /  Toppan / SAJ / Dexxis I2 Toppan DC expansion / 2014 June 9"/>
        <s v="3S Request for L2 // China OTA S&amp;M Shanghai MCC GCK 1-BKYIZN Jun 9 14"/>
        <s v="3S Request for L2 // MSS_for_MNO / HeiLongJiang MCC / GCK / 2014 HRN S&amp;M / Jun 11 2014"/>
        <s v=" 3S Request for L2 // MSS_For_MNO / Softbank Mobile / SAJ / RFP for OTA advanced and OSM / 6 June 2014"/>
        <s v="3S Request for L2 // MSS_For_MNO / Sunrise Switzerland / EMC / upgrade to AOTA 6.2 / 12_06_2014 "/>
        <s v="3S Request for L2 // MSS_For_MNO / Telefonica Nicaragua / LATAM / TELCENAM - iSMS Campaigns (White Label &amp; Brands)  / June 9th 2014"/>
        <s v="3S Request for L2 // MSS_For_MNO / Vodacom Tanzania / AME / Cloud Backup Classic - Hosted Solution / June 9th 2014"/>
        <s v="3S Request for L2 // MSS_For_MNO Movistar Colombia Latam Mobile Marketing 2014"/>
        <s v="3S Request for L2 // MSS_For_MNO/Vodafone Ghana/AME/[VF GH ] PDM OTA OSG Outsourced Migration/June 17th 2014"/>
        <s v="3S Request for L2 // MSS-For_MNO / MTN Iran / AME / Welcome Roaming SMS suite / 13-Jun-2014"/>
        <s v="3S Request for L2 // WOCCU New Transactios  in SSP Platform  LATAM - WOCCU Mexico 2014 - 09/06/14"/>
        <s v="3S request for L2 MFS for MNO / Customer = AFSCM / Region = EMC / Contry =France / Bid project = AFSCM MNO TSM Hub / Deadline = 13th of june"/>
        <s v="3S Request for L3 !! (starting with L1) // VALYOU Change Requests / TSM NORDIC / Nordics / Approval requested today 5/6/14"/>
        <s v="3S Request for L3 !! (starting with L1) // VALYOU Change Requests / TSM NORDIC B&amp;R CR"/>
        <s v="3S Request for L1 // OTA service ef MSIDN update /  Voda DE / EMC / 1-BMR9DT OTA service ef MSIDN update / 17.6.2014"/>
        <s v="3S Request for L1 // MSS_For_MNO / Bouygues Telecom / EMC /2014_BYT_Applet_Heart_Beat / 16th of June 2014"/>
        <s v="3S Request for L1 // MSS-For_MNO / MCI Iran / AME / Border Roaming Control for National Roaming / 19-Jun-2014"/>
        <s v="3S Request for L1 // SM RFP / Bell Canada / NORAM / PSO on PM and Custom API / May 19, 2014"/>
        <s v="3S Request for L1 // MSS-For_MNO / MTN Yemen / AME / DMC Release Upgrade + EIR feature activation / 19-Jun-2014"/>
        <s v="3S Request for L1 V2 // MSS for Telco  // Dhiraagu // 1-AKYV11  // 20/06/201"/>
        <s v="3S Request for L2 // MSS_for_MNO / Yunnan MCC / GCK / HRN IVR / Jun 20 2014"/>
        <s v="3S Request for L2 // Dexxis Instant Issuance for Issuer // MasterCard // NORAM // Bugetary Offer for MasterCard ECR // June, 17 2014"/>
        <s v="3S Request for L2 // SP TSM HUB / ATT  / NORAM / Replace CoreFire as SP TSM provider / 20th June 2014"/>
        <s v="3S Request for L2 // MFS_FOR_SP / JETCO / GCK / CR: Jetco TSM CUP / Due_20 June"/>
        <s v="3S Request for L1 // MFS_FOR_SP / HangSeng / GCK / CR: Hangseng TSM Reporting / Due_20 June"/>
        <s v="3S Request for L1 // MSS-For_MNO / Zain Iraq / AME / DMC Release Upgrade / 23-Jun-2014"/>
        <s v="3S Request for L2//Dexxis Instant Issuance/RBK Bank Kazakhstan/EMC/Dexxis Instant Issuance RBK Bank Kazakhstan/23.06.2014"/>
        <s v="3S Request for L2 // MSS_FOR_MNO/ Telenor Pakistan/ AME/ [Telenor Pk] Smart Message/ June 24th 2014"/>
        <s v="3S Request for L2 // MSS_For_MNO / T-Mobile USA / NORAM / Mobile Marketing / June 23rd "/>
        <s v="3S Request for L1 // MSS_For_MNO/ KDDI / SAJ / FPRMN CR request for Advanced OTA / June 20th 2014 "/>
        <s v="3S Request for L1 // MFS_For_MNO / NTT Docomo / SAJ / JP_NTT DCM-TSM_Proxy_CR_HCE / June 30th 2014"/>
        <s v="3S Request for L1 // CR on SP TSM Integration (basic) - SETEFI // TELECOM ITALIA //EMC // TI - SP TSM integration (SETEFI) // 23/06/2014"/>
        <s v="3S Request for L1 // MFS_For_MNO / Orange France / EMC / Gestes OTASIM - ONSM S1 2014 + 50 Tokens Pack // 25/06/2014 (76500€)"/>
        <s v="VERY SHORT NOTICE / 3S Request for L1 // MSS_For_MNO (Roaming) / Orange Group / EMC / Multi IMSI applet + MIOS solution integration / 24/06/2014 11AM"/>
        <s v="3S Request for L1 // MFS_For_SP / CARTA / EMC / VODAFONE CONNECTION TO TSM HUB SINGAPORE / June 26th 2014"/>
        <s v="3S Request for L2 // M2M_for_MNO / Tigo Colombia / LATAM / MIM Audit Services / June 30th 201"/>
        <s v="3S Request for L1 // MSS_For_MNO (MMK) / Orange Group / EMC / 2014 H2 S&amp;M // 26/06/2014 (147K€)"/>
        <s v="3S Request for L2 // MSS_For_MNO / Verizon / Noram / RFI OSM  / June 25th 2014"/>
        <s v="3S Request for L2 // MSS_for_MNO / Verizon / NORAM / AOTA Migration / June 26, 2014"/>
        <s v="3S Request for L1 // support Q3 2014 /  Voda Gr / EMC / 1-BOO3HY onsite support  1.8. - 31.10. 2014 /26.6.2014"/>
        <s v="RE: 3S Request for L1 // MSS_For_MNO / Mascom Botswana/ AME/ Mascom DMC-MMSC-USSD - 1-BOCF31/ June 26th 2014"/>
        <s v="3S Request for L1 // TSM SP (based on BBVA infrastructure) // Targo Bank for Credit mut - CIC // EMC // 2014_CIC_TargoBank_TSM_SP // 27/06/2014"/>
        <s v="3S Request for L2 // Classical OTA Management packaged offer for Orange Tunisia Commercial Proposal Due date = 27th of June 2014"/>
        <s v="3S Request for L3 // MSS_For_MNO / Lebara KSA / EMC / DMC Hosted Service / 27/JUN/14"/>
        <s v="3S Request for L2 // MSS_For_MNO Claro Colombia Feature Pack 30_06_2014"/>
        <s v="3S Request for L1 // MSS_For_MNO / MTN Uganda/ AME/ MTN UG PDM Migration / June 30th 201"/>
        <s v="3S PROPOSAL PROCESS – Request for L1 Commercial Proposal Review: “Globul Bulgaria&quot; – Commercial Proposal Deadline “30.6.2014"/>
        <s v="3S REQUEST FOR L2 MFS FOR SP / UGAP / EMC / France / SP TSM Hub / Deadline = 30 of June"/>
        <s v="3S Request for L3 // OTA and MNO TSM / O2-CZ / EMC / O2 CZ OTA SIM RFP / 01-07-2014"/>
        <s v="3S Request for L1 // MSS_for_MNO / HKT / GCK / OTA Rebranding / Jul 2 2014"/>
        <s v="3S Request for L1 // MSS_For_MNO/MTN Nigeria/AME/MTN NG KeyLoading and Zone Creation On OTA/July 8th 2014"/>
        <s v="3S Request for L2 / MSS (ODC) for OEM Industrial / EMC / Germany / Daimler / ODC RFQ / Deadline = 1st of July"/>
        <s v="CR SP TSM"/>
        <s v="ATT Avatar Server integration w/ TSM-HUB "/>
        <s v="OTA &amp; Push manager"/>
        <s v="DMC"/>
        <s v="Support &amp; Maintenance 2014"/>
        <s v="MNO Generic Content Provider Colombia"/>
        <s v="Smart Backup"/>
        <s v="OTA RFP (DM, SIM OTA, DSTK)"/>
        <s v="ADC solution/ DM platform upgrade"/>
        <s v="H3G Austria - Roaming Module v3"/>
        <s v="QOE"/>
        <s v="Device Supply- Finger Print &amp; Webcam (1-A8VPNP)"/>
        <s v="SP_TSM &amp; MobileWallet Mediolanum"/>
        <s v="Smart on Voyage - In-house deployment&quot; "/>
        <s v=" Mobile CRM fulll service management."/>
        <s v="MTN Cameroon - From SIMSave V3 to Cloud Back Up "/>
        <s v="CR due to the impact of the Renumbering Plan"/>
        <s v="MTN NIGERIA Device-Management Platform  [7FK-54L]"/>
        <s v="eUICC OSM: 1M€+: NOKIA - eUICC &amp; OSM Request for Information"/>
        <s v="OTA+RM+SRM &amp; ADD+DMR+EIR+ADC "/>
        <s v="OSG Migration - Orange Dominicana - LATAM - ODR - ACA Revenue Shared 2014"/>
      </sharedItems>
    </cacheField>
    <cacheField name="Region" numFmtId="0">
      <sharedItems count="6">
        <s v="LATAM"/>
        <s v="NORAM"/>
        <s v="EMC"/>
        <s v="AME"/>
        <s v="SAJ"/>
        <s v="GCK"/>
      </sharedItems>
    </cacheField>
    <cacheField name="BID " numFmtId="0">
      <sharedItems containsBlank="1"/>
    </cacheField>
    <cacheField name="CRA" numFmtId="0">
      <sharedItems containsString="0" containsBlank="1" containsNumber="1" containsInteger="1" minValue="0" maxValue="14"/>
    </cacheField>
    <cacheField name="Level" numFmtId="0">
      <sharedItems containsSemiMixedTypes="0" containsString="0" containsNumber="1" containsInteger="1" minValue="1" maxValue="3"/>
    </cacheField>
    <cacheField name="Total Revenue k€" numFmtId="165">
      <sharedItems containsString="0" containsBlank="1" containsNumber="1" minValue="6" maxValue="8900"/>
    </cacheField>
    <cacheField name="3S Pack" numFmtId="0">
      <sharedItems containsString="0" containsBlank="1" containsNumber="1" containsInteger="1" minValue="0" maxValue="1"/>
    </cacheField>
    <cacheField name="3S Pack completion" numFmtId="0">
      <sharedItems containsString="0" containsBlank="1" containsNumber="1" containsInteger="1" minValue="0" maxValue="1"/>
    </cacheField>
    <cacheField name="3S P&amp;L" numFmtId="0">
      <sharedItems containsString="0" containsBlank="1" containsNumber="1" minValue="0" maxValue="1"/>
    </cacheField>
    <cacheField name="QS" numFmtId="0">
      <sharedItems containsString="0" containsBlank="1" containsNumber="1" containsInteger="1" minValue="0" maxValue="1"/>
    </cacheField>
    <cacheField name="Proposal" numFmtId="0">
      <sharedItems containsString="0" containsBlank="1" containsNumber="1" containsInteger="1" minValue="0" maxValue="1"/>
    </cacheField>
    <cacheField name="Lx" numFmtId="0">
      <sharedItems containsString="0" containsBlank="1" containsNumber="1" containsInteger="1" minValue="0" maxValue="1"/>
    </cacheField>
    <cacheField name="e-mail" numFmtId="0">
      <sharedItems containsString="0" containsBlank="1" containsNumber="1" containsInteger="1" minValue="0" maxValue="1"/>
    </cacheField>
    <cacheField name="DL" numFmtId="0">
      <sharedItems containsString="0" containsBlank="1" containsNumber="1" containsInteger="1" minValue="0" maxValue="1"/>
    </cacheField>
    <cacheField name="Total" numFmtId="0">
      <sharedItems containsSemiMixedTypes="0" containsString="0" containsNumber="1" minValue="0" maxValue="5"/>
    </cacheField>
    <cacheField name="Revised" numFmtId="0">
      <sharedItems containsSemiMixedTypes="0" containsString="0" containsNumber="1" containsInteger="1" minValue="0" maxValue="5"/>
    </cacheField>
    <cacheField name="Comments" numFmtId="0">
      <sharedItems containsBlank="1"/>
    </cacheField>
    <cacheField name="total2" numFmtId="0" formula="'3S Pack'+'3S P&amp;L'" databaseField="0"/>
    <cacheField name="average" numFmtId="0" formula="#NAME? /5" databaseField="0"/>
    <cacheField name="Champ1" numFmtId="0" formula="Total /Revised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8">
  <r>
    <s v="RSA"/>
    <x v="0"/>
    <x v="0"/>
    <x v="0"/>
    <s v="N"/>
    <n v="0"/>
    <n v="1"/>
    <n v="205"/>
    <n v="1"/>
    <n v="1"/>
    <n v="1"/>
    <n v="1"/>
    <n v="1"/>
    <n v="1"/>
    <n v="0"/>
    <n v="1"/>
    <n v="4"/>
    <n v="5"/>
    <m/>
  </r>
  <r>
    <s v="GPA"/>
    <x v="0"/>
    <x v="1"/>
    <x v="0"/>
    <s v="Y"/>
    <n v="6"/>
    <n v="2"/>
    <n v="1440"/>
    <n v="1"/>
    <n v="1"/>
    <n v="1"/>
    <n v="1"/>
    <m/>
    <n v="1"/>
    <n v="0"/>
    <n v="1"/>
    <n v="4"/>
    <n v="5"/>
    <s v="P&amp;L not on the sharepoint but included in the 3S pack "/>
  </r>
  <r>
    <s v="GPA"/>
    <x v="0"/>
    <x v="2"/>
    <x v="0"/>
    <s v="Y"/>
    <n v="6"/>
    <n v="3"/>
    <n v="8900"/>
    <n v="1"/>
    <n v="1"/>
    <n v="1"/>
    <n v="1"/>
    <n v="0"/>
    <n v="1"/>
    <n v="0"/>
    <n v="1"/>
    <n v="4"/>
    <n v="5"/>
    <s v="Commercial proposal not available on SP"/>
  </r>
  <r>
    <s v="LME"/>
    <x v="0"/>
    <x v="3"/>
    <x v="1"/>
    <s v="N"/>
    <m/>
    <n v="2"/>
    <n v="799"/>
    <n v="0"/>
    <n v="0"/>
    <n v="1"/>
    <n v="1"/>
    <n v="0"/>
    <n v="1"/>
    <n v="0"/>
    <n v="1"/>
    <n v="3"/>
    <n v="5"/>
    <m/>
  </r>
  <r>
    <s v="OJA"/>
    <x v="0"/>
    <x v="4"/>
    <x v="2"/>
    <s v="N"/>
    <m/>
    <n v="2"/>
    <n v="40"/>
    <n v="0"/>
    <n v="0"/>
    <n v="0"/>
    <n v="1"/>
    <n v="1"/>
    <n v="0"/>
    <n v="0"/>
    <n v="1"/>
    <n v="1"/>
    <n v="5"/>
    <s v="should be L2 because not pure PSO"/>
  </r>
  <r>
    <s v="MBR"/>
    <x v="0"/>
    <x v="5"/>
    <x v="2"/>
    <s v="N"/>
    <n v="0"/>
    <n v="1"/>
    <n v="110"/>
    <n v="1"/>
    <n v="1"/>
    <n v="1"/>
    <n v="0"/>
    <n v="1"/>
    <n v="1"/>
    <n v="0"/>
    <n v="1"/>
    <n v="4"/>
    <n v="5"/>
    <m/>
  </r>
  <r>
    <s v="MSK"/>
    <x v="0"/>
    <x v="6"/>
    <x v="3"/>
    <s v="N"/>
    <m/>
    <n v="1"/>
    <n v="6"/>
    <n v="0"/>
    <n v="0"/>
    <n v="1"/>
    <n v="1"/>
    <n v="1"/>
    <n v="1"/>
    <n v="0"/>
    <n v="1"/>
    <n v="3"/>
    <n v="5"/>
    <s v="3S pack missing but GFA and license only"/>
  </r>
  <r>
    <s v="NSO"/>
    <x v="0"/>
    <x v="7"/>
    <x v="2"/>
    <s v="N"/>
    <n v="0"/>
    <n v="1"/>
    <n v="232"/>
    <n v="1"/>
    <n v="0"/>
    <n v="0"/>
    <n v="1"/>
    <n v="0"/>
    <n v="1"/>
    <n v="0"/>
    <n v="1"/>
    <n v="3"/>
    <n v="5"/>
    <m/>
  </r>
  <r>
    <s v="FVA"/>
    <x v="0"/>
    <x v="8"/>
    <x v="2"/>
    <s v="N"/>
    <n v="0"/>
    <n v="1"/>
    <n v="816"/>
    <n v="1"/>
    <n v="1"/>
    <n v="1"/>
    <n v="0"/>
    <n v="0"/>
    <n v="1"/>
    <n v="1"/>
    <n v="1"/>
    <n v="5"/>
    <n v="5"/>
    <m/>
  </r>
  <r>
    <s v="BBS"/>
    <x v="0"/>
    <x v="9"/>
    <x v="3"/>
    <s v="N"/>
    <m/>
    <n v="1"/>
    <n v="224"/>
    <n v="0"/>
    <n v="0"/>
    <n v="0"/>
    <n v="0"/>
    <n v="1"/>
    <n v="1"/>
    <n v="0"/>
    <n v="1"/>
    <n v="2"/>
    <n v="5"/>
    <s v="no 3S pack, no P&amp;L but license extension"/>
  </r>
  <r>
    <s v="MCH"/>
    <x v="0"/>
    <x v="10"/>
    <x v="1"/>
    <s v="N"/>
    <n v="0"/>
    <n v="1"/>
    <n v="50.769230769230766"/>
    <n v="1"/>
    <n v="1"/>
    <n v="1"/>
    <n v="0"/>
    <n v="0"/>
    <n v="1"/>
    <n v="1"/>
    <n v="1"/>
    <n v="5"/>
    <n v="5"/>
    <s v="no 3S p&amp;L but CR"/>
  </r>
  <r>
    <s v="DLE"/>
    <x v="0"/>
    <x v="11"/>
    <x v="2"/>
    <s v="N"/>
    <m/>
    <n v="1"/>
    <n v="16.215"/>
    <n v="1"/>
    <n v="1"/>
    <n v="1"/>
    <n v="1"/>
    <n v="1"/>
    <n v="1"/>
    <n v="1"/>
    <n v="1"/>
    <n v="5"/>
    <n v="5"/>
    <s v="no 3S pack, no 3S P&amp;L but CR"/>
  </r>
  <r>
    <s v="RBE"/>
    <x v="0"/>
    <x v="12"/>
    <x v="2"/>
    <s v="N"/>
    <m/>
    <n v="1"/>
    <n v="10"/>
    <n v="1"/>
    <n v="1"/>
    <n v="1"/>
    <n v="1"/>
    <n v="1"/>
    <n v="1"/>
    <n v="1"/>
    <n v="1"/>
    <n v="5"/>
    <n v="5"/>
    <s v="no 3S pack but CR"/>
  </r>
  <r>
    <s v="RRU"/>
    <x v="0"/>
    <x v="13"/>
    <x v="1"/>
    <s v="N"/>
    <m/>
    <n v="1"/>
    <n v="113.07692307692307"/>
    <n v="1"/>
    <n v="1"/>
    <n v="1"/>
    <n v="0"/>
    <n v="0"/>
    <n v="1"/>
    <n v="0"/>
    <n v="1"/>
    <n v="4"/>
    <n v="5"/>
    <s v="no 3S pack, no 3S P&amp;L but CR"/>
  </r>
  <r>
    <s v="RSU"/>
    <x v="0"/>
    <x v="14"/>
    <x v="2"/>
    <s v="N"/>
    <n v="2"/>
    <n v="2"/>
    <n v="319"/>
    <n v="1"/>
    <n v="0"/>
    <n v="1"/>
    <n v="0"/>
    <n v="0"/>
    <n v="0"/>
    <n v="1"/>
    <n v="1"/>
    <n v="4"/>
    <n v="5"/>
    <s v="should be L2 because not pure PSO"/>
  </r>
  <r>
    <s v="JRU"/>
    <x v="0"/>
    <x v="15"/>
    <x v="0"/>
    <s v="N"/>
    <n v="3"/>
    <n v="2"/>
    <n v="650.76923076923072"/>
    <n v="1"/>
    <n v="1"/>
    <n v="1"/>
    <n v="1"/>
    <n v="1"/>
    <n v="0"/>
    <n v="1"/>
    <n v="1"/>
    <n v="4"/>
    <n v="5"/>
    <s v="should be L2 because Revenue sharing"/>
  </r>
  <r>
    <s v="RRU"/>
    <x v="0"/>
    <x v="16"/>
    <x v="1"/>
    <s v="N"/>
    <n v="2"/>
    <n v="1"/>
    <n v="103"/>
    <n v="1"/>
    <n v="1"/>
    <n v="1"/>
    <n v="0"/>
    <n v="0"/>
    <n v="1"/>
    <n v="1"/>
    <n v="1"/>
    <n v="5"/>
    <n v="5"/>
    <s v="3S revised, pack updated "/>
  </r>
  <r>
    <s v="WSA"/>
    <x v="0"/>
    <x v="17"/>
    <x v="3"/>
    <s v="N"/>
    <n v="0"/>
    <n v="1"/>
    <n v="295"/>
    <n v="1"/>
    <n v="1"/>
    <n v="1"/>
    <n v="0"/>
    <n v="1"/>
    <n v="1"/>
    <n v="1"/>
    <n v="1"/>
    <n v="5"/>
    <n v="5"/>
    <m/>
  </r>
  <r>
    <s v="JRU"/>
    <x v="0"/>
    <x v="18"/>
    <x v="0"/>
    <s v="N"/>
    <n v="0"/>
    <n v="1"/>
    <n v="76.153846153846146"/>
    <n v="1"/>
    <n v="1"/>
    <n v="1"/>
    <n v="1"/>
    <n v="1"/>
    <n v="1"/>
    <n v="0"/>
    <n v="1"/>
    <n v="4"/>
    <n v="5"/>
    <m/>
  </r>
  <r>
    <s v="MKH"/>
    <x v="0"/>
    <x v="19"/>
    <x v="3"/>
    <s v="N"/>
    <n v="4"/>
    <n v="2"/>
    <m/>
    <n v="1"/>
    <n v="1"/>
    <n v="1"/>
    <n v="1"/>
    <n v="0"/>
    <n v="1"/>
    <n v="0"/>
    <n v="1"/>
    <n v="4"/>
    <n v="5"/>
    <m/>
  </r>
  <r>
    <s v="EPE"/>
    <x v="0"/>
    <x v="20"/>
    <x v="2"/>
    <s v="Y"/>
    <m/>
    <n v="2"/>
    <n v="935"/>
    <n v="0"/>
    <n v="0"/>
    <n v="1"/>
    <n v="0"/>
    <n v="0"/>
    <n v="1"/>
    <n v="1"/>
    <n v="1"/>
    <n v="4"/>
    <n v="5"/>
    <s v="no link to get the 3S pack in SP"/>
  </r>
  <r>
    <s v="LCI"/>
    <x v="0"/>
    <x v="21"/>
    <x v="2"/>
    <s v="Y"/>
    <n v="11"/>
    <n v="2"/>
    <n v="966"/>
    <n v="1"/>
    <n v="1"/>
    <n v="1"/>
    <n v="0"/>
    <n v="0"/>
    <n v="1"/>
    <n v="0"/>
    <n v="1"/>
    <n v="4"/>
    <n v="5"/>
    <m/>
  </r>
  <r>
    <s v="MKH"/>
    <x v="0"/>
    <x v="22"/>
    <x v="3"/>
    <s v="N"/>
    <n v="4"/>
    <n v="2"/>
    <n v="778"/>
    <n v="1"/>
    <n v="1"/>
    <n v="1"/>
    <n v="1"/>
    <n v="1"/>
    <n v="1"/>
    <n v="0"/>
    <n v="1"/>
    <n v="4"/>
    <n v="5"/>
    <m/>
  </r>
  <r>
    <s v="VVE"/>
    <x v="0"/>
    <x v="23"/>
    <x v="4"/>
    <s v="N"/>
    <n v="3"/>
    <n v="2"/>
    <n v="266"/>
    <n v="1"/>
    <n v="1"/>
    <n v="1"/>
    <n v="0"/>
    <n v="1"/>
    <n v="1"/>
    <n v="0"/>
    <n v="1"/>
    <n v="4"/>
    <n v="5"/>
    <m/>
  </r>
  <r>
    <s v="DYA"/>
    <x v="0"/>
    <x v="24"/>
    <x v="4"/>
    <s v="N"/>
    <n v="0"/>
    <n v="2"/>
    <n v="59"/>
    <n v="1"/>
    <n v="1"/>
    <n v="1"/>
    <n v="1"/>
    <n v="0"/>
    <n v="1"/>
    <n v="1"/>
    <n v="1"/>
    <n v="5"/>
    <n v="5"/>
    <s v="may be wrong DL, should be L1"/>
  </r>
  <r>
    <s v="JHO"/>
    <x v="0"/>
    <x v="25"/>
    <x v="5"/>
    <s v="N"/>
    <n v="0"/>
    <n v="2"/>
    <n v="41"/>
    <n v="1"/>
    <n v="1"/>
    <n v="1"/>
    <n v="0"/>
    <n v="0"/>
    <n v="1"/>
    <n v="0"/>
    <n v="1"/>
    <n v="4"/>
    <n v="5"/>
    <s v="S&amp;M renewal"/>
  </r>
  <r>
    <s v="JHO"/>
    <x v="0"/>
    <x v="26"/>
    <x v="5"/>
    <s v="N"/>
    <n v="0"/>
    <n v="2"/>
    <n v="8"/>
    <n v="1"/>
    <n v="1"/>
    <n v="1"/>
    <n v="0"/>
    <n v="0"/>
    <n v="1"/>
    <n v="1"/>
    <n v="1"/>
    <n v="5"/>
    <n v="5"/>
    <s v="S&amp;M renewal"/>
  </r>
  <r>
    <s v="TMA"/>
    <x v="0"/>
    <x v="27"/>
    <x v="4"/>
    <s v="Y"/>
    <n v="10"/>
    <n v="2"/>
    <n v="5245"/>
    <n v="1"/>
    <n v="1"/>
    <n v="1"/>
    <m/>
    <m/>
    <n v="1"/>
    <n v="1"/>
    <n v="1"/>
    <n v="5"/>
    <n v="5"/>
    <s v="sharepoint link not provided, no possibility to chek commercial proposal &amp; quotation "/>
  </r>
  <r>
    <s v="RSU"/>
    <x v="0"/>
    <x v="28"/>
    <x v="2"/>
    <s v="N"/>
    <n v="2"/>
    <n v="2"/>
    <n v="319"/>
    <n v="0"/>
    <n v="0"/>
    <n v="1"/>
    <n v="0"/>
    <n v="0"/>
    <n v="1"/>
    <n v="1"/>
    <n v="1"/>
    <n v="4"/>
    <n v="5"/>
    <m/>
  </r>
  <r>
    <s v="JRU"/>
    <x v="0"/>
    <x v="29"/>
    <x v="0"/>
    <s v="N"/>
    <n v="3"/>
    <n v="2"/>
    <n v="651"/>
    <n v="1"/>
    <n v="1"/>
    <n v="1"/>
    <n v="1"/>
    <n v="1"/>
    <n v="1"/>
    <n v="1"/>
    <n v="1"/>
    <n v="5"/>
    <n v="5"/>
    <m/>
  </r>
  <r>
    <s v="POK"/>
    <x v="0"/>
    <x v="30"/>
    <x v="3"/>
    <s v="N"/>
    <n v="5"/>
    <n v="2"/>
    <n v="990"/>
    <n v="1"/>
    <n v="1"/>
    <n v="1"/>
    <n v="1"/>
    <n v="1"/>
    <n v="1"/>
    <n v="1"/>
    <n v="1"/>
    <n v="5"/>
    <n v="5"/>
    <m/>
  </r>
  <r>
    <s v="JZU"/>
    <x v="0"/>
    <x v="31"/>
    <x v="0"/>
    <s v="N"/>
    <n v="2"/>
    <n v="2"/>
    <n v="1469"/>
    <n v="1"/>
    <n v="1"/>
    <n v="1"/>
    <n v="1"/>
    <n v="0"/>
    <n v="1"/>
    <n v="0"/>
    <n v="1"/>
    <n v="4"/>
    <n v="5"/>
    <m/>
  </r>
  <r>
    <s v="DMA"/>
    <x v="0"/>
    <x v="32"/>
    <x v="3"/>
    <s v="N"/>
    <n v="2"/>
    <n v="2"/>
    <n v="1346"/>
    <n v="1"/>
    <n v="1"/>
    <n v="1"/>
    <n v="0"/>
    <n v="1"/>
    <n v="1"/>
    <n v="1"/>
    <n v="1"/>
    <n v="5"/>
    <n v="5"/>
    <m/>
  </r>
  <r>
    <s v="WSA"/>
    <x v="0"/>
    <x v="33"/>
    <x v="3"/>
    <s v="N"/>
    <n v="0"/>
    <n v="2"/>
    <n v="295"/>
    <n v="1"/>
    <n v="1"/>
    <n v="1"/>
    <n v="1"/>
    <n v="1"/>
    <n v="1"/>
    <n v="1"/>
    <n v="1"/>
    <n v="5"/>
    <n v="5"/>
    <m/>
  </r>
  <r>
    <s v="CLO"/>
    <x v="0"/>
    <x v="34"/>
    <x v="0"/>
    <s v="N"/>
    <n v="2"/>
    <n v="1"/>
    <n v="74"/>
    <n v="1"/>
    <n v="1"/>
    <n v="1"/>
    <n v="1"/>
    <n v="1"/>
    <n v="0"/>
    <n v="0"/>
    <n v="1"/>
    <n v="3"/>
    <n v="5"/>
    <s v="pure PSO = should be L1 instead L2"/>
  </r>
  <r>
    <s v="LCI"/>
    <x v="0"/>
    <x v="35"/>
    <x v="2"/>
    <s v="Y"/>
    <n v="9"/>
    <n v="2"/>
    <n v="8208"/>
    <n v="1"/>
    <n v="1"/>
    <n v="1"/>
    <m/>
    <m/>
    <n v="1"/>
    <n v="1"/>
    <n v="1"/>
    <n v="5"/>
    <n v="5"/>
    <s v="sharepoint link not provided, no possibility to chek commercial proposal &amp; quotation "/>
  </r>
  <r>
    <s v="RBE"/>
    <x v="0"/>
    <x v="36"/>
    <x v="2"/>
    <s v="N"/>
    <m/>
    <n v="3"/>
    <n v="74"/>
    <n v="1"/>
    <n v="1"/>
    <n v="1"/>
    <n v="0"/>
    <n v="1"/>
    <n v="1"/>
    <n v="0"/>
    <n v="1"/>
    <n v="4"/>
    <n v="5"/>
    <m/>
  </r>
  <r>
    <s v="RBE"/>
    <x v="0"/>
    <x v="37"/>
    <x v="2"/>
    <s v="N"/>
    <m/>
    <n v="3"/>
    <n v="33"/>
    <n v="1"/>
    <n v="1"/>
    <n v="1"/>
    <n v="1"/>
    <n v="0"/>
    <n v="1"/>
    <n v="0"/>
    <n v="1"/>
    <n v="4"/>
    <n v="5"/>
    <m/>
  </r>
  <r>
    <s v="MBR"/>
    <x v="0"/>
    <x v="38"/>
    <x v="2"/>
    <s v="N"/>
    <n v="0"/>
    <n v="1"/>
    <n v="31"/>
    <n v="1"/>
    <n v="1"/>
    <n v="1"/>
    <n v="0"/>
    <n v="1"/>
    <n v="1"/>
    <n v="0"/>
    <n v="1"/>
    <n v="4"/>
    <n v="5"/>
    <m/>
  </r>
  <r>
    <s v="OJA"/>
    <x v="0"/>
    <x v="39"/>
    <x v="2"/>
    <s v="N"/>
    <n v="0"/>
    <n v="1"/>
    <n v="24"/>
    <n v="1"/>
    <n v="1"/>
    <n v="1"/>
    <n v="1"/>
    <n v="1"/>
    <n v="1"/>
    <n v="1"/>
    <n v="1"/>
    <n v="5"/>
    <n v="5"/>
    <m/>
  </r>
  <r>
    <s v="WSA"/>
    <x v="0"/>
    <x v="40"/>
    <x v="3"/>
    <s v="N"/>
    <n v="2"/>
    <n v="1"/>
    <n v="595"/>
    <n v="1"/>
    <n v="1"/>
    <n v="1"/>
    <n v="1"/>
    <n v="1"/>
    <n v="1"/>
    <n v="1"/>
    <n v="1"/>
    <n v="5"/>
    <n v="5"/>
    <m/>
  </r>
  <r>
    <s v="OLI"/>
    <x v="0"/>
    <x v="41"/>
    <x v="1"/>
    <s v="N"/>
    <n v="4"/>
    <n v="1"/>
    <n v="104"/>
    <n v="1"/>
    <n v="1"/>
    <n v="1"/>
    <n v="0"/>
    <n v="0"/>
    <n v="1"/>
    <n v="0"/>
    <n v="0"/>
    <n v="3"/>
    <n v="5"/>
    <s v="DL_3S_L1_MSS_For_MNO instead of DL_3S_L1_M2M_For_MNO"/>
  </r>
  <r>
    <s v="WSA"/>
    <x v="0"/>
    <x v="42"/>
    <x v="3"/>
    <s v="N"/>
    <n v="5"/>
    <n v="1"/>
    <n v="167"/>
    <n v="1"/>
    <n v="1"/>
    <n v="1"/>
    <n v="1"/>
    <n v="1"/>
    <n v="1"/>
    <n v="1"/>
    <n v="1"/>
    <n v="5"/>
    <n v="5"/>
    <s v="normally L2 because no pure PSO but hardware amount very low"/>
  </r>
  <r>
    <s v="XJA"/>
    <x v="0"/>
    <x v="43"/>
    <x v="2"/>
    <s v="N"/>
    <m/>
    <n v="1"/>
    <n v="261"/>
    <n v="1"/>
    <n v="1"/>
    <n v="1"/>
    <n v="0"/>
    <n v="0"/>
    <n v="1"/>
    <n v="0"/>
    <n v="1"/>
    <n v="4"/>
    <n v="5"/>
    <s v="renegotiation, 3S pack non available"/>
  </r>
  <r>
    <s v="JHO"/>
    <x v="0"/>
    <x v="44"/>
    <x v="5"/>
    <s v="N"/>
    <n v="0"/>
    <n v="2"/>
    <n v="16"/>
    <n v="1"/>
    <n v="1"/>
    <n v="1"/>
    <n v="1"/>
    <n v="0"/>
    <n v="1"/>
    <n v="1"/>
    <n v="1"/>
    <n v="5"/>
    <n v="5"/>
    <m/>
  </r>
  <r>
    <s v="BLE"/>
    <x v="0"/>
    <x v="45"/>
    <x v="1"/>
    <s v="N"/>
    <m/>
    <n v="2"/>
    <n v="404"/>
    <n v="0"/>
    <n v="0"/>
    <n v="1"/>
    <n v="1"/>
    <n v="0"/>
    <n v="1"/>
    <n v="0"/>
    <n v="1"/>
    <n v="3"/>
    <n v="5"/>
    <s v="no 3S pack, budgetary offer"/>
  </r>
  <r>
    <s v="ADE"/>
    <x v="0"/>
    <x v="46"/>
    <x v="1"/>
    <s v="N"/>
    <m/>
    <n v="2"/>
    <n v="7492"/>
    <n v="0"/>
    <n v="0"/>
    <n v="1"/>
    <n v="1"/>
    <n v="0"/>
    <n v="1"/>
    <n v="0"/>
    <n v="1"/>
    <n v="3"/>
    <n v="5"/>
    <s v="Calendar meeting is required"/>
  </r>
  <r>
    <s v="KSJ"/>
    <x v="0"/>
    <x v="47"/>
    <x v="5"/>
    <s v="N"/>
    <m/>
    <n v="2"/>
    <n v="332"/>
    <n v="1"/>
    <n v="1"/>
    <n v="1"/>
    <n v="1"/>
    <n v="0"/>
    <n v="1"/>
    <n v="1"/>
    <n v="1"/>
    <n v="5"/>
    <n v="5"/>
    <s v="CR, L2 is ok now see some lines above, 3S pack non available"/>
  </r>
  <r>
    <s v="KSJ"/>
    <x v="0"/>
    <x v="48"/>
    <x v="5"/>
    <s v="N"/>
    <m/>
    <n v="1"/>
    <n v="14"/>
    <n v="1"/>
    <n v="1"/>
    <n v="1"/>
    <n v="1"/>
    <n v="0"/>
    <n v="1"/>
    <n v="1"/>
    <n v="1"/>
    <n v="5"/>
    <n v="5"/>
    <s v="CR and Pure PSO, 3S pack non available"/>
  </r>
  <r>
    <s v="WSA"/>
    <x v="0"/>
    <x v="49"/>
    <x v="3"/>
    <s v="N"/>
    <n v="5"/>
    <n v="1"/>
    <n v="65"/>
    <n v="1"/>
    <n v="1"/>
    <n v="1"/>
    <n v="1"/>
    <n v="1"/>
    <n v="1"/>
    <n v="1"/>
    <n v="1"/>
    <n v="5"/>
    <n v="5"/>
    <m/>
  </r>
  <r>
    <s v="VSH"/>
    <x v="0"/>
    <x v="50"/>
    <x v="2"/>
    <s v="N"/>
    <m/>
    <n v="2"/>
    <n v="209"/>
    <n v="0"/>
    <n v="0"/>
    <n v="1"/>
    <n v="1"/>
    <n v="1"/>
    <n v="1"/>
    <n v="0"/>
    <n v="0"/>
    <n v="2"/>
    <n v="5"/>
    <s v="no usage of BPS DL but approvers are right"/>
  </r>
  <r>
    <s v="MKH"/>
    <x v="0"/>
    <x v="51"/>
    <x v="3"/>
    <s v="N"/>
    <n v="2"/>
    <n v="2"/>
    <n v="447"/>
    <n v="1"/>
    <n v="1"/>
    <n v="1"/>
    <n v="1"/>
    <n v="1"/>
    <n v="1"/>
    <n v="1"/>
    <n v="1"/>
    <n v="5"/>
    <n v="5"/>
    <s v="wrong version of the 3S P&amp;L"/>
  </r>
  <r>
    <s v="OLI"/>
    <x v="0"/>
    <x v="52"/>
    <x v="1"/>
    <s v="N"/>
    <n v="2"/>
    <n v="2"/>
    <n v="4283"/>
    <n v="1"/>
    <n v="1"/>
    <n v="1"/>
    <n v="1"/>
    <n v="1"/>
    <n v="1"/>
    <n v="1"/>
    <n v="1"/>
    <n v="5"/>
    <n v="5"/>
    <s v="wrong version of the 3S P&amp;L"/>
  </r>
  <r>
    <s v="KUE"/>
    <x v="0"/>
    <x v="53"/>
    <x v="4"/>
    <s v="N"/>
    <n v="0"/>
    <n v="1"/>
    <n v="25"/>
    <n v="1"/>
    <n v="1"/>
    <n v="1"/>
    <n v="0"/>
    <n v="0"/>
    <n v="1"/>
    <n v="1"/>
    <n v="1"/>
    <n v="5"/>
    <n v="5"/>
    <s v="CR"/>
  </r>
  <r>
    <s v="DYA"/>
    <x v="0"/>
    <x v="54"/>
    <x v="4"/>
    <s v="N"/>
    <n v="0"/>
    <n v="1"/>
    <n v="15"/>
    <n v="1"/>
    <n v="1"/>
    <n v="1"/>
    <n v="1"/>
    <n v="0"/>
    <n v="1"/>
    <n v="1"/>
    <n v="1"/>
    <n v="5"/>
    <n v="5"/>
    <s v="CR"/>
  </r>
  <r>
    <s v="FRA"/>
    <x v="0"/>
    <x v="55"/>
    <x v="2"/>
    <s v="N"/>
    <m/>
    <n v="1"/>
    <n v="30"/>
    <n v="1"/>
    <n v="1"/>
    <n v="1"/>
    <n v="1"/>
    <n v="1"/>
    <n v="1"/>
    <n v="0"/>
    <n v="1"/>
    <n v="4"/>
    <n v="5"/>
    <s v="3S pack and 3S P&amp;L not provided but CR"/>
  </r>
  <r>
    <s v="DLE"/>
    <x v="0"/>
    <x v="56"/>
    <x v="2"/>
    <s v="N"/>
    <m/>
    <n v="1"/>
    <n v="77"/>
    <n v="1"/>
    <n v="1"/>
    <n v="1"/>
    <n v="1"/>
    <n v="1"/>
    <n v="1"/>
    <n v="1"/>
    <n v="1"/>
    <n v="5"/>
    <n v="5"/>
    <s v="3S pack and 3S P&amp;L not provided but CR"/>
  </r>
  <r>
    <s v="DLE"/>
    <x v="0"/>
    <x v="57"/>
    <x v="2"/>
    <s v="N"/>
    <n v="0"/>
    <n v="1"/>
    <n v="999"/>
    <n v="1"/>
    <n v="1"/>
    <n v="1"/>
    <n v="0"/>
    <n v="1"/>
    <n v="1"/>
    <n v="1"/>
    <n v="1"/>
    <n v="5"/>
    <n v="5"/>
    <m/>
  </r>
  <r>
    <s v="RBE"/>
    <x v="0"/>
    <x v="58"/>
    <x v="2"/>
    <s v="N"/>
    <m/>
    <n v="1"/>
    <n v="4055"/>
    <n v="0"/>
    <n v="0"/>
    <n v="0"/>
    <n v="0"/>
    <n v="0"/>
    <n v="1"/>
    <n v="1"/>
    <n v="1"/>
    <n v="3"/>
    <n v="5"/>
    <s v="no 3S pack, no 3S P&amp;L, ne sais pas comment traiter/evaluer  car suivi de la price list"/>
  </r>
  <r>
    <s v="AAR"/>
    <x v="0"/>
    <x v="59"/>
    <x v="0"/>
    <s v="N"/>
    <n v="8"/>
    <n v="2"/>
    <n v="631"/>
    <n v="1"/>
    <n v="1"/>
    <n v="1"/>
    <n v="1"/>
    <n v="1"/>
    <n v="1"/>
    <n v="1"/>
    <n v="0"/>
    <n v="4"/>
    <n v="5"/>
    <s v="DL L1 missing"/>
  </r>
  <r>
    <s v="DLE"/>
    <x v="0"/>
    <x v="60"/>
    <x v="2"/>
    <s v="N"/>
    <m/>
    <n v="1"/>
    <n v="147"/>
    <n v="0"/>
    <n v="0"/>
    <n v="0"/>
    <n v="0"/>
    <n v="1"/>
    <n v="1"/>
    <n v="1"/>
    <n v="1"/>
    <n v="3"/>
    <n v="5"/>
    <s v="3S pack and 3S P&amp;L not provided but S&amp;M contract extension, no commnets sent to Dominic"/>
  </r>
  <r>
    <s v="RRU"/>
    <x v="0"/>
    <x v="61"/>
    <x v="1"/>
    <s v="N"/>
    <n v="11"/>
    <n v="2"/>
    <n v="2450"/>
    <n v="1"/>
    <n v="1"/>
    <n v="1"/>
    <n v="0"/>
    <n v="0"/>
    <n v="1"/>
    <n v="1"/>
    <n v="0"/>
    <n v="4"/>
    <n v="5"/>
    <s v="DL L1 missing"/>
  </r>
  <r>
    <s v="PAU"/>
    <x v="0"/>
    <x v="62"/>
    <x v="1"/>
    <s v="N"/>
    <n v="14"/>
    <n v="2"/>
    <n v="5769"/>
    <n v="1"/>
    <n v="0"/>
    <n v="1"/>
    <n v="1"/>
    <n v="0"/>
    <n v="0"/>
    <n v="1"/>
    <n v="0"/>
    <n v="3"/>
    <n v="5"/>
    <s v="propoal review sheet not completed/ should be L2 PM = 40%, DL L1 missing"/>
  </r>
  <r>
    <s v="MBR"/>
    <x v="0"/>
    <x v="63"/>
    <x v="2"/>
    <s v="N"/>
    <n v="0"/>
    <n v="1"/>
    <n v="80"/>
    <n v="1"/>
    <n v="1"/>
    <n v="1"/>
    <n v="0"/>
    <n v="1"/>
    <n v="1"/>
    <n v="0"/>
    <n v="1"/>
    <n v="4"/>
    <n v="5"/>
    <m/>
  </r>
  <r>
    <s v="MSK"/>
    <x v="0"/>
    <x v="64"/>
    <x v="3"/>
    <s v="N"/>
    <m/>
    <n v="2"/>
    <n v="121"/>
    <n v="0"/>
    <n v="0"/>
    <n v="1"/>
    <n v="0"/>
    <n v="1"/>
    <n v="0"/>
    <n v="1"/>
    <n v="1"/>
    <n v="3"/>
    <n v="5"/>
    <s v="should be L2 as PM&lt;65% "/>
  </r>
  <r>
    <s v="XJA"/>
    <x v="0"/>
    <x v="65"/>
    <x v="2"/>
    <s v="N"/>
    <m/>
    <n v="1"/>
    <n v="1281"/>
    <n v="1"/>
    <n v="0"/>
    <n v="1"/>
    <n v="0"/>
    <n v="0"/>
    <n v="1"/>
    <n v="0"/>
    <n v="1"/>
    <n v="4"/>
    <n v="5"/>
    <s v="revised quote"/>
  </r>
  <r>
    <s v="FBA"/>
    <x v="0"/>
    <x v="66"/>
    <x v="2"/>
    <s v="N"/>
    <n v="3"/>
    <n v="2"/>
    <n v="249"/>
    <n v="1"/>
    <n v="1"/>
    <n v="1"/>
    <n v="1"/>
    <n v="1"/>
    <n v="1"/>
    <n v="0"/>
    <n v="0"/>
    <n v="3"/>
    <n v="5"/>
    <m/>
  </r>
  <r>
    <s v="GRO"/>
    <x v="0"/>
    <x v="67"/>
    <x v="2"/>
    <s v="N"/>
    <m/>
    <n v="3"/>
    <n v="287"/>
    <n v="0"/>
    <n v="0"/>
    <n v="0.01"/>
    <n v="1"/>
    <n v="1"/>
    <n v="1"/>
    <n v="1"/>
    <n v="1"/>
    <n v="3.01"/>
    <n v="5"/>
    <s v="3S pack not provided but price revision (first 3S sent in January), NO GO from D.Buhan, Glynn will come back to the previous P&amp;L to negociate with the customer"/>
  </r>
  <r>
    <s v="API"/>
    <x v="0"/>
    <x v="68"/>
    <x v="0"/>
    <s v="N"/>
    <n v="0"/>
    <n v="2"/>
    <n v="138"/>
    <n v="1"/>
    <n v="1"/>
    <n v="1"/>
    <n v="0"/>
    <n v="1"/>
    <n v="1"/>
    <n v="0"/>
    <n v="1"/>
    <n v="4"/>
    <n v="5"/>
    <s v="QOE"/>
  </r>
  <r>
    <s v="MSK"/>
    <x v="0"/>
    <x v="69"/>
    <x v="3"/>
    <s v="N"/>
    <m/>
    <n v="1"/>
    <n v="543"/>
    <n v="0"/>
    <n v="0"/>
    <n v="1"/>
    <n v="1"/>
    <n v="1"/>
    <n v="1"/>
    <n v="1"/>
    <n v="1"/>
    <n v="4"/>
    <n v="5"/>
    <m/>
  </r>
  <r>
    <s v="KTR"/>
    <x v="0"/>
    <x v="70"/>
    <x v="2"/>
    <s v="N"/>
    <m/>
    <n v="1"/>
    <n v="18"/>
    <n v="1"/>
    <n v="1"/>
    <n v="1"/>
    <n v="1"/>
    <n v="0"/>
    <n v="1"/>
    <n v="0"/>
    <n v="1"/>
    <n v="4"/>
    <n v="5"/>
    <s v="3S pack and 3S P&amp;L not available but it is a like pure PSO, but software developped by the R&amp;D"/>
  </r>
  <r>
    <s v="LCI"/>
    <x v="0"/>
    <x v="71"/>
    <x v="2"/>
    <s v="Y"/>
    <n v="8"/>
    <n v="2"/>
    <n v="1536"/>
    <n v="1"/>
    <n v="1"/>
    <n v="1"/>
    <n v="0"/>
    <n v="0"/>
    <n v="1"/>
    <n v="1"/>
    <n v="1"/>
    <n v="5"/>
    <n v="5"/>
    <m/>
  </r>
  <r>
    <s v="MOH"/>
    <x v="0"/>
    <x v="72"/>
    <x v="2"/>
    <s v="N"/>
    <n v="0"/>
    <n v="3"/>
    <n v="418"/>
    <n v="1"/>
    <n v="1"/>
    <n v="1"/>
    <n v="0"/>
    <n v="0"/>
    <n v="1"/>
    <n v="0"/>
    <n v="1"/>
    <n v="4"/>
    <n v="5"/>
    <s v="L3 requested by E.Trembleau , see  Mislova answer"/>
  </r>
  <r>
    <s v="JHO"/>
    <x v="0"/>
    <x v="73"/>
    <x v="5"/>
    <s v="N"/>
    <n v="0"/>
    <n v="1"/>
    <n v="140"/>
    <n v="1"/>
    <n v="1"/>
    <n v="1"/>
    <n v="1"/>
    <n v="0"/>
    <n v="1"/>
    <n v="1"/>
    <n v="1"/>
    <n v="5"/>
    <n v="5"/>
    <s v="Pure PSO"/>
  </r>
  <r>
    <s v="DMA"/>
    <x v="0"/>
    <x v="74"/>
    <x v="3"/>
    <s v="N"/>
    <n v="0"/>
    <n v="2"/>
    <n v="29"/>
    <n v="1"/>
    <n v="1"/>
    <n v="1"/>
    <n v="1"/>
    <n v="1"/>
    <n v="0"/>
    <n v="1"/>
    <n v="1"/>
    <n v="4"/>
    <n v="5"/>
    <s v="Pure PSO but PM &lt; 35%, I sent a comment, he updated the price to target 35% PM"/>
  </r>
  <r>
    <s v="LCI"/>
    <x v="0"/>
    <x v="75"/>
    <x v="2"/>
    <s v="Y"/>
    <n v="10"/>
    <n v="2"/>
    <n v="1502"/>
    <n v="1"/>
    <n v="1"/>
    <n v="1"/>
    <n v="1"/>
    <m/>
    <n v="1"/>
    <n v="1"/>
    <n v="1"/>
    <n v="5"/>
    <n v="5"/>
    <m/>
  </r>
  <r>
    <s v="MCH"/>
    <x v="1"/>
    <x v="76"/>
    <x v="1"/>
    <m/>
    <m/>
    <n v="1"/>
    <n v="53.846153846153847"/>
    <n v="0"/>
    <m/>
    <n v="1"/>
    <n v="1"/>
    <n v="0"/>
    <n v="1"/>
    <n v="0"/>
    <n v="1"/>
    <n v="3"/>
    <n v="5"/>
    <s v="ALENDAR"/>
  </r>
  <r>
    <s v="RBR"/>
    <x v="1"/>
    <x v="77"/>
    <x v="1"/>
    <m/>
    <m/>
    <n v="1"/>
    <n v="1199"/>
    <m/>
    <m/>
    <m/>
    <m/>
    <m/>
    <m/>
    <m/>
    <m/>
    <n v="0"/>
    <n v="0"/>
    <m/>
  </r>
  <r>
    <s v="VVE"/>
    <x v="1"/>
    <x v="78"/>
    <x v="4"/>
    <m/>
    <m/>
    <n v="2"/>
    <n v="367"/>
    <n v="1"/>
    <m/>
    <n v="1"/>
    <n v="1"/>
    <n v="1"/>
    <n v="0"/>
    <n v="0"/>
    <n v="1"/>
    <n v="3"/>
    <n v="5"/>
    <m/>
  </r>
  <r>
    <s v="MSK"/>
    <x v="1"/>
    <x v="79"/>
    <x v="3"/>
    <m/>
    <m/>
    <n v="1"/>
    <n v="14"/>
    <n v="0"/>
    <m/>
    <n v="1"/>
    <n v="1"/>
    <n v="1"/>
    <n v="1"/>
    <n v="0"/>
    <n v="0"/>
    <n v="2"/>
    <n v="5"/>
    <m/>
  </r>
  <r>
    <s v="JZU"/>
    <x v="1"/>
    <x v="80"/>
    <x v="0"/>
    <m/>
    <m/>
    <n v="1"/>
    <n v="140"/>
    <n v="1"/>
    <m/>
    <n v="1"/>
    <n v="1"/>
    <n v="1"/>
    <n v="1"/>
    <n v="0"/>
    <n v="1"/>
    <n v="4"/>
    <n v="5"/>
    <m/>
  </r>
  <r>
    <s v="JZU"/>
    <x v="1"/>
    <x v="81"/>
    <x v="0"/>
    <m/>
    <m/>
    <n v="1"/>
    <n v="45.421245421245423"/>
    <n v="1"/>
    <m/>
    <n v="1"/>
    <n v="1"/>
    <n v="1"/>
    <n v="0"/>
    <n v="0"/>
    <n v="0"/>
    <n v="2"/>
    <n v="5"/>
    <m/>
  </r>
  <r>
    <s v="SOH"/>
    <x v="1"/>
    <x v="82"/>
    <x v="4"/>
    <m/>
    <m/>
    <n v="1"/>
    <n v="807"/>
    <n v="1"/>
    <m/>
    <n v="0"/>
    <n v="1"/>
    <n v="0"/>
    <n v="1"/>
    <n v="0"/>
    <n v="1"/>
    <n v="3"/>
    <n v="5"/>
    <m/>
  </r>
  <r>
    <s v="SFA"/>
    <x v="1"/>
    <x v="83"/>
    <x v="3"/>
    <m/>
    <m/>
    <n v="1"/>
    <n v="1057"/>
    <m/>
    <m/>
    <m/>
    <m/>
    <m/>
    <m/>
    <n v="0"/>
    <m/>
    <n v="0"/>
    <n v="1"/>
    <m/>
  </r>
  <r>
    <s v="IMO"/>
    <x v="1"/>
    <x v="84"/>
    <x v="3"/>
    <m/>
    <m/>
    <n v="2"/>
    <n v="244"/>
    <n v="0"/>
    <m/>
    <n v="0"/>
    <n v="1"/>
    <n v="0"/>
    <n v="1"/>
    <n v="0"/>
    <n v="1"/>
    <n v="2"/>
    <n v="5"/>
    <s v="CALENDAR"/>
  </r>
  <r>
    <s v="RSU"/>
    <x v="1"/>
    <x v="85"/>
    <x v="2"/>
    <m/>
    <m/>
    <n v="3"/>
    <n v="149"/>
    <n v="0"/>
    <m/>
    <n v="1"/>
    <n v="1"/>
    <n v="0"/>
    <n v="1"/>
    <n v="0"/>
    <n v="1"/>
    <n v="3"/>
    <n v="5"/>
    <s v="CALENDAR"/>
  </r>
  <r>
    <s v="RSU"/>
    <x v="1"/>
    <x v="85"/>
    <x v="2"/>
    <m/>
    <m/>
    <n v="3"/>
    <n v="184"/>
    <n v="0"/>
    <m/>
    <n v="1"/>
    <n v="0"/>
    <n v="0"/>
    <n v="1"/>
    <n v="0"/>
    <n v="1"/>
    <n v="3"/>
    <n v="5"/>
    <m/>
  </r>
  <r>
    <s v="FBA"/>
    <x v="1"/>
    <x v="86"/>
    <x v="2"/>
    <m/>
    <m/>
    <n v="1"/>
    <n v="440.60700000000003"/>
    <n v="1"/>
    <m/>
    <n v="0"/>
    <n v="1"/>
    <n v="1"/>
    <n v="1"/>
    <n v="0"/>
    <n v="1"/>
    <n v="3"/>
    <n v="5"/>
    <s v="CALENDAR"/>
  </r>
  <r>
    <s v="MKH"/>
    <x v="1"/>
    <x v="87"/>
    <x v="3"/>
    <m/>
    <m/>
    <n v="1"/>
    <n v="44.395604395604394"/>
    <n v="1"/>
    <m/>
    <n v="1"/>
    <n v="0"/>
    <n v="1"/>
    <n v="1"/>
    <n v="0"/>
    <n v="1"/>
    <n v="4"/>
    <n v="5"/>
    <m/>
  </r>
  <r>
    <s v="ICE"/>
    <x v="1"/>
    <x v="88"/>
    <x v="2"/>
    <m/>
    <m/>
    <n v="2"/>
    <n v="836"/>
    <n v="1"/>
    <m/>
    <n v="1"/>
    <n v="0"/>
    <n v="0"/>
    <n v="1"/>
    <n v="0"/>
    <n v="0"/>
    <n v="3"/>
    <n v="5"/>
    <m/>
  </r>
  <r>
    <s v="MKH"/>
    <x v="1"/>
    <x v="89"/>
    <x v="3"/>
    <m/>
    <m/>
    <n v="2"/>
    <n v="368"/>
    <n v="1"/>
    <m/>
    <n v="1"/>
    <n v="1"/>
    <n v="0"/>
    <n v="1"/>
    <n v="0"/>
    <n v="1"/>
    <n v="4"/>
    <n v="5"/>
    <m/>
  </r>
  <r>
    <s v="VMA"/>
    <x v="1"/>
    <x v="90"/>
    <x v="3"/>
    <m/>
    <m/>
    <n v="3"/>
    <n v="1557"/>
    <n v="0"/>
    <m/>
    <n v="0"/>
    <n v="1"/>
    <n v="1"/>
    <n v="0"/>
    <n v="0"/>
    <n v="1"/>
    <n v="1"/>
    <n v="5"/>
    <m/>
  </r>
  <r>
    <s v="JZU"/>
    <x v="1"/>
    <x v="91"/>
    <x v="3"/>
    <m/>
    <m/>
    <n v="2"/>
    <n v="888.4"/>
    <n v="1"/>
    <m/>
    <n v="0"/>
    <n v="1"/>
    <n v="1"/>
    <n v="1"/>
    <n v="0"/>
    <n v="1"/>
    <n v="3"/>
    <n v="5"/>
    <m/>
  </r>
  <r>
    <s v="VMA"/>
    <x v="1"/>
    <x v="92"/>
    <x v="3"/>
    <m/>
    <m/>
    <n v="1"/>
    <n v="72"/>
    <n v="1"/>
    <m/>
    <n v="1"/>
    <n v="1"/>
    <n v="1"/>
    <n v="1"/>
    <n v="0"/>
    <n v="1"/>
    <n v="4"/>
    <n v="5"/>
    <s v="CR"/>
  </r>
  <r>
    <s v="DMA"/>
    <x v="1"/>
    <x v="93"/>
    <x v="3"/>
    <m/>
    <m/>
    <n v="1"/>
    <n v="1266"/>
    <n v="1"/>
    <m/>
    <n v="1"/>
    <n v="1"/>
    <n v="1"/>
    <n v="1"/>
    <n v="0"/>
    <n v="1"/>
    <n v="4"/>
    <n v="5"/>
    <m/>
  </r>
  <r>
    <s v="AFL"/>
    <x v="1"/>
    <x v="94"/>
    <x v="2"/>
    <m/>
    <m/>
    <n v="2"/>
    <n v="1450"/>
    <n v="0"/>
    <m/>
    <n v="0"/>
    <n v="0"/>
    <n v="0"/>
    <n v="1"/>
    <n v="0"/>
    <n v="0"/>
    <n v="1"/>
    <n v="5"/>
    <m/>
  </r>
  <r>
    <s v="AJO"/>
    <x v="1"/>
    <x v="95"/>
    <x v="4"/>
    <m/>
    <m/>
    <n v="1"/>
    <n v="1649"/>
    <n v="1"/>
    <m/>
    <n v="1"/>
    <n v="1"/>
    <n v="0"/>
    <n v="1"/>
    <n v="0"/>
    <n v="1"/>
    <n v="4"/>
    <n v="5"/>
    <s v="CALENDAR"/>
  </r>
  <r>
    <s v="JRU"/>
    <x v="1"/>
    <x v="96"/>
    <x v="0"/>
    <m/>
    <m/>
    <n v="2"/>
    <n v="260"/>
    <n v="1"/>
    <m/>
    <n v="0"/>
    <n v="1"/>
    <n v="1"/>
    <n v="1"/>
    <n v="0"/>
    <n v="1"/>
    <n v="3"/>
    <n v="5"/>
    <s v="LI MISSING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12" applyNumberFormats="0" applyBorderFormats="0" applyFontFormats="0" applyPatternFormats="0" applyAlignmentFormats="0" applyWidthHeightFormats="1" dataCaption="Values" updatedVersion="4" minRefreshableVersion="3" showCalcMbrs="0" useAutoFormatting="1" colGrandTotals="0" itemPrintTitles="1" createdVersion="3" indent="0" compact="0" compactData="0" multipleFieldFilters="0">
  <location ref="A4:I36" firstHeaderRow="1" firstDataRow="2" firstDataCol="2" rowPageCount="1" colPageCount="1"/>
  <pivotFields count="22">
    <pivotField compact="0" outline="0" showAll="0"/>
    <pivotField axis="axisPage" compact="0" outline="0" multipleItemSelectionAllowed="1" showAll="0">
      <items count="3">
        <item x="0"/>
        <item x="1"/>
        <item t="default"/>
      </items>
    </pivotField>
    <pivotField axis="axisRow" compact="0" outline="0" showAll="0">
      <items count="98">
        <item x="27"/>
        <item x="90"/>
        <item x="0"/>
        <item x="1"/>
        <item x="2"/>
        <item x="3"/>
        <item x="70"/>
        <item x="4"/>
        <item x="5"/>
        <item x="55"/>
        <item x="6"/>
        <item x="7"/>
        <item x="8"/>
        <item x="9"/>
        <item x="10"/>
        <item x="54"/>
        <item x="11"/>
        <item x="56"/>
        <item x="12"/>
        <item x="58"/>
        <item x="48"/>
        <item x="13"/>
        <item x="60"/>
        <item x="39"/>
        <item x="73"/>
        <item x="69"/>
        <item x="14"/>
        <item x="15"/>
        <item x="16"/>
        <item x="53"/>
        <item x="74"/>
        <item x="40"/>
        <item x="17"/>
        <item x="42"/>
        <item x="49"/>
        <item x="18"/>
        <item x="38"/>
        <item x="41"/>
        <item x="63"/>
        <item x="65"/>
        <item x="19"/>
        <item x="43"/>
        <item x="20"/>
        <item x="21"/>
        <item x="75"/>
        <item x="22"/>
        <item x="23"/>
        <item x="24"/>
        <item x="25"/>
        <item x="66"/>
        <item x="45"/>
        <item x="59"/>
        <item x="47"/>
        <item x="26"/>
        <item x="28"/>
        <item x="29"/>
        <item x="52"/>
        <item x="62"/>
        <item x="61"/>
        <item x="30"/>
        <item x="44"/>
        <item x="68"/>
        <item x="31"/>
        <item x="51"/>
        <item x="32"/>
        <item x="33"/>
        <item x="46"/>
        <item x="34"/>
        <item x="35"/>
        <item x="71"/>
        <item x="50"/>
        <item x="36"/>
        <item x="37"/>
        <item x="67"/>
        <item x="72"/>
        <item x="84"/>
        <item x="77"/>
        <item x="92"/>
        <item x="76"/>
        <item x="87"/>
        <item x="79"/>
        <item x="94"/>
        <item x="85"/>
        <item x="81"/>
        <item x="91"/>
        <item x="93"/>
        <item x="96"/>
        <item x="78"/>
        <item x="83"/>
        <item x="95"/>
        <item x="86"/>
        <item x="64"/>
        <item x="82"/>
        <item x="89"/>
        <item x="88"/>
        <item x="80"/>
        <item x="57"/>
        <item t="default"/>
      </items>
    </pivotField>
    <pivotField axis="axisRow" compact="0" outline="0" multipleItemSelectionAllowed="1" showAll="0">
      <items count="7">
        <item x="3"/>
        <item sd="0" x="2"/>
        <item sd="0" x="5"/>
        <item sd="0" x="0"/>
        <item sd="0" x="1"/>
        <item sd="0"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dataField="1" compact="0" outline="0" dragToRow="0" dragToCol="0" dragToPage="0" showAll="0" defaultSubtotal="0"/>
  </pivotFields>
  <rowFields count="2">
    <field x="3"/>
    <field x="2"/>
  </rowFields>
  <rowItems count="31">
    <i>
      <x/>
      <x v="1"/>
    </i>
    <i r="1">
      <x v="10"/>
    </i>
    <i r="1">
      <x v="13"/>
    </i>
    <i r="1">
      <x v="25"/>
    </i>
    <i r="1">
      <x v="30"/>
    </i>
    <i r="1">
      <x v="31"/>
    </i>
    <i r="1">
      <x v="32"/>
    </i>
    <i r="1">
      <x v="33"/>
    </i>
    <i r="1">
      <x v="34"/>
    </i>
    <i r="1">
      <x v="40"/>
    </i>
    <i r="1">
      <x v="45"/>
    </i>
    <i r="1">
      <x v="59"/>
    </i>
    <i r="1">
      <x v="63"/>
    </i>
    <i r="1">
      <x v="64"/>
    </i>
    <i r="1">
      <x v="65"/>
    </i>
    <i r="1">
      <x v="75"/>
    </i>
    <i r="1">
      <x v="77"/>
    </i>
    <i r="1">
      <x v="79"/>
    </i>
    <i r="1">
      <x v="80"/>
    </i>
    <i r="1">
      <x v="84"/>
    </i>
    <i r="1">
      <x v="85"/>
    </i>
    <i r="1">
      <x v="88"/>
    </i>
    <i r="1">
      <x v="91"/>
    </i>
    <i r="1">
      <x v="93"/>
    </i>
    <i t="default"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1">
    <pageField fld="1" hier="-1"/>
  </pageFields>
  <dataFields count="7">
    <dataField name="Average of 3S Pack2" fld="8" subtotal="average" baseField="0" baseItem="0"/>
    <dataField name="Average of 3S Pack" fld="8" subtotal="average" baseField="0" baseItem="0"/>
    <dataField name="Average of 3S P&amp;L" fld="10" subtotal="average" baseField="0" baseItem="0"/>
    <dataField name="Average of Lx" fld="13" subtotal="average" baseField="0" baseItem="0"/>
    <dataField name="Average of e-mail" fld="14" subtotal="average" baseField="0" baseItem="0"/>
    <dataField name="Average of DL" fld="15" subtotal="average" baseField="0" baseItem="0"/>
    <dataField name="Average of total" fld="21" baseField="2" baseItem="25" numFmtId="2"/>
  </dataFields>
  <formats count="2">
    <format dxfId="3">
      <pivotArea outline="0" collapsedLevelsAreSubtotals="1" fieldPosition="0"/>
    </format>
    <format dxfId="0">
      <pivotArea outline="0" fieldPosition="0">
        <references count="1">
          <reference field="4294967294" count="1">
            <x v="6"/>
          </reference>
        </references>
      </pivotArea>
    </format>
  </formats>
  <pivotTableStyleInfo name="PivotStyleMedium2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6"/>
  <sheetViews>
    <sheetView topLeftCell="C16" workbookViewId="0">
      <selection activeCell="K36" sqref="K36"/>
    </sheetView>
  </sheetViews>
  <sheetFormatPr baseColWidth="10" defaultColWidth="9.140625" defaultRowHeight="15" x14ac:dyDescent="0.25"/>
  <cols>
    <col min="1" max="1" width="18.85546875" customWidth="1"/>
    <col min="2" max="2" width="120.28515625" bestFit="1" customWidth="1"/>
    <col min="3" max="3" width="18.5703125" bestFit="1" customWidth="1"/>
    <col min="4" max="4" width="17.5703125" bestFit="1" customWidth="1"/>
    <col min="5" max="5" width="17" bestFit="1" customWidth="1"/>
    <col min="6" max="6" width="12.85546875" bestFit="1" customWidth="1"/>
    <col min="7" max="7" width="16.85546875" bestFit="1" customWidth="1"/>
    <col min="8" max="8" width="13.140625" bestFit="1" customWidth="1"/>
    <col min="9" max="9" width="15.140625" customWidth="1"/>
    <col min="10" max="10" width="11.140625" customWidth="1"/>
    <col min="11" max="11" width="12" customWidth="1"/>
    <col min="12" max="12" width="22.7109375" bestFit="1" customWidth="1"/>
    <col min="13" max="13" width="22.28515625" bestFit="1" customWidth="1"/>
    <col min="14" max="14" width="18" bestFit="1" customWidth="1"/>
    <col min="15" max="15" width="22" bestFit="1" customWidth="1"/>
    <col min="16" max="16" width="18.28515625" bestFit="1" customWidth="1"/>
  </cols>
  <sheetData>
    <row r="2" spans="1:9" x14ac:dyDescent="0.25">
      <c r="A2" s="41" t="s">
        <v>68</v>
      </c>
      <c r="B2" t="s">
        <v>228</v>
      </c>
    </row>
    <row r="4" spans="1:9" x14ac:dyDescent="0.25">
      <c r="C4" s="41" t="s">
        <v>218</v>
      </c>
    </row>
    <row r="5" spans="1:9" x14ac:dyDescent="0.25">
      <c r="A5" s="41" t="s">
        <v>0</v>
      </c>
      <c r="B5" s="41" t="s">
        <v>69</v>
      </c>
      <c r="C5" t="s">
        <v>225</v>
      </c>
      <c r="D5" t="s">
        <v>219</v>
      </c>
      <c r="E5" t="s">
        <v>220</v>
      </c>
      <c r="F5" t="s">
        <v>221</v>
      </c>
      <c r="G5" t="s">
        <v>222</v>
      </c>
      <c r="H5" t="s">
        <v>223</v>
      </c>
      <c r="I5" t="s">
        <v>229</v>
      </c>
    </row>
    <row r="6" spans="1:9" x14ac:dyDescent="0.25">
      <c r="A6" t="s">
        <v>24</v>
      </c>
      <c r="B6" t="s">
        <v>209</v>
      </c>
      <c r="C6" s="42">
        <v>0</v>
      </c>
      <c r="D6" s="42">
        <v>0</v>
      </c>
      <c r="E6" s="42">
        <v>0</v>
      </c>
      <c r="F6" s="42">
        <v>0</v>
      </c>
      <c r="G6" s="42">
        <v>0</v>
      </c>
      <c r="H6" s="42">
        <v>1</v>
      </c>
      <c r="I6" s="39">
        <v>0.2</v>
      </c>
    </row>
    <row r="7" spans="1:9" x14ac:dyDescent="0.25">
      <c r="B7" t="s">
        <v>83</v>
      </c>
      <c r="C7" s="42">
        <v>0</v>
      </c>
      <c r="D7" s="42">
        <v>0</v>
      </c>
      <c r="E7" s="42">
        <v>1</v>
      </c>
      <c r="F7" s="42">
        <v>1</v>
      </c>
      <c r="G7" s="42">
        <v>0</v>
      </c>
      <c r="H7" s="42">
        <v>1</v>
      </c>
      <c r="I7" s="39">
        <v>0.6</v>
      </c>
    </row>
    <row r="8" spans="1:9" x14ac:dyDescent="0.25">
      <c r="B8" t="s">
        <v>89</v>
      </c>
      <c r="C8" s="42">
        <v>0</v>
      </c>
      <c r="D8" s="42">
        <v>0</v>
      </c>
      <c r="E8" s="42">
        <v>0</v>
      </c>
      <c r="F8" s="42">
        <v>1</v>
      </c>
      <c r="G8" s="42">
        <v>0</v>
      </c>
      <c r="H8" s="42">
        <v>1</v>
      </c>
      <c r="I8" s="39">
        <v>0.4</v>
      </c>
    </row>
    <row r="9" spans="1:9" x14ac:dyDescent="0.25">
      <c r="B9" t="s">
        <v>180</v>
      </c>
      <c r="C9" s="42">
        <v>0</v>
      </c>
      <c r="D9" s="42">
        <v>0</v>
      </c>
      <c r="E9" s="42">
        <v>1</v>
      </c>
      <c r="F9" s="42">
        <v>1</v>
      </c>
      <c r="G9" s="42">
        <v>1</v>
      </c>
      <c r="H9" s="42">
        <v>1</v>
      </c>
      <c r="I9" s="39">
        <v>0.8</v>
      </c>
    </row>
    <row r="10" spans="1:9" x14ac:dyDescent="0.25">
      <c r="B10" t="s">
        <v>187</v>
      </c>
      <c r="C10" s="42">
        <v>1</v>
      </c>
      <c r="D10" s="42">
        <v>1</v>
      </c>
      <c r="E10" s="42">
        <v>1</v>
      </c>
      <c r="F10" s="42">
        <v>0</v>
      </c>
      <c r="G10" s="42">
        <v>1</v>
      </c>
      <c r="H10" s="42">
        <v>1</v>
      </c>
      <c r="I10" s="39">
        <v>0.8</v>
      </c>
    </row>
    <row r="11" spans="1:9" x14ac:dyDescent="0.25">
      <c r="B11" t="s">
        <v>138</v>
      </c>
      <c r="C11" s="42">
        <v>1</v>
      </c>
      <c r="D11" s="42">
        <v>1</v>
      </c>
      <c r="E11" s="42">
        <v>1</v>
      </c>
      <c r="F11" s="42">
        <v>1</v>
      </c>
      <c r="G11" s="42">
        <v>1</v>
      </c>
      <c r="H11" s="42">
        <v>1</v>
      </c>
      <c r="I11" s="39">
        <v>1</v>
      </c>
    </row>
    <row r="12" spans="1:9" x14ac:dyDescent="0.25">
      <c r="B12" t="s">
        <v>104</v>
      </c>
      <c r="C12" s="42">
        <v>1</v>
      </c>
      <c r="D12" s="42">
        <v>1</v>
      </c>
      <c r="E12" s="42">
        <v>1</v>
      </c>
      <c r="F12" s="42">
        <v>1</v>
      </c>
      <c r="G12" s="42">
        <v>1</v>
      </c>
      <c r="H12" s="42">
        <v>1</v>
      </c>
      <c r="I12" s="39">
        <v>1</v>
      </c>
    </row>
    <row r="13" spans="1:9" x14ac:dyDescent="0.25">
      <c r="B13" t="s">
        <v>141</v>
      </c>
      <c r="C13" s="42">
        <v>1</v>
      </c>
      <c r="D13" s="42">
        <v>1</v>
      </c>
      <c r="E13" s="42">
        <v>1</v>
      </c>
      <c r="F13" s="42">
        <v>1</v>
      </c>
      <c r="G13" s="42">
        <v>1</v>
      </c>
      <c r="H13" s="42">
        <v>1</v>
      </c>
      <c r="I13" s="39">
        <v>1</v>
      </c>
    </row>
    <row r="14" spans="1:9" x14ac:dyDescent="0.25">
      <c r="B14" t="s">
        <v>152</v>
      </c>
      <c r="C14" s="42">
        <v>1</v>
      </c>
      <c r="D14" s="42">
        <v>1</v>
      </c>
      <c r="E14" s="42">
        <v>1</v>
      </c>
      <c r="F14" s="42">
        <v>1</v>
      </c>
      <c r="G14" s="42">
        <v>1</v>
      </c>
      <c r="H14" s="42">
        <v>1</v>
      </c>
      <c r="I14" s="39">
        <v>1</v>
      </c>
    </row>
    <row r="15" spans="1:9" x14ac:dyDescent="0.25">
      <c r="B15" t="s">
        <v>107</v>
      </c>
      <c r="C15" s="42">
        <v>1</v>
      </c>
      <c r="D15" s="42">
        <v>1</v>
      </c>
      <c r="E15" s="42">
        <v>1</v>
      </c>
      <c r="F15" s="42">
        <v>1</v>
      </c>
      <c r="G15" s="42">
        <v>0</v>
      </c>
      <c r="H15" s="42">
        <v>1</v>
      </c>
      <c r="I15" s="39">
        <v>0.8</v>
      </c>
    </row>
    <row r="16" spans="1:9" x14ac:dyDescent="0.25">
      <c r="B16" t="s">
        <v>112</v>
      </c>
      <c r="C16" s="42">
        <v>1</v>
      </c>
      <c r="D16" s="42">
        <v>1</v>
      </c>
      <c r="E16" s="42">
        <v>1</v>
      </c>
      <c r="F16" s="42">
        <v>1</v>
      </c>
      <c r="G16" s="42">
        <v>0</v>
      </c>
      <c r="H16" s="42">
        <v>1</v>
      </c>
      <c r="I16" s="39">
        <v>0.8</v>
      </c>
    </row>
    <row r="17" spans="1:9" x14ac:dyDescent="0.25">
      <c r="B17" t="s">
        <v>125</v>
      </c>
      <c r="C17" s="42">
        <v>1</v>
      </c>
      <c r="D17" s="42">
        <v>1</v>
      </c>
      <c r="E17" s="42">
        <v>1</v>
      </c>
      <c r="F17" s="42">
        <v>1</v>
      </c>
      <c r="G17" s="42">
        <v>1</v>
      </c>
      <c r="H17" s="42">
        <v>1</v>
      </c>
      <c r="I17" s="39">
        <v>1</v>
      </c>
    </row>
    <row r="18" spans="1:9" x14ac:dyDescent="0.25">
      <c r="B18" t="s">
        <v>155</v>
      </c>
      <c r="C18" s="42">
        <v>1</v>
      </c>
      <c r="D18" s="42">
        <v>1</v>
      </c>
      <c r="E18" s="42">
        <v>1</v>
      </c>
      <c r="F18" s="42">
        <v>1</v>
      </c>
      <c r="G18" s="42">
        <v>1</v>
      </c>
      <c r="H18" s="42">
        <v>1</v>
      </c>
      <c r="I18" s="39">
        <v>1</v>
      </c>
    </row>
    <row r="19" spans="1:9" x14ac:dyDescent="0.25">
      <c r="B19" t="s">
        <v>129</v>
      </c>
      <c r="C19" s="42">
        <v>1</v>
      </c>
      <c r="D19" s="42">
        <v>1</v>
      </c>
      <c r="E19" s="42">
        <v>1</v>
      </c>
      <c r="F19" s="42">
        <v>1</v>
      </c>
      <c r="G19" s="42">
        <v>1</v>
      </c>
      <c r="H19" s="42">
        <v>1</v>
      </c>
      <c r="I19" s="39">
        <v>1</v>
      </c>
    </row>
    <row r="20" spans="1:9" x14ac:dyDescent="0.25">
      <c r="B20" t="s">
        <v>130</v>
      </c>
      <c r="C20" s="42">
        <v>1</v>
      </c>
      <c r="D20" s="42">
        <v>1</v>
      </c>
      <c r="E20" s="42">
        <v>1</v>
      </c>
      <c r="F20" s="42">
        <v>1</v>
      </c>
      <c r="G20" s="42">
        <v>1</v>
      </c>
      <c r="H20" s="42">
        <v>1</v>
      </c>
      <c r="I20" s="39">
        <v>1</v>
      </c>
    </row>
    <row r="21" spans="1:9" x14ac:dyDescent="0.25">
      <c r="B21" t="s">
        <v>202</v>
      </c>
      <c r="C21" s="42">
        <v>0</v>
      </c>
      <c r="D21" s="42">
        <v>0</v>
      </c>
      <c r="E21" s="42">
        <v>0</v>
      </c>
      <c r="F21" s="42">
        <v>1</v>
      </c>
      <c r="G21" s="42">
        <v>0</v>
      </c>
      <c r="H21" s="42">
        <v>1</v>
      </c>
      <c r="I21" s="39">
        <v>0.4</v>
      </c>
    </row>
    <row r="22" spans="1:9" x14ac:dyDescent="0.25">
      <c r="B22" t="s">
        <v>211</v>
      </c>
      <c r="C22" s="42">
        <v>1</v>
      </c>
      <c r="D22" s="42">
        <v>1</v>
      </c>
      <c r="E22" s="42">
        <v>1</v>
      </c>
      <c r="F22" s="42">
        <v>1</v>
      </c>
      <c r="G22" s="42">
        <v>0</v>
      </c>
      <c r="H22" s="42">
        <v>1</v>
      </c>
      <c r="I22" s="39">
        <v>0.8</v>
      </c>
    </row>
    <row r="23" spans="1:9" x14ac:dyDescent="0.25">
      <c r="B23" t="s">
        <v>204</v>
      </c>
      <c r="C23" s="42">
        <v>1</v>
      </c>
      <c r="D23" s="42">
        <v>1</v>
      </c>
      <c r="E23" s="42">
        <v>1</v>
      </c>
      <c r="F23" s="42">
        <v>1</v>
      </c>
      <c r="G23" s="42">
        <v>0</v>
      </c>
      <c r="H23" s="42">
        <v>1</v>
      </c>
      <c r="I23" s="39">
        <v>0.8</v>
      </c>
    </row>
    <row r="24" spans="1:9" x14ac:dyDescent="0.25">
      <c r="B24" t="s">
        <v>194</v>
      </c>
      <c r="C24" s="42">
        <v>0</v>
      </c>
      <c r="D24" s="42">
        <v>0</v>
      </c>
      <c r="E24" s="42">
        <v>1</v>
      </c>
      <c r="F24" s="42">
        <v>1</v>
      </c>
      <c r="G24" s="42">
        <v>0</v>
      </c>
      <c r="H24" s="42">
        <v>0</v>
      </c>
      <c r="I24" s="39">
        <v>0.4</v>
      </c>
    </row>
    <row r="25" spans="1:9" x14ac:dyDescent="0.25">
      <c r="B25" t="s">
        <v>210</v>
      </c>
      <c r="C25" s="42">
        <v>1</v>
      </c>
      <c r="D25" s="42">
        <v>1</v>
      </c>
      <c r="E25" s="42">
        <v>0</v>
      </c>
      <c r="F25" s="42">
        <v>1</v>
      </c>
      <c r="G25" s="42">
        <v>0</v>
      </c>
      <c r="H25" s="42">
        <v>1</v>
      </c>
      <c r="I25" s="39">
        <v>0.6</v>
      </c>
    </row>
    <row r="26" spans="1:9" x14ac:dyDescent="0.25">
      <c r="B26" t="s">
        <v>212</v>
      </c>
      <c r="C26" s="42">
        <v>1</v>
      </c>
      <c r="D26" s="42">
        <v>1</v>
      </c>
      <c r="E26" s="42">
        <v>1</v>
      </c>
      <c r="F26" s="42">
        <v>1</v>
      </c>
      <c r="G26" s="42">
        <v>0</v>
      </c>
      <c r="H26" s="42">
        <v>1</v>
      </c>
      <c r="I26" s="39">
        <v>0.8</v>
      </c>
    </row>
    <row r="27" spans="1:9" x14ac:dyDescent="0.25">
      <c r="B27" t="s">
        <v>200</v>
      </c>
      <c r="C27" s="42"/>
      <c r="D27" s="42"/>
      <c r="E27" s="42"/>
      <c r="F27" s="42"/>
      <c r="G27" s="42">
        <v>0</v>
      </c>
      <c r="H27" s="42"/>
      <c r="I27" s="39">
        <v>0</v>
      </c>
    </row>
    <row r="28" spans="1:9" x14ac:dyDescent="0.25">
      <c r="B28" t="s">
        <v>172</v>
      </c>
      <c r="C28" s="42">
        <v>0</v>
      </c>
      <c r="D28" s="42">
        <v>0</v>
      </c>
      <c r="E28" s="42">
        <v>1</v>
      </c>
      <c r="F28" s="42">
        <v>0</v>
      </c>
      <c r="G28" s="42">
        <v>1</v>
      </c>
      <c r="H28" s="42">
        <v>1</v>
      </c>
      <c r="I28" s="39">
        <v>0.6</v>
      </c>
    </row>
    <row r="29" spans="1:9" x14ac:dyDescent="0.25">
      <c r="B29" t="s">
        <v>207</v>
      </c>
      <c r="C29" s="42">
        <v>1</v>
      </c>
      <c r="D29" s="42">
        <v>1</v>
      </c>
      <c r="E29" s="42">
        <v>1</v>
      </c>
      <c r="F29" s="42">
        <v>1</v>
      </c>
      <c r="G29" s="42">
        <v>0</v>
      </c>
      <c r="H29" s="42">
        <v>1</v>
      </c>
      <c r="I29" s="39">
        <v>0.8</v>
      </c>
    </row>
    <row r="30" spans="1:9" x14ac:dyDescent="0.25">
      <c r="A30" t="s">
        <v>226</v>
      </c>
      <c r="C30" s="42">
        <v>0.69565217391304346</v>
      </c>
      <c r="D30" s="42">
        <v>0.69565217391304346</v>
      </c>
      <c r="E30" s="42">
        <v>0.82608695652173914</v>
      </c>
      <c r="F30" s="42">
        <v>0.86956521739130432</v>
      </c>
      <c r="G30" s="42">
        <v>0.45833333333333331</v>
      </c>
      <c r="H30" s="42">
        <v>0.95652173913043481</v>
      </c>
      <c r="I30" s="39">
        <v>0.75862068965517238</v>
      </c>
    </row>
    <row r="31" spans="1:9" x14ac:dyDescent="0.25">
      <c r="A31" t="s">
        <v>22</v>
      </c>
      <c r="C31" s="42">
        <v>0.7142857142857143</v>
      </c>
      <c r="D31" s="42">
        <v>0.7142857142857143</v>
      </c>
      <c r="E31" s="42">
        <v>0.80028571428571438</v>
      </c>
      <c r="F31" s="42">
        <v>0.94285714285714284</v>
      </c>
      <c r="G31" s="42">
        <v>0.42857142857142855</v>
      </c>
      <c r="H31" s="42">
        <v>0.88571428571428568</v>
      </c>
      <c r="I31" s="39">
        <v>0.75434285714285709</v>
      </c>
    </row>
    <row r="32" spans="1:9" x14ac:dyDescent="0.25">
      <c r="A32" t="s">
        <v>36</v>
      </c>
      <c r="C32" s="42">
        <v>1</v>
      </c>
      <c r="D32" s="42">
        <v>1</v>
      </c>
      <c r="E32" s="42">
        <v>1</v>
      </c>
      <c r="F32" s="42">
        <v>1</v>
      </c>
      <c r="G32" s="42">
        <v>0.83333333333333337</v>
      </c>
      <c r="H32" s="42">
        <v>1</v>
      </c>
      <c r="I32" s="39">
        <v>0.96666666666666667</v>
      </c>
    </row>
    <row r="33" spans="1:9" x14ac:dyDescent="0.25">
      <c r="A33" t="s">
        <v>16</v>
      </c>
      <c r="C33" s="42">
        <v>1</v>
      </c>
      <c r="D33" s="42">
        <v>1</v>
      </c>
      <c r="E33" s="42">
        <v>0.92307692307692313</v>
      </c>
      <c r="F33" s="42">
        <v>0.76923076923076927</v>
      </c>
      <c r="G33" s="42">
        <v>0.23076923076923078</v>
      </c>
      <c r="H33" s="42">
        <v>0.84615384615384615</v>
      </c>
      <c r="I33" s="39">
        <v>0.75384615384615383</v>
      </c>
    </row>
    <row r="34" spans="1:9" x14ac:dyDescent="0.25">
      <c r="A34" t="s">
        <v>21</v>
      </c>
      <c r="C34" s="42">
        <v>0.63636363636363635</v>
      </c>
      <c r="D34" s="42">
        <v>0.63636363636363635</v>
      </c>
      <c r="E34" s="42">
        <v>1</v>
      </c>
      <c r="F34" s="42">
        <v>0.90909090909090906</v>
      </c>
      <c r="G34" s="42">
        <v>0.45454545454545453</v>
      </c>
      <c r="H34" s="42">
        <v>0.72727272727272729</v>
      </c>
      <c r="I34" s="39">
        <v>0.74545454545454548</v>
      </c>
    </row>
    <row r="35" spans="1:9" x14ac:dyDescent="0.25">
      <c r="A35" t="s">
        <v>34</v>
      </c>
      <c r="C35" s="42">
        <v>1</v>
      </c>
      <c r="D35" s="42">
        <v>1</v>
      </c>
      <c r="E35" s="42">
        <v>0.875</v>
      </c>
      <c r="F35" s="42">
        <v>0.875</v>
      </c>
      <c r="G35" s="42">
        <v>0.5</v>
      </c>
      <c r="H35" s="42">
        <v>1</v>
      </c>
      <c r="I35" s="39">
        <v>0.85</v>
      </c>
    </row>
    <row r="36" spans="1:9" x14ac:dyDescent="0.25">
      <c r="A36" t="s">
        <v>227</v>
      </c>
      <c r="C36" s="42">
        <v>0.78125</v>
      </c>
      <c r="D36" s="42">
        <v>0.78125</v>
      </c>
      <c r="E36" s="42">
        <v>0.86468749999999994</v>
      </c>
      <c r="F36" s="42">
        <v>0.89583333333333337</v>
      </c>
      <c r="G36" s="42">
        <v>0.44329896907216493</v>
      </c>
      <c r="H36" s="42">
        <v>0.89583333333333337</v>
      </c>
      <c r="I36" s="39">
        <v>0.77548856548856548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1"/>
  <sheetViews>
    <sheetView tabSelected="1" topLeftCell="H1" workbookViewId="0">
      <selection activeCell="R3" sqref="R3"/>
    </sheetView>
  </sheetViews>
  <sheetFormatPr baseColWidth="10" defaultColWidth="9.140625" defaultRowHeight="15" x14ac:dyDescent="0.25"/>
  <cols>
    <col min="1" max="1" width="8.7109375" bestFit="1" customWidth="1"/>
    <col min="2" max="2" width="13.42578125" bestFit="1" customWidth="1"/>
    <col min="3" max="3" width="51.140625" customWidth="1"/>
    <col min="19" max="19" width="146.140625" bestFit="1" customWidth="1"/>
    <col min="23" max="23" width="10.7109375" bestFit="1" customWidth="1"/>
  </cols>
  <sheetData>
    <row r="1" spans="1:23" ht="45" x14ac:dyDescent="0.25">
      <c r="A1" s="26" t="s">
        <v>67</v>
      </c>
      <c r="B1" s="27" t="s">
        <v>68</v>
      </c>
      <c r="C1" s="28" t="s">
        <v>69</v>
      </c>
      <c r="D1" s="1" t="s">
        <v>0</v>
      </c>
      <c r="E1" s="2" t="s">
        <v>1</v>
      </c>
      <c r="F1" s="2" t="s">
        <v>2</v>
      </c>
      <c r="G1" s="2" t="s">
        <v>3</v>
      </c>
      <c r="H1" s="3" t="s">
        <v>4</v>
      </c>
      <c r="I1" s="4" t="s">
        <v>5</v>
      </c>
      <c r="J1" s="4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s="4" t="s">
        <v>12</v>
      </c>
      <c r="Q1" s="4" t="s">
        <v>224</v>
      </c>
      <c r="R1" s="4" t="s">
        <v>14</v>
      </c>
      <c r="S1" s="5" t="s">
        <v>15</v>
      </c>
    </row>
    <row r="2" spans="1:23" x14ac:dyDescent="0.25">
      <c r="A2" s="6" t="s">
        <v>70</v>
      </c>
      <c r="B2" s="40" t="s">
        <v>71</v>
      </c>
      <c r="C2" s="30" t="s">
        <v>72</v>
      </c>
      <c r="D2" s="6" t="s">
        <v>16</v>
      </c>
      <c r="E2" s="6" t="s">
        <v>17</v>
      </c>
      <c r="F2" s="25">
        <v>0</v>
      </c>
      <c r="G2" s="8">
        <v>1</v>
      </c>
      <c r="H2" s="9">
        <v>205</v>
      </c>
      <c r="I2" s="43">
        <v>1</v>
      </c>
      <c r="J2" s="43">
        <v>1</v>
      </c>
      <c r="K2" s="43">
        <v>1</v>
      </c>
      <c r="L2" s="43">
        <v>1</v>
      </c>
      <c r="M2" s="43">
        <v>1</v>
      </c>
      <c r="N2" s="43">
        <v>1</v>
      </c>
      <c r="O2" s="43">
        <v>0</v>
      </c>
      <c r="P2" s="43">
        <v>1</v>
      </c>
      <c r="Q2" s="43">
        <f>$I2+$K2+$N2+$O2+$P2</f>
        <v>4</v>
      </c>
      <c r="R2" s="43">
        <f>COUNT($I2,$K2,$N2,$O2,$P2)</f>
        <v>5</v>
      </c>
      <c r="S2" s="10"/>
      <c r="W2" s="39">
        <v>41821</v>
      </c>
    </row>
    <row r="3" spans="1:23" x14ac:dyDescent="0.25">
      <c r="A3" s="6" t="s">
        <v>73</v>
      </c>
      <c r="B3" s="29" t="s">
        <v>71</v>
      </c>
      <c r="C3" s="30" t="s">
        <v>74</v>
      </c>
      <c r="D3" s="6" t="s">
        <v>16</v>
      </c>
      <c r="E3" s="6" t="s">
        <v>18</v>
      </c>
      <c r="F3" s="25">
        <v>6</v>
      </c>
      <c r="G3" s="11">
        <v>2</v>
      </c>
      <c r="H3" s="12">
        <v>1440</v>
      </c>
      <c r="I3" s="43">
        <v>1</v>
      </c>
      <c r="J3" s="43">
        <v>1</v>
      </c>
      <c r="K3" s="43">
        <v>1</v>
      </c>
      <c r="L3" s="43">
        <v>1</v>
      </c>
      <c r="M3" s="44"/>
      <c r="N3" s="43">
        <v>1</v>
      </c>
      <c r="O3" s="43">
        <v>0</v>
      </c>
      <c r="P3" s="44">
        <v>1</v>
      </c>
      <c r="Q3" s="43">
        <f t="shared" ref="Q3:Q66" si="0">I3+K3+N3+O3+P3</f>
        <v>4</v>
      </c>
      <c r="R3" s="43">
        <f t="shared" ref="R3:R66" si="1">COUNT($I3,$K3,$N3,$O3,$P3)</f>
        <v>5</v>
      </c>
      <c r="S3" s="13" t="s">
        <v>19</v>
      </c>
    </row>
    <row r="4" spans="1:23" x14ac:dyDescent="0.25">
      <c r="A4" s="6" t="s">
        <v>73</v>
      </c>
      <c r="B4" s="29" t="s">
        <v>71</v>
      </c>
      <c r="C4" s="17" t="s">
        <v>75</v>
      </c>
      <c r="D4" s="6" t="s">
        <v>16</v>
      </c>
      <c r="E4" s="6" t="s">
        <v>18</v>
      </c>
      <c r="F4" s="25">
        <v>6</v>
      </c>
      <c r="G4" s="8">
        <v>3</v>
      </c>
      <c r="H4" s="9">
        <v>8900</v>
      </c>
      <c r="I4" s="43">
        <v>1</v>
      </c>
      <c r="J4" s="43">
        <v>1</v>
      </c>
      <c r="K4" s="43">
        <v>1</v>
      </c>
      <c r="L4" s="43">
        <v>1</v>
      </c>
      <c r="M4" s="43">
        <v>0</v>
      </c>
      <c r="N4" s="43">
        <v>1</v>
      </c>
      <c r="O4" s="43">
        <v>0</v>
      </c>
      <c r="P4" s="43">
        <v>1</v>
      </c>
      <c r="Q4" s="43">
        <f t="shared" si="0"/>
        <v>4</v>
      </c>
      <c r="R4" s="43">
        <f t="shared" si="1"/>
        <v>5</v>
      </c>
      <c r="S4" s="13" t="s">
        <v>20</v>
      </c>
    </row>
    <row r="5" spans="1:23" x14ac:dyDescent="0.25">
      <c r="A5" s="31" t="s">
        <v>76</v>
      </c>
      <c r="B5" s="29" t="s">
        <v>71</v>
      </c>
      <c r="C5" s="32" t="s">
        <v>77</v>
      </c>
      <c r="D5" s="6" t="s">
        <v>21</v>
      </c>
      <c r="E5" s="6" t="s">
        <v>17</v>
      </c>
      <c r="F5" s="7"/>
      <c r="G5" s="8">
        <v>2</v>
      </c>
      <c r="H5" s="12">
        <v>799</v>
      </c>
      <c r="I5" s="43">
        <v>0</v>
      </c>
      <c r="J5" s="43">
        <v>0</v>
      </c>
      <c r="K5" s="43">
        <v>1</v>
      </c>
      <c r="L5" s="43">
        <v>1</v>
      </c>
      <c r="M5" s="43">
        <v>0</v>
      </c>
      <c r="N5" s="43">
        <v>1</v>
      </c>
      <c r="O5" s="43">
        <v>0</v>
      </c>
      <c r="P5" s="43">
        <v>1</v>
      </c>
      <c r="Q5" s="43">
        <f t="shared" si="0"/>
        <v>3</v>
      </c>
      <c r="R5" s="43">
        <f t="shared" si="1"/>
        <v>5</v>
      </c>
      <c r="S5" s="10"/>
    </row>
    <row r="6" spans="1:23" x14ac:dyDescent="0.25">
      <c r="A6" s="6" t="s">
        <v>78</v>
      </c>
      <c r="B6" s="29" t="s">
        <v>71</v>
      </c>
      <c r="C6" s="30" t="s">
        <v>79</v>
      </c>
      <c r="D6" s="6" t="s">
        <v>22</v>
      </c>
      <c r="E6" s="6" t="s">
        <v>17</v>
      </c>
      <c r="F6" s="7"/>
      <c r="G6" s="8">
        <v>2</v>
      </c>
      <c r="H6" s="9">
        <v>40</v>
      </c>
      <c r="I6" s="43">
        <v>0</v>
      </c>
      <c r="J6" s="43">
        <v>0</v>
      </c>
      <c r="K6" s="43">
        <v>0</v>
      </c>
      <c r="L6" s="43">
        <v>1</v>
      </c>
      <c r="M6" s="43">
        <v>1</v>
      </c>
      <c r="N6" s="43">
        <v>0</v>
      </c>
      <c r="O6" s="43">
        <v>0</v>
      </c>
      <c r="P6" s="43">
        <v>1</v>
      </c>
      <c r="Q6" s="43">
        <f t="shared" si="0"/>
        <v>1</v>
      </c>
      <c r="R6" s="43">
        <f t="shared" si="1"/>
        <v>5</v>
      </c>
      <c r="S6" s="13" t="s">
        <v>23</v>
      </c>
    </row>
    <row r="7" spans="1:23" x14ac:dyDescent="0.25">
      <c r="A7" s="6" t="s">
        <v>80</v>
      </c>
      <c r="B7" s="29" t="s">
        <v>71</v>
      </c>
      <c r="C7" s="17" t="s">
        <v>81</v>
      </c>
      <c r="D7" s="6" t="s">
        <v>22</v>
      </c>
      <c r="E7" s="6" t="s">
        <v>17</v>
      </c>
      <c r="F7" s="25">
        <v>0</v>
      </c>
      <c r="G7" s="8">
        <v>1</v>
      </c>
      <c r="H7" s="9">
        <v>110</v>
      </c>
      <c r="I7" s="43">
        <v>1</v>
      </c>
      <c r="J7" s="43">
        <v>1</v>
      </c>
      <c r="K7" s="43">
        <v>1</v>
      </c>
      <c r="L7" s="43">
        <v>0</v>
      </c>
      <c r="M7" s="43">
        <v>1</v>
      </c>
      <c r="N7" s="43">
        <v>1</v>
      </c>
      <c r="O7" s="43">
        <v>0</v>
      </c>
      <c r="P7" s="43">
        <v>1</v>
      </c>
      <c r="Q7" s="43">
        <f t="shared" si="0"/>
        <v>4</v>
      </c>
      <c r="R7" s="43">
        <f t="shared" si="1"/>
        <v>5</v>
      </c>
      <c r="S7" s="10"/>
    </row>
    <row r="8" spans="1:23" x14ac:dyDescent="0.25">
      <c r="A8" s="6" t="s">
        <v>82</v>
      </c>
      <c r="B8" s="29" t="s">
        <v>71</v>
      </c>
      <c r="C8" s="17" t="s">
        <v>83</v>
      </c>
      <c r="D8" s="6" t="s">
        <v>24</v>
      </c>
      <c r="E8" s="6" t="s">
        <v>17</v>
      </c>
      <c r="F8" s="7"/>
      <c r="G8" s="8">
        <v>1</v>
      </c>
      <c r="H8" s="9">
        <v>6</v>
      </c>
      <c r="I8" s="43">
        <v>0</v>
      </c>
      <c r="J8" s="43">
        <v>0</v>
      </c>
      <c r="K8" s="43">
        <v>1</v>
      </c>
      <c r="L8" s="43">
        <v>1</v>
      </c>
      <c r="M8" s="43">
        <v>1</v>
      </c>
      <c r="N8" s="43">
        <v>1</v>
      </c>
      <c r="O8" s="43">
        <v>0</v>
      </c>
      <c r="P8" s="43">
        <v>1</v>
      </c>
      <c r="Q8" s="43">
        <f t="shared" si="0"/>
        <v>3</v>
      </c>
      <c r="R8" s="43">
        <f t="shared" si="1"/>
        <v>5</v>
      </c>
      <c r="S8" s="13" t="s">
        <v>25</v>
      </c>
    </row>
    <row r="9" spans="1:23" x14ac:dyDescent="0.25">
      <c r="A9" s="6" t="s">
        <v>84</v>
      </c>
      <c r="B9" s="29" t="s">
        <v>71</v>
      </c>
      <c r="C9" s="32" t="s">
        <v>85</v>
      </c>
      <c r="D9" s="6" t="s">
        <v>22</v>
      </c>
      <c r="E9" s="6" t="s">
        <v>17</v>
      </c>
      <c r="F9" s="25">
        <v>0</v>
      </c>
      <c r="G9" s="8">
        <v>1</v>
      </c>
      <c r="H9" s="12">
        <v>232</v>
      </c>
      <c r="I9" s="43">
        <v>1</v>
      </c>
      <c r="J9" s="43">
        <v>0</v>
      </c>
      <c r="K9" s="43">
        <v>0</v>
      </c>
      <c r="L9" s="43">
        <v>1</v>
      </c>
      <c r="M9" s="43">
        <v>0</v>
      </c>
      <c r="N9" s="43">
        <v>1</v>
      </c>
      <c r="O9" s="43">
        <v>0</v>
      </c>
      <c r="P9" s="43">
        <v>1</v>
      </c>
      <c r="Q9" s="43">
        <f t="shared" si="0"/>
        <v>3</v>
      </c>
      <c r="R9" s="43">
        <f t="shared" si="1"/>
        <v>5</v>
      </c>
      <c r="S9" s="10"/>
    </row>
    <row r="10" spans="1:23" x14ac:dyDescent="0.25">
      <c r="A10" s="6" t="s">
        <v>86</v>
      </c>
      <c r="B10" s="29" t="s">
        <v>71</v>
      </c>
      <c r="C10" s="17" t="s">
        <v>87</v>
      </c>
      <c r="D10" s="6" t="s">
        <v>22</v>
      </c>
      <c r="E10" s="6" t="s">
        <v>17</v>
      </c>
      <c r="F10" s="25">
        <v>0</v>
      </c>
      <c r="G10" s="8">
        <v>1</v>
      </c>
      <c r="H10" s="9">
        <v>816</v>
      </c>
      <c r="I10" s="43">
        <v>1</v>
      </c>
      <c r="J10" s="43">
        <v>1</v>
      </c>
      <c r="K10" s="43">
        <v>1</v>
      </c>
      <c r="L10" s="43">
        <v>0</v>
      </c>
      <c r="M10" s="43">
        <v>0</v>
      </c>
      <c r="N10" s="43">
        <v>1</v>
      </c>
      <c r="O10" s="43">
        <v>1</v>
      </c>
      <c r="P10" s="43">
        <v>1</v>
      </c>
      <c r="Q10" s="43">
        <f t="shared" si="0"/>
        <v>5</v>
      </c>
      <c r="R10" s="43">
        <f t="shared" si="1"/>
        <v>5</v>
      </c>
      <c r="S10" s="10"/>
    </row>
    <row r="11" spans="1:23" x14ac:dyDescent="0.25">
      <c r="A11" s="6" t="s">
        <v>88</v>
      </c>
      <c r="B11" s="29" t="s">
        <v>71</v>
      </c>
      <c r="C11" s="17" t="s">
        <v>89</v>
      </c>
      <c r="D11" s="6" t="s">
        <v>24</v>
      </c>
      <c r="E11" s="6" t="s">
        <v>17</v>
      </c>
      <c r="F11" s="7"/>
      <c r="G11" s="8">
        <v>1</v>
      </c>
      <c r="H11" s="9">
        <v>224</v>
      </c>
      <c r="I11" s="43">
        <v>0</v>
      </c>
      <c r="J11" s="43">
        <v>0</v>
      </c>
      <c r="K11" s="43">
        <v>0</v>
      </c>
      <c r="L11" s="43">
        <v>0</v>
      </c>
      <c r="M11" s="43">
        <v>1</v>
      </c>
      <c r="N11" s="43">
        <v>1</v>
      </c>
      <c r="O11" s="43">
        <v>0</v>
      </c>
      <c r="P11" s="43">
        <v>1</v>
      </c>
      <c r="Q11" s="43">
        <f t="shared" si="0"/>
        <v>2</v>
      </c>
      <c r="R11" s="43">
        <f t="shared" si="1"/>
        <v>5</v>
      </c>
      <c r="S11" s="13" t="s">
        <v>26</v>
      </c>
    </row>
    <row r="12" spans="1:23" x14ac:dyDescent="0.25">
      <c r="A12" s="6" t="s">
        <v>90</v>
      </c>
      <c r="B12" s="29" t="s">
        <v>71</v>
      </c>
      <c r="C12" s="17" t="s">
        <v>91</v>
      </c>
      <c r="D12" s="6" t="s">
        <v>21</v>
      </c>
      <c r="E12" s="6" t="s">
        <v>17</v>
      </c>
      <c r="F12" s="25">
        <v>0</v>
      </c>
      <c r="G12" s="8">
        <v>1</v>
      </c>
      <c r="H12" s="9">
        <v>50.769230769230766</v>
      </c>
      <c r="I12" s="43">
        <v>1</v>
      </c>
      <c r="J12" s="43">
        <v>1</v>
      </c>
      <c r="K12" s="43">
        <v>1</v>
      </c>
      <c r="L12" s="43">
        <v>0</v>
      </c>
      <c r="M12" s="43">
        <v>0</v>
      </c>
      <c r="N12" s="43">
        <v>1</v>
      </c>
      <c r="O12" s="43">
        <v>1</v>
      </c>
      <c r="P12" s="43">
        <v>1</v>
      </c>
      <c r="Q12" s="43">
        <f t="shared" si="0"/>
        <v>5</v>
      </c>
      <c r="R12" s="43">
        <f t="shared" si="1"/>
        <v>5</v>
      </c>
      <c r="S12" s="13" t="s">
        <v>27</v>
      </c>
    </row>
    <row r="13" spans="1:23" x14ac:dyDescent="0.25">
      <c r="A13" s="6" t="s">
        <v>92</v>
      </c>
      <c r="B13" s="29" t="s">
        <v>71</v>
      </c>
      <c r="C13" s="17" t="s">
        <v>93</v>
      </c>
      <c r="D13" s="6" t="s">
        <v>22</v>
      </c>
      <c r="E13" s="6" t="s">
        <v>17</v>
      </c>
      <c r="F13" s="7"/>
      <c r="G13" s="8">
        <v>1</v>
      </c>
      <c r="H13" s="9">
        <v>16.215</v>
      </c>
      <c r="I13" s="43">
        <v>1</v>
      </c>
      <c r="J13" s="43">
        <v>1</v>
      </c>
      <c r="K13" s="43">
        <v>1</v>
      </c>
      <c r="L13" s="43">
        <v>1</v>
      </c>
      <c r="M13" s="43">
        <v>1</v>
      </c>
      <c r="N13" s="43">
        <v>1</v>
      </c>
      <c r="O13" s="43">
        <v>1</v>
      </c>
      <c r="P13" s="43">
        <v>1</v>
      </c>
      <c r="Q13" s="43">
        <f t="shared" si="0"/>
        <v>5</v>
      </c>
      <c r="R13" s="43">
        <f t="shared" si="1"/>
        <v>5</v>
      </c>
      <c r="S13" s="13" t="s">
        <v>28</v>
      </c>
    </row>
    <row r="14" spans="1:23" x14ac:dyDescent="0.25">
      <c r="A14" s="6" t="s">
        <v>94</v>
      </c>
      <c r="B14" s="29" t="s">
        <v>71</v>
      </c>
      <c r="C14" s="17" t="s">
        <v>95</v>
      </c>
      <c r="D14" s="6" t="s">
        <v>22</v>
      </c>
      <c r="E14" s="6" t="s">
        <v>17</v>
      </c>
      <c r="F14" s="7"/>
      <c r="G14" s="8">
        <v>1</v>
      </c>
      <c r="H14" s="9">
        <v>10</v>
      </c>
      <c r="I14" s="43">
        <v>1</v>
      </c>
      <c r="J14" s="43">
        <v>1</v>
      </c>
      <c r="K14" s="43">
        <v>1</v>
      </c>
      <c r="L14" s="43">
        <v>1</v>
      </c>
      <c r="M14" s="43">
        <v>1</v>
      </c>
      <c r="N14" s="43">
        <v>1</v>
      </c>
      <c r="O14" s="43">
        <v>1</v>
      </c>
      <c r="P14" s="43">
        <v>1</v>
      </c>
      <c r="Q14" s="43">
        <f t="shared" si="0"/>
        <v>5</v>
      </c>
      <c r="R14" s="43">
        <f t="shared" si="1"/>
        <v>5</v>
      </c>
      <c r="S14" s="13" t="s">
        <v>29</v>
      </c>
    </row>
    <row r="15" spans="1:23" x14ac:dyDescent="0.25">
      <c r="A15" s="6" t="s">
        <v>96</v>
      </c>
      <c r="B15" s="29" t="s">
        <v>71</v>
      </c>
      <c r="C15" s="32" t="s">
        <v>97</v>
      </c>
      <c r="D15" s="6" t="s">
        <v>21</v>
      </c>
      <c r="E15" s="6" t="s">
        <v>17</v>
      </c>
      <c r="F15" s="7"/>
      <c r="G15" s="8">
        <v>1</v>
      </c>
      <c r="H15" s="9">
        <v>113.07692307692307</v>
      </c>
      <c r="I15" s="43">
        <v>1</v>
      </c>
      <c r="J15" s="43">
        <v>1</v>
      </c>
      <c r="K15" s="43">
        <v>1</v>
      </c>
      <c r="L15" s="43">
        <v>0</v>
      </c>
      <c r="M15" s="43">
        <v>0</v>
      </c>
      <c r="N15" s="43">
        <v>1</v>
      </c>
      <c r="O15" s="43">
        <v>0</v>
      </c>
      <c r="P15" s="43">
        <v>1</v>
      </c>
      <c r="Q15" s="43">
        <f t="shared" si="0"/>
        <v>4</v>
      </c>
      <c r="R15" s="43">
        <f t="shared" si="1"/>
        <v>5</v>
      </c>
      <c r="S15" s="13" t="s">
        <v>30</v>
      </c>
    </row>
    <row r="16" spans="1:23" x14ac:dyDescent="0.25">
      <c r="A16" s="6" t="s">
        <v>98</v>
      </c>
      <c r="B16" s="29" t="s">
        <v>71</v>
      </c>
      <c r="C16" s="32" t="s">
        <v>99</v>
      </c>
      <c r="D16" s="6" t="s">
        <v>22</v>
      </c>
      <c r="E16" s="6" t="s">
        <v>17</v>
      </c>
      <c r="F16" s="25">
        <v>2</v>
      </c>
      <c r="G16" s="8">
        <v>2</v>
      </c>
      <c r="H16" s="9">
        <v>319</v>
      </c>
      <c r="I16" s="43">
        <v>1</v>
      </c>
      <c r="J16" s="43">
        <v>0</v>
      </c>
      <c r="K16" s="43">
        <v>1</v>
      </c>
      <c r="L16" s="43">
        <v>0</v>
      </c>
      <c r="M16" s="43">
        <v>0</v>
      </c>
      <c r="N16" s="43">
        <v>0</v>
      </c>
      <c r="O16" s="43">
        <v>1</v>
      </c>
      <c r="P16" s="43">
        <v>1</v>
      </c>
      <c r="Q16" s="43">
        <f t="shared" si="0"/>
        <v>4</v>
      </c>
      <c r="R16" s="43">
        <f t="shared" si="1"/>
        <v>5</v>
      </c>
      <c r="S16" s="13" t="s">
        <v>23</v>
      </c>
    </row>
    <row r="17" spans="1:19" x14ac:dyDescent="0.25">
      <c r="A17" s="6" t="s">
        <v>100</v>
      </c>
      <c r="B17" s="29" t="s">
        <v>71</v>
      </c>
      <c r="C17" s="32" t="s">
        <v>101</v>
      </c>
      <c r="D17" s="6" t="s">
        <v>16</v>
      </c>
      <c r="E17" s="6" t="s">
        <v>17</v>
      </c>
      <c r="F17" s="25">
        <v>3</v>
      </c>
      <c r="G17" s="8">
        <v>2</v>
      </c>
      <c r="H17" s="12">
        <v>650.76923076923072</v>
      </c>
      <c r="I17" s="43">
        <v>1</v>
      </c>
      <c r="J17" s="43">
        <v>1</v>
      </c>
      <c r="K17" s="43">
        <v>1</v>
      </c>
      <c r="L17" s="43">
        <v>1</v>
      </c>
      <c r="M17" s="43">
        <v>1</v>
      </c>
      <c r="N17" s="43">
        <v>0</v>
      </c>
      <c r="O17" s="43">
        <v>1</v>
      </c>
      <c r="P17" s="43">
        <v>1</v>
      </c>
      <c r="Q17" s="43">
        <f t="shared" si="0"/>
        <v>4</v>
      </c>
      <c r="R17" s="43">
        <f t="shared" si="1"/>
        <v>5</v>
      </c>
      <c r="S17" s="13" t="s">
        <v>31</v>
      </c>
    </row>
    <row r="18" spans="1:19" x14ac:dyDescent="0.25">
      <c r="A18" s="31" t="s">
        <v>96</v>
      </c>
      <c r="B18" s="29" t="s">
        <v>71</v>
      </c>
      <c r="C18" s="32" t="s">
        <v>102</v>
      </c>
      <c r="D18" s="6" t="s">
        <v>21</v>
      </c>
      <c r="E18" s="6" t="s">
        <v>17</v>
      </c>
      <c r="F18" s="25">
        <v>2</v>
      </c>
      <c r="G18" s="8">
        <v>1</v>
      </c>
      <c r="H18" s="12">
        <v>103</v>
      </c>
      <c r="I18" s="43">
        <v>1</v>
      </c>
      <c r="J18" s="43">
        <v>1</v>
      </c>
      <c r="K18" s="43">
        <v>1</v>
      </c>
      <c r="L18" s="43">
        <v>0</v>
      </c>
      <c r="M18" s="43">
        <v>0</v>
      </c>
      <c r="N18" s="43">
        <v>1</v>
      </c>
      <c r="O18" s="43">
        <v>1</v>
      </c>
      <c r="P18" s="43">
        <v>1</v>
      </c>
      <c r="Q18" s="43">
        <f t="shared" si="0"/>
        <v>5</v>
      </c>
      <c r="R18" s="43">
        <f t="shared" si="1"/>
        <v>5</v>
      </c>
      <c r="S18" s="13" t="s">
        <v>32</v>
      </c>
    </row>
    <row r="19" spans="1:19" x14ac:dyDescent="0.25">
      <c r="A19" s="6" t="s">
        <v>103</v>
      </c>
      <c r="B19" s="29" t="s">
        <v>71</v>
      </c>
      <c r="C19" s="32" t="s">
        <v>104</v>
      </c>
      <c r="D19" s="6" t="s">
        <v>24</v>
      </c>
      <c r="E19" s="6" t="s">
        <v>17</v>
      </c>
      <c r="F19" s="25">
        <v>0</v>
      </c>
      <c r="G19" s="8">
        <v>1</v>
      </c>
      <c r="H19" s="12">
        <v>295</v>
      </c>
      <c r="I19" s="43">
        <v>1</v>
      </c>
      <c r="J19" s="43">
        <v>1</v>
      </c>
      <c r="K19" s="43">
        <v>1</v>
      </c>
      <c r="L19" s="43">
        <v>0</v>
      </c>
      <c r="M19" s="43">
        <v>1</v>
      </c>
      <c r="N19" s="43">
        <v>1</v>
      </c>
      <c r="O19" s="43">
        <v>1</v>
      </c>
      <c r="P19" s="43">
        <v>1</v>
      </c>
      <c r="Q19" s="43">
        <f t="shared" si="0"/>
        <v>5</v>
      </c>
      <c r="R19" s="43">
        <f t="shared" si="1"/>
        <v>5</v>
      </c>
      <c r="S19" s="13"/>
    </row>
    <row r="20" spans="1:19" x14ac:dyDescent="0.25">
      <c r="A20" s="6" t="s">
        <v>100</v>
      </c>
      <c r="B20" s="29" t="s">
        <v>71</v>
      </c>
      <c r="C20" s="32" t="s">
        <v>105</v>
      </c>
      <c r="D20" s="6" t="s">
        <v>16</v>
      </c>
      <c r="E20" s="6" t="s">
        <v>17</v>
      </c>
      <c r="F20" s="25">
        <v>0</v>
      </c>
      <c r="G20" s="8">
        <v>1</v>
      </c>
      <c r="H20" s="9">
        <v>76.153846153846146</v>
      </c>
      <c r="I20" s="43">
        <v>1</v>
      </c>
      <c r="J20" s="43">
        <v>1</v>
      </c>
      <c r="K20" s="43">
        <v>1</v>
      </c>
      <c r="L20" s="43">
        <v>1</v>
      </c>
      <c r="M20" s="43">
        <v>1</v>
      </c>
      <c r="N20" s="43">
        <v>1</v>
      </c>
      <c r="O20" s="43">
        <v>0</v>
      </c>
      <c r="P20" s="43">
        <v>1</v>
      </c>
      <c r="Q20" s="43">
        <f t="shared" si="0"/>
        <v>4</v>
      </c>
      <c r="R20" s="43">
        <f t="shared" si="1"/>
        <v>5</v>
      </c>
      <c r="S20" s="13"/>
    </row>
    <row r="21" spans="1:19" x14ac:dyDescent="0.25">
      <c r="A21" s="31" t="s">
        <v>106</v>
      </c>
      <c r="B21" s="29" t="s">
        <v>71</v>
      </c>
      <c r="C21" s="32" t="s">
        <v>107</v>
      </c>
      <c r="D21" s="6" t="s">
        <v>24</v>
      </c>
      <c r="E21" s="6" t="s">
        <v>17</v>
      </c>
      <c r="F21" s="25">
        <v>4</v>
      </c>
      <c r="G21" s="8">
        <v>2</v>
      </c>
      <c r="H21" s="12"/>
      <c r="I21" s="43">
        <v>1</v>
      </c>
      <c r="J21" s="43">
        <v>1</v>
      </c>
      <c r="K21" s="43">
        <v>1</v>
      </c>
      <c r="L21" s="43">
        <v>1</v>
      </c>
      <c r="M21" s="43">
        <v>0</v>
      </c>
      <c r="N21" s="43">
        <v>1</v>
      </c>
      <c r="O21" s="43">
        <v>0</v>
      </c>
      <c r="P21" s="43">
        <v>1</v>
      </c>
      <c r="Q21" s="43">
        <f t="shared" si="0"/>
        <v>4</v>
      </c>
      <c r="R21" s="43">
        <f t="shared" si="1"/>
        <v>5</v>
      </c>
      <c r="S21" s="13"/>
    </row>
    <row r="22" spans="1:19" x14ac:dyDescent="0.25">
      <c r="A22" s="6" t="s">
        <v>108</v>
      </c>
      <c r="B22" s="29" t="s">
        <v>71</v>
      </c>
      <c r="C22" s="32" t="s">
        <v>109</v>
      </c>
      <c r="D22" s="6" t="s">
        <v>22</v>
      </c>
      <c r="E22" s="6" t="s">
        <v>18</v>
      </c>
      <c r="F22" s="7"/>
      <c r="G22" s="8">
        <v>2</v>
      </c>
      <c r="H22" s="12">
        <v>935</v>
      </c>
      <c r="I22" s="43">
        <v>0</v>
      </c>
      <c r="J22" s="43">
        <v>0</v>
      </c>
      <c r="K22" s="43">
        <v>1</v>
      </c>
      <c r="L22" s="43">
        <v>0</v>
      </c>
      <c r="M22" s="43">
        <v>0</v>
      </c>
      <c r="N22" s="43">
        <v>1</v>
      </c>
      <c r="O22" s="43">
        <v>1</v>
      </c>
      <c r="P22" s="43">
        <v>1</v>
      </c>
      <c r="Q22" s="43">
        <f t="shared" si="0"/>
        <v>4</v>
      </c>
      <c r="R22" s="43">
        <f t="shared" si="1"/>
        <v>5</v>
      </c>
      <c r="S22" s="13" t="s">
        <v>33</v>
      </c>
    </row>
    <row r="23" spans="1:19" x14ac:dyDescent="0.25">
      <c r="A23" s="6" t="s">
        <v>110</v>
      </c>
      <c r="B23" s="29" t="s">
        <v>71</v>
      </c>
      <c r="C23" s="32" t="s">
        <v>111</v>
      </c>
      <c r="D23" s="6" t="s">
        <v>22</v>
      </c>
      <c r="E23" s="6" t="s">
        <v>18</v>
      </c>
      <c r="F23" s="25">
        <v>11</v>
      </c>
      <c r="G23" s="8">
        <v>2</v>
      </c>
      <c r="H23" s="12">
        <v>966</v>
      </c>
      <c r="I23" s="43">
        <v>1</v>
      </c>
      <c r="J23" s="43">
        <v>1</v>
      </c>
      <c r="K23" s="43">
        <v>1</v>
      </c>
      <c r="L23" s="43">
        <v>0</v>
      </c>
      <c r="M23" s="43">
        <v>0</v>
      </c>
      <c r="N23" s="43">
        <v>1</v>
      </c>
      <c r="O23" s="43">
        <v>0</v>
      </c>
      <c r="P23" s="43">
        <v>1</v>
      </c>
      <c r="Q23" s="43">
        <f t="shared" si="0"/>
        <v>4</v>
      </c>
      <c r="R23" s="43">
        <f t="shared" si="1"/>
        <v>5</v>
      </c>
      <c r="S23" s="13"/>
    </row>
    <row r="24" spans="1:19" x14ac:dyDescent="0.25">
      <c r="A24" s="6" t="s">
        <v>106</v>
      </c>
      <c r="B24" s="29" t="s">
        <v>71</v>
      </c>
      <c r="C24" s="32" t="s">
        <v>112</v>
      </c>
      <c r="D24" s="6" t="s">
        <v>24</v>
      </c>
      <c r="E24" s="6" t="s">
        <v>17</v>
      </c>
      <c r="F24" s="25">
        <v>4</v>
      </c>
      <c r="G24" s="8">
        <v>2</v>
      </c>
      <c r="H24" s="12">
        <v>778</v>
      </c>
      <c r="I24" s="43">
        <v>1</v>
      </c>
      <c r="J24" s="43">
        <v>1</v>
      </c>
      <c r="K24" s="43">
        <v>1</v>
      </c>
      <c r="L24" s="43">
        <v>1</v>
      </c>
      <c r="M24" s="43">
        <v>1</v>
      </c>
      <c r="N24" s="43">
        <v>1</v>
      </c>
      <c r="O24" s="43">
        <v>0</v>
      </c>
      <c r="P24" s="43">
        <v>1</v>
      </c>
      <c r="Q24" s="43">
        <f t="shared" si="0"/>
        <v>4</v>
      </c>
      <c r="R24" s="43">
        <f t="shared" si="1"/>
        <v>5</v>
      </c>
      <c r="S24" s="13"/>
    </row>
    <row r="25" spans="1:19" x14ac:dyDescent="0.25">
      <c r="A25" s="6" t="s">
        <v>113</v>
      </c>
      <c r="B25" s="29" t="s">
        <v>71</v>
      </c>
      <c r="C25" s="32" t="s">
        <v>114</v>
      </c>
      <c r="D25" s="6" t="s">
        <v>34</v>
      </c>
      <c r="E25" s="6" t="s">
        <v>17</v>
      </c>
      <c r="F25" s="25">
        <v>3</v>
      </c>
      <c r="G25" s="8">
        <v>2</v>
      </c>
      <c r="H25" s="12">
        <v>266</v>
      </c>
      <c r="I25" s="43">
        <v>1</v>
      </c>
      <c r="J25" s="43">
        <v>1</v>
      </c>
      <c r="K25" s="43">
        <v>1</v>
      </c>
      <c r="L25" s="43">
        <v>0</v>
      </c>
      <c r="M25" s="43">
        <v>1</v>
      </c>
      <c r="N25" s="43">
        <v>1</v>
      </c>
      <c r="O25" s="43">
        <v>0</v>
      </c>
      <c r="P25" s="43">
        <v>1</v>
      </c>
      <c r="Q25" s="43">
        <f t="shared" si="0"/>
        <v>4</v>
      </c>
      <c r="R25" s="43">
        <f t="shared" si="1"/>
        <v>5</v>
      </c>
      <c r="S25" s="13"/>
    </row>
    <row r="26" spans="1:19" x14ac:dyDescent="0.25">
      <c r="A26" s="6" t="s">
        <v>115</v>
      </c>
      <c r="B26" s="29" t="s">
        <v>71</v>
      </c>
      <c r="C26" s="32" t="s">
        <v>116</v>
      </c>
      <c r="D26" s="6" t="s">
        <v>34</v>
      </c>
      <c r="E26" s="6" t="s">
        <v>17</v>
      </c>
      <c r="F26" s="25">
        <v>0</v>
      </c>
      <c r="G26" s="8">
        <v>2</v>
      </c>
      <c r="H26" s="12">
        <v>59</v>
      </c>
      <c r="I26" s="43">
        <v>1</v>
      </c>
      <c r="J26" s="43">
        <v>1</v>
      </c>
      <c r="K26" s="43">
        <v>1</v>
      </c>
      <c r="L26" s="43">
        <v>1</v>
      </c>
      <c r="M26" s="43">
        <v>0</v>
      </c>
      <c r="N26" s="43">
        <v>1</v>
      </c>
      <c r="O26" s="43">
        <v>1</v>
      </c>
      <c r="P26" s="43">
        <v>1</v>
      </c>
      <c r="Q26" s="43">
        <f t="shared" si="0"/>
        <v>5</v>
      </c>
      <c r="R26" s="43">
        <f t="shared" si="1"/>
        <v>5</v>
      </c>
      <c r="S26" s="13" t="s">
        <v>35</v>
      </c>
    </row>
    <row r="27" spans="1:19" x14ac:dyDescent="0.25">
      <c r="A27" s="6" t="s">
        <v>117</v>
      </c>
      <c r="B27" s="29" t="s">
        <v>71</v>
      </c>
      <c r="C27" s="32" t="s">
        <v>118</v>
      </c>
      <c r="D27" s="6" t="s">
        <v>36</v>
      </c>
      <c r="E27" s="6" t="s">
        <v>17</v>
      </c>
      <c r="F27" s="25">
        <v>0</v>
      </c>
      <c r="G27" s="8">
        <v>2</v>
      </c>
      <c r="H27" s="12">
        <v>41</v>
      </c>
      <c r="I27" s="43">
        <v>1</v>
      </c>
      <c r="J27" s="43">
        <v>1</v>
      </c>
      <c r="K27" s="43">
        <v>1</v>
      </c>
      <c r="L27" s="43">
        <v>0</v>
      </c>
      <c r="M27" s="43">
        <v>0</v>
      </c>
      <c r="N27" s="43">
        <v>1</v>
      </c>
      <c r="O27" s="43">
        <v>0</v>
      </c>
      <c r="P27" s="43">
        <v>1</v>
      </c>
      <c r="Q27" s="43">
        <f t="shared" si="0"/>
        <v>4</v>
      </c>
      <c r="R27" s="43">
        <f t="shared" si="1"/>
        <v>5</v>
      </c>
      <c r="S27" s="13" t="s">
        <v>37</v>
      </c>
    </row>
    <row r="28" spans="1:19" x14ac:dyDescent="0.25">
      <c r="A28" s="6" t="s">
        <v>117</v>
      </c>
      <c r="B28" s="29" t="s">
        <v>71</v>
      </c>
      <c r="C28" s="32" t="s">
        <v>119</v>
      </c>
      <c r="D28" s="6" t="s">
        <v>36</v>
      </c>
      <c r="E28" s="6" t="s">
        <v>17</v>
      </c>
      <c r="F28" s="25">
        <v>0</v>
      </c>
      <c r="G28" s="8">
        <v>2</v>
      </c>
      <c r="H28" s="12">
        <v>8</v>
      </c>
      <c r="I28" s="43">
        <v>1</v>
      </c>
      <c r="J28" s="43">
        <v>1</v>
      </c>
      <c r="K28" s="43">
        <v>1</v>
      </c>
      <c r="L28" s="43">
        <v>0</v>
      </c>
      <c r="M28" s="43">
        <v>0</v>
      </c>
      <c r="N28" s="43">
        <v>1</v>
      </c>
      <c r="O28" s="43">
        <v>1</v>
      </c>
      <c r="P28" s="43">
        <v>1</v>
      </c>
      <c r="Q28" s="43">
        <f t="shared" si="0"/>
        <v>5</v>
      </c>
      <c r="R28" s="43">
        <f t="shared" si="1"/>
        <v>5</v>
      </c>
      <c r="S28" s="13" t="s">
        <v>37</v>
      </c>
    </row>
    <row r="29" spans="1:19" x14ac:dyDescent="0.25">
      <c r="A29" s="6" t="s">
        <v>120</v>
      </c>
      <c r="B29" s="29" t="s">
        <v>71</v>
      </c>
      <c r="C29" s="32" t="s">
        <v>121</v>
      </c>
      <c r="D29" s="6" t="s">
        <v>34</v>
      </c>
      <c r="E29" s="6" t="s">
        <v>18</v>
      </c>
      <c r="F29" s="25">
        <v>10</v>
      </c>
      <c r="G29" s="8">
        <v>2</v>
      </c>
      <c r="H29" s="12">
        <v>5245</v>
      </c>
      <c r="I29" s="43">
        <v>1</v>
      </c>
      <c r="J29" s="43">
        <v>1</v>
      </c>
      <c r="K29" s="43">
        <v>1</v>
      </c>
      <c r="L29" s="44"/>
      <c r="M29" s="44"/>
      <c r="N29" s="43">
        <v>1</v>
      </c>
      <c r="O29" s="43">
        <v>1</v>
      </c>
      <c r="P29" s="43">
        <v>1</v>
      </c>
      <c r="Q29" s="43">
        <f t="shared" si="0"/>
        <v>5</v>
      </c>
      <c r="R29" s="43">
        <f t="shared" si="1"/>
        <v>5</v>
      </c>
      <c r="S29" s="13" t="s">
        <v>38</v>
      </c>
    </row>
    <row r="30" spans="1:19" x14ac:dyDescent="0.25">
      <c r="A30" s="6" t="s">
        <v>98</v>
      </c>
      <c r="B30" s="29" t="s">
        <v>71</v>
      </c>
      <c r="C30" s="32" t="s">
        <v>122</v>
      </c>
      <c r="D30" s="6" t="s">
        <v>22</v>
      </c>
      <c r="E30" s="6" t="s">
        <v>17</v>
      </c>
      <c r="F30" s="25">
        <v>2</v>
      </c>
      <c r="G30" s="8">
        <v>2</v>
      </c>
      <c r="H30" s="12">
        <v>319</v>
      </c>
      <c r="I30" s="43">
        <v>0</v>
      </c>
      <c r="J30" s="43">
        <v>0</v>
      </c>
      <c r="K30" s="43">
        <v>1</v>
      </c>
      <c r="L30" s="44">
        <v>0</v>
      </c>
      <c r="M30" s="44">
        <v>0</v>
      </c>
      <c r="N30" s="43">
        <v>1</v>
      </c>
      <c r="O30" s="43">
        <v>1</v>
      </c>
      <c r="P30" s="43">
        <v>1</v>
      </c>
      <c r="Q30" s="43">
        <f t="shared" si="0"/>
        <v>4</v>
      </c>
      <c r="R30" s="43">
        <f t="shared" si="1"/>
        <v>5</v>
      </c>
      <c r="S30" s="13"/>
    </row>
    <row r="31" spans="1:19" x14ac:dyDescent="0.25">
      <c r="A31" s="6" t="s">
        <v>100</v>
      </c>
      <c r="B31" s="29" t="s">
        <v>71</v>
      </c>
      <c r="C31" s="32" t="s">
        <v>123</v>
      </c>
      <c r="D31" s="6" t="s">
        <v>16</v>
      </c>
      <c r="E31" s="6" t="s">
        <v>17</v>
      </c>
      <c r="F31" s="25">
        <v>3</v>
      </c>
      <c r="G31" s="8">
        <v>2</v>
      </c>
      <c r="H31" s="12">
        <v>651</v>
      </c>
      <c r="I31" s="43">
        <v>1</v>
      </c>
      <c r="J31" s="43">
        <v>1</v>
      </c>
      <c r="K31" s="43">
        <v>1</v>
      </c>
      <c r="L31" s="44">
        <v>1</v>
      </c>
      <c r="M31" s="44">
        <v>1</v>
      </c>
      <c r="N31" s="43">
        <v>1</v>
      </c>
      <c r="O31" s="43">
        <v>1</v>
      </c>
      <c r="P31" s="43">
        <v>1</v>
      </c>
      <c r="Q31" s="43">
        <f t="shared" si="0"/>
        <v>5</v>
      </c>
      <c r="R31" s="43">
        <f t="shared" si="1"/>
        <v>5</v>
      </c>
      <c r="S31" s="13"/>
    </row>
    <row r="32" spans="1:19" x14ac:dyDescent="0.25">
      <c r="A32" s="6" t="s">
        <v>124</v>
      </c>
      <c r="B32" s="29" t="s">
        <v>71</v>
      </c>
      <c r="C32" s="32" t="s">
        <v>125</v>
      </c>
      <c r="D32" s="6" t="s">
        <v>24</v>
      </c>
      <c r="E32" s="6" t="s">
        <v>17</v>
      </c>
      <c r="F32" s="25">
        <v>5</v>
      </c>
      <c r="G32" s="8">
        <v>2</v>
      </c>
      <c r="H32" s="12">
        <v>990</v>
      </c>
      <c r="I32" s="43">
        <v>1</v>
      </c>
      <c r="J32" s="43">
        <v>1</v>
      </c>
      <c r="K32" s="43">
        <v>1</v>
      </c>
      <c r="L32" s="44">
        <v>1</v>
      </c>
      <c r="M32" s="44">
        <v>1</v>
      </c>
      <c r="N32" s="43">
        <v>1</v>
      </c>
      <c r="O32" s="43">
        <v>1</v>
      </c>
      <c r="P32" s="43">
        <v>1</v>
      </c>
      <c r="Q32" s="43">
        <f t="shared" si="0"/>
        <v>5</v>
      </c>
      <c r="R32" s="43">
        <f t="shared" si="1"/>
        <v>5</v>
      </c>
      <c r="S32" s="13"/>
    </row>
    <row r="33" spans="1:19" x14ac:dyDescent="0.25">
      <c r="A33" s="6" t="s">
        <v>126</v>
      </c>
      <c r="B33" s="29" t="s">
        <v>71</v>
      </c>
      <c r="C33" s="32" t="s">
        <v>127</v>
      </c>
      <c r="D33" s="6" t="s">
        <v>16</v>
      </c>
      <c r="E33" s="6" t="s">
        <v>17</v>
      </c>
      <c r="F33" s="25">
        <v>2</v>
      </c>
      <c r="G33" s="8">
        <v>2</v>
      </c>
      <c r="H33" s="12">
        <v>1469</v>
      </c>
      <c r="I33" s="43">
        <v>1</v>
      </c>
      <c r="J33" s="43">
        <v>1</v>
      </c>
      <c r="K33" s="43">
        <v>1</v>
      </c>
      <c r="L33" s="44">
        <v>1</v>
      </c>
      <c r="M33" s="44">
        <v>0</v>
      </c>
      <c r="N33" s="43">
        <v>1</v>
      </c>
      <c r="O33" s="43">
        <v>0</v>
      </c>
      <c r="P33" s="43">
        <v>1</v>
      </c>
      <c r="Q33" s="43">
        <f t="shared" si="0"/>
        <v>4</v>
      </c>
      <c r="R33" s="43">
        <f t="shared" si="1"/>
        <v>5</v>
      </c>
      <c r="S33" s="13"/>
    </row>
    <row r="34" spans="1:19" x14ac:dyDescent="0.25">
      <c r="A34" s="6" t="s">
        <v>128</v>
      </c>
      <c r="B34" s="29" t="s">
        <v>71</v>
      </c>
      <c r="C34" s="32" t="s">
        <v>129</v>
      </c>
      <c r="D34" s="6" t="s">
        <v>24</v>
      </c>
      <c r="E34" s="6" t="s">
        <v>17</v>
      </c>
      <c r="F34" s="25">
        <v>2</v>
      </c>
      <c r="G34" s="8">
        <v>2</v>
      </c>
      <c r="H34" s="12">
        <v>1346</v>
      </c>
      <c r="I34" s="43">
        <v>1</v>
      </c>
      <c r="J34" s="43">
        <v>1</v>
      </c>
      <c r="K34" s="43">
        <v>1</v>
      </c>
      <c r="L34" s="44">
        <v>0</v>
      </c>
      <c r="M34" s="44">
        <v>1</v>
      </c>
      <c r="N34" s="43">
        <v>1</v>
      </c>
      <c r="O34" s="43">
        <v>1</v>
      </c>
      <c r="P34" s="43">
        <v>1</v>
      </c>
      <c r="Q34" s="43">
        <f t="shared" si="0"/>
        <v>5</v>
      </c>
      <c r="R34" s="43">
        <f t="shared" si="1"/>
        <v>5</v>
      </c>
      <c r="S34" s="13"/>
    </row>
    <row r="35" spans="1:19" x14ac:dyDescent="0.25">
      <c r="A35" s="6" t="s">
        <v>103</v>
      </c>
      <c r="B35" s="29" t="s">
        <v>71</v>
      </c>
      <c r="C35" s="32" t="s">
        <v>130</v>
      </c>
      <c r="D35" s="6" t="s">
        <v>24</v>
      </c>
      <c r="E35" s="6" t="s">
        <v>17</v>
      </c>
      <c r="F35" s="25">
        <v>0</v>
      </c>
      <c r="G35" s="8">
        <v>2</v>
      </c>
      <c r="H35" s="12">
        <v>295</v>
      </c>
      <c r="I35" s="43">
        <v>1</v>
      </c>
      <c r="J35" s="43">
        <v>1</v>
      </c>
      <c r="K35" s="43">
        <v>1</v>
      </c>
      <c r="L35" s="44">
        <v>1</v>
      </c>
      <c r="M35" s="44">
        <v>1</v>
      </c>
      <c r="N35" s="43">
        <v>1</v>
      </c>
      <c r="O35" s="43">
        <v>1</v>
      </c>
      <c r="P35" s="43">
        <v>1</v>
      </c>
      <c r="Q35" s="43">
        <f t="shared" si="0"/>
        <v>5</v>
      </c>
      <c r="R35" s="43">
        <f t="shared" si="1"/>
        <v>5</v>
      </c>
      <c r="S35" s="13"/>
    </row>
    <row r="36" spans="1:19" x14ac:dyDescent="0.25">
      <c r="A36" s="33" t="s">
        <v>131</v>
      </c>
      <c r="B36" s="29" t="s">
        <v>71</v>
      </c>
      <c r="C36" s="32" t="s">
        <v>132</v>
      </c>
      <c r="D36" s="6" t="s">
        <v>16</v>
      </c>
      <c r="E36" s="6" t="s">
        <v>17</v>
      </c>
      <c r="F36" s="25">
        <v>2</v>
      </c>
      <c r="G36" s="8">
        <v>1</v>
      </c>
      <c r="H36" s="12">
        <v>74</v>
      </c>
      <c r="I36" s="43">
        <v>1</v>
      </c>
      <c r="J36" s="43">
        <v>1</v>
      </c>
      <c r="K36" s="43">
        <v>1</v>
      </c>
      <c r="L36" s="44">
        <v>1</v>
      </c>
      <c r="M36" s="44">
        <v>1</v>
      </c>
      <c r="N36" s="43">
        <v>0</v>
      </c>
      <c r="O36" s="43">
        <v>0</v>
      </c>
      <c r="P36" s="43">
        <v>1</v>
      </c>
      <c r="Q36" s="43">
        <f t="shared" si="0"/>
        <v>3</v>
      </c>
      <c r="R36" s="43">
        <f t="shared" si="1"/>
        <v>5</v>
      </c>
      <c r="S36" s="13" t="s">
        <v>39</v>
      </c>
    </row>
    <row r="37" spans="1:19" x14ac:dyDescent="0.25">
      <c r="A37" s="6" t="s">
        <v>110</v>
      </c>
      <c r="B37" s="29" t="s">
        <v>71</v>
      </c>
      <c r="C37" s="32" t="s">
        <v>133</v>
      </c>
      <c r="D37" s="6" t="s">
        <v>22</v>
      </c>
      <c r="E37" s="6" t="s">
        <v>18</v>
      </c>
      <c r="F37" s="25">
        <v>9</v>
      </c>
      <c r="G37" s="8">
        <v>2</v>
      </c>
      <c r="H37" s="12">
        <v>8208</v>
      </c>
      <c r="I37" s="43">
        <v>1</v>
      </c>
      <c r="J37" s="43">
        <v>1</v>
      </c>
      <c r="K37" s="43">
        <v>1</v>
      </c>
      <c r="L37" s="44"/>
      <c r="M37" s="44"/>
      <c r="N37" s="43">
        <v>1</v>
      </c>
      <c r="O37" s="43">
        <v>1</v>
      </c>
      <c r="P37" s="43">
        <v>1</v>
      </c>
      <c r="Q37" s="43">
        <f t="shared" si="0"/>
        <v>5</v>
      </c>
      <c r="R37" s="43">
        <f t="shared" si="1"/>
        <v>5</v>
      </c>
      <c r="S37" s="13" t="s">
        <v>38</v>
      </c>
    </row>
    <row r="38" spans="1:19" x14ac:dyDescent="0.25">
      <c r="A38" s="6" t="s">
        <v>94</v>
      </c>
      <c r="B38" s="29" t="s">
        <v>71</v>
      </c>
      <c r="C38" s="32" t="s">
        <v>134</v>
      </c>
      <c r="D38" s="6" t="s">
        <v>22</v>
      </c>
      <c r="E38" s="6" t="s">
        <v>17</v>
      </c>
      <c r="F38" s="7"/>
      <c r="G38" s="8">
        <v>3</v>
      </c>
      <c r="H38" s="12">
        <v>74</v>
      </c>
      <c r="I38" s="43">
        <v>1</v>
      </c>
      <c r="J38" s="43">
        <v>1</v>
      </c>
      <c r="K38" s="43">
        <v>1</v>
      </c>
      <c r="L38" s="43">
        <v>0</v>
      </c>
      <c r="M38" s="43">
        <v>1</v>
      </c>
      <c r="N38" s="44">
        <v>1</v>
      </c>
      <c r="O38" s="45">
        <v>0</v>
      </c>
      <c r="P38" s="45">
        <v>1</v>
      </c>
      <c r="Q38" s="43">
        <f t="shared" si="0"/>
        <v>4</v>
      </c>
      <c r="R38" s="43">
        <f t="shared" si="1"/>
        <v>5</v>
      </c>
    </row>
    <row r="39" spans="1:19" x14ac:dyDescent="0.25">
      <c r="A39" s="6" t="s">
        <v>94</v>
      </c>
      <c r="B39" s="29" t="s">
        <v>71</v>
      </c>
      <c r="C39" s="32" t="s">
        <v>135</v>
      </c>
      <c r="D39" s="6" t="s">
        <v>22</v>
      </c>
      <c r="E39" s="6" t="s">
        <v>17</v>
      </c>
      <c r="F39" s="7"/>
      <c r="G39" s="8">
        <v>3</v>
      </c>
      <c r="H39" s="12">
        <v>33</v>
      </c>
      <c r="I39" s="43">
        <v>1</v>
      </c>
      <c r="J39" s="43">
        <v>1</v>
      </c>
      <c r="K39" s="43">
        <v>1</v>
      </c>
      <c r="L39" s="44">
        <v>1</v>
      </c>
      <c r="M39" s="44">
        <v>0</v>
      </c>
      <c r="N39" s="43">
        <v>1</v>
      </c>
      <c r="O39" s="43">
        <v>0</v>
      </c>
      <c r="P39" s="43">
        <v>1</v>
      </c>
      <c r="Q39" s="43">
        <f t="shared" si="0"/>
        <v>4</v>
      </c>
      <c r="R39" s="43">
        <f t="shared" si="1"/>
        <v>5</v>
      </c>
      <c r="S39" s="13"/>
    </row>
    <row r="40" spans="1:19" x14ac:dyDescent="0.25">
      <c r="A40" s="6" t="s">
        <v>80</v>
      </c>
      <c r="B40" s="29" t="s">
        <v>71</v>
      </c>
      <c r="C40" s="30" t="s">
        <v>136</v>
      </c>
      <c r="D40" s="6" t="s">
        <v>22</v>
      </c>
      <c r="E40" s="6" t="s">
        <v>17</v>
      </c>
      <c r="F40" s="25">
        <v>0</v>
      </c>
      <c r="G40" s="8">
        <v>1</v>
      </c>
      <c r="H40" s="12">
        <v>31</v>
      </c>
      <c r="I40" s="43">
        <v>1</v>
      </c>
      <c r="J40" s="43">
        <v>1</v>
      </c>
      <c r="K40" s="43">
        <v>1</v>
      </c>
      <c r="L40" s="43">
        <v>0</v>
      </c>
      <c r="M40" s="43">
        <v>1</v>
      </c>
      <c r="N40" s="43">
        <v>1</v>
      </c>
      <c r="O40" s="43">
        <v>0</v>
      </c>
      <c r="P40" s="43">
        <v>1</v>
      </c>
      <c r="Q40" s="43">
        <f t="shared" si="0"/>
        <v>4</v>
      </c>
      <c r="R40" s="43">
        <f t="shared" si="1"/>
        <v>5</v>
      </c>
      <c r="S40" s="10"/>
    </row>
    <row r="41" spans="1:19" x14ac:dyDescent="0.25">
      <c r="A41" s="6" t="s">
        <v>78</v>
      </c>
      <c r="B41" s="29" t="s">
        <v>71</v>
      </c>
      <c r="C41" s="30" t="s">
        <v>137</v>
      </c>
      <c r="D41" s="6" t="s">
        <v>22</v>
      </c>
      <c r="E41" s="6" t="s">
        <v>17</v>
      </c>
      <c r="F41" s="25">
        <v>0</v>
      </c>
      <c r="G41" s="8">
        <v>1</v>
      </c>
      <c r="H41" s="12">
        <v>24</v>
      </c>
      <c r="I41" s="43">
        <v>1</v>
      </c>
      <c r="J41" s="43">
        <v>1</v>
      </c>
      <c r="K41" s="43">
        <v>1</v>
      </c>
      <c r="L41" s="43">
        <v>1</v>
      </c>
      <c r="M41" s="43">
        <v>1</v>
      </c>
      <c r="N41" s="43">
        <v>1</v>
      </c>
      <c r="O41" s="43">
        <v>1</v>
      </c>
      <c r="P41" s="43">
        <v>1</v>
      </c>
      <c r="Q41" s="43">
        <f t="shared" si="0"/>
        <v>5</v>
      </c>
      <c r="R41" s="43">
        <f t="shared" si="1"/>
        <v>5</v>
      </c>
      <c r="S41" s="10"/>
    </row>
    <row r="42" spans="1:19" x14ac:dyDescent="0.25">
      <c r="A42" s="6" t="s">
        <v>103</v>
      </c>
      <c r="B42" s="29" t="s">
        <v>71</v>
      </c>
      <c r="C42" s="17" t="s">
        <v>138</v>
      </c>
      <c r="D42" s="6" t="s">
        <v>24</v>
      </c>
      <c r="E42" s="6" t="s">
        <v>17</v>
      </c>
      <c r="F42" s="25">
        <v>2</v>
      </c>
      <c r="G42" s="8">
        <v>1</v>
      </c>
      <c r="H42" s="12">
        <v>595</v>
      </c>
      <c r="I42" s="43">
        <v>1</v>
      </c>
      <c r="J42" s="43">
        <v>1</v>
      </c>
      <c r="K42" s="43">
        <v>1</v>
      </c>
      <c r="L42" s="43">
        <v>1</v>
      </c>
      <c r="M42" s="43">
        <v>1</v>
      </c>
      <c r="N42" s="43">
        <v>1</v>
      </c>
      <c r="O42" s="43">
        <v>1</v>
      </c>
      <c r="P42" s="43">
        <v>1</v>
      </c>
      <c r="Q42" s="43">
        <f t="shared" si="0"/>
        <v>5</v>
      </c>
      <c r="R42" s="43">
        <f t="shared" si="1"/>
        <v>5</v>
      </c>
      <c r="S42" s="10"/>
    </row>
    <row r="43" spans="1:19" x14ac:dyDescent="0.25">
      <c r="A43" s="6" t="s">
        <v>139</v>
      </c>
      <c r="B43" s="29" t="s">
        <v>71</v>
      </c>
      <c r="C43" s="30" t="s">
        <v>140</v>
      </c>
      <c r="D43" s="6" t="s">
        <v>21</v>
      </c>
      <c r="E43" s="6" t="s">
        <v>17</v>
      </c>
      <c r="F43" s="25">
        <v>4</v>
      </c>
      <c r="G43" s="8">
        <v>1</v>
      </c>
      <c r="H43" s="12">
        <v>104</v>
      </c>
      <c r="I43" s="43">
        <v>1</v>
      </c>
      <c r="J43" s="43">
        <v>1</v>
      </c>
      <c r="K43" s="43">
        <v>1</v>
      </c>
      <c r="L43" s="43">
        <v>0</v>
      </c>
      <c r="M43" s="43">
        <v>0</v>
      </c>
      <c r="N43" s="43">
        <v>1</v>
      </c>
      <c r="O43" s="43">
        <v>0</v>
      </c>
      <c r="P43" s="43">
        <v>0</v>
      </c>
      <c r="Q43" s="43">
        <f t="shared" si="0"/>
        <v>3</v>
      </c>
      <c r="R43" s="43">
        <f t="shared" si="1"/>
        <v>5</v>
      </c>
      <c r="S43" s="13" t="s">
        <v>40</v>
      </c>
    </row>
    <row r="44" spans="1:19" x14ac:dyDescent="0.25">
      <c r="A44" s="6" t="s">
        <v>103</v>
      </c>
      <c r="B44" s="29" t="s">
        <v>71</v>
      </c>
      <c r="C44" s="17" t="s">
        <v>141</v>
      </c>
      <c r="D44" s="6" t="s">
        <v>24</v>
      </c>
      <c r="E44" s="6" t="s">
        <v>17</v>
      </c>
      <c r="F44" s="25">
        <v>5</v>
      </c>
      <c r="G44" s="8">
        <v>1</v>
      </c>
      <c r="H44" s="12">
        <v>167</v>
      </c>
      <c r="I44" s="43">
        <v>1</v>
      </c>
      <c r="J44" s="43">
        <v>1</v>
      </c>
      <c r="K44" s="43">
        <v>1</v>
      </c>
      <c r="L44" s="43">
        <v>1</v>
      </c>
      <c r="M44" s="43">
        <v>1</v>
      </c>
      <c r="N44" s="43">
        <v>1</v>
      </c>
      <c r="O44" s="43">
        <v>1</v>
      </c>
      <c r="P44" s="43">
        <v>1</v>
      </c>
      <c r="Q44" s="43">
        <f t="shared" si="0"/>
        <v>5</v>
      </c>
      <c r="R44" s="43">
        <f t="shared" si="1"/>
        <v>5</v>
      </c>
      <c r="S44" s="13" t="s">
        <v>41</v>
      </c>
    </row>
    <row r="45" spans="1:19" x14ac:dyDescent="0.25">
      <c r="A45" s="6" t="s">
        <v>142</v>
      </c>
      <c r="B45" s="29" t="s">
        <v>71</v>
      </c>
      <c r="C45" s="30" t="s">
        <v>143</v>
      </c>
      <c r="D45" s="6" t="s">
        <v>22</v>
      </c>
      <c r="E45" s="6" t="s">
        <v>17</v>
      </c>
      <c r="F45" s="7"/>
      <c r="G45" s="8">
        <v>1</v>
      </c>
      <c r="H45" s="12">
        <v>261</v>
      </c>
      <c r="I45" s="44">
        <v>1</v>
      </c>
      <c r="J45" s="44">
        <v>1</v>
      </c>
      <c r="K45" s="43">
        <v>1</v>
      </c>
      <c r="L45" s="43">
        <v>0</v>
      </c>
      <c r="M45" s="43">
        <v>0</v>
      </c>
      <c r="N45" s="43">
        <v>1</v>
      </c>
      <c r="O45" s="43">
        <v>0</v>
      </c>
      <c r="P45" s="43">
        <v>1</v>
      </c>
      <c r="Q45" s="43">
        <f t="shared" si="0"/>
        <v>4</v>
      </c>
      <c r="R45" s="43">
        <f t="shared" si="1"/>
        <v>5</v>
      </c>
      <c r="S45" s="13" t="s">
        <v>42</v>
      </c>
    </row>
    <row r="46" spans="1:19" x14ac:dyDescent="0.25">
      <c r="A46" s="6" t="s">
        <v>117</v>
      </c>
      <c r="B46" s="29" t="s">
        <v>71</v>
      </c>
      <c r="C46" s="17" t="s">
        <v>144</v>
      </c>
      <c r="D46" s="6" t="s">
        <v>36</v>
      </c>
      <c r="E46" s="6" t="s">
        <v>17</v>
      </c>
      <c r="F46" s="25">
        <v>0</v>
      </c>
      <c r="G46" s="8">
        <v>2</v>
      </c>
      <c r="H46" s="12">
        <v>16</v>
      </c>
      <c r="I46" s="43">
        <v>1</v>
      </c>
      <c r="J46" s="43">
        <v>1</v>
      </c>
      <c r="K46" s="43">
        <v>1</v>
      </c>
      <c r="L46" s="43">
        <v>1</v>
      </c>
      <c r="M46" s="43">
        <v>0</v>
      </c>
      <c r="N46" s="43">
        <v>1</v>
      </c>
      <c r="O46" s="43">
        <v>1</v>
      </c>
      <c r="P46" s="43">
        <v>1</v>
      </c>
      <c r="Q46" s="43">
        <f t="shared" si="0"/>
        <v>5</v>
      </c>
      <c r="R46" s="43">
        <f t="shared" si="1"/>
        <v>5</v>
      </c>
      <c r="S46" s="10"/>
    </row>
    <row r="47" spans="1:19" x14ac:dyDescent="0.25">
      <c r="A47" s="6" t="s">
        <v>145</v>
      </c>
      <c r="B47" s="29" t="s">
        <v>71</v>
      </c>
      <c r="C47" s="30" t="s">
        <v>146</v>
      </c>
      <c r="D47" s="6" t="s">
        <v>21</v>
      </c>
      <c r="E47" s="6" t="s">
        <v>17</v>
      </c>
      <c r="F47" s="7"/>
      <c r="G47" s="8">
        <v>2</v>
      </c>
      <c r="H47" s="12">
        <v>404</v>
      </c>
      <c r="I47" s="43">
        <v>0</v>
      </c>
      <c r="J47" s="43">
        <v>0</v>
      </c>
      <c r="K47" s="43">
        <v>1</v>
      </c>
      <c r="L47" s="43">
        <v>1</v>
      </c>
      <c r="M47" s="43">
        <v>0</v>
      </c>
      <c r="N47" s="43">
        <v>1</v>
      </c>
      <c r="O47" s="43">
        <v>0</v>
      </c>
      <c r="P47" s="43">
        <v>1</v>
      </c>
      <c r="Q47" s="43">
        <f t="shared" si="0"/>
        <v>3</v>
      </c>
      <c r="R47" s="43">
        <f t="shared" si="1"/>
        <v>5</v>
      </c>
      <c r="S47" s="13" t="s">
        <v>43</v>
      </c>
    </row>
    <row r="48" spans="1:19" x14ac:dyDescent="0.25">
      <c r="A48" s="6" t="s">
        <v>147</v>
      </c>
      <c r="B48" s="29" t="s">
        <v>71</v>
      </c>
      <c r="C48" s="30" t="s">
        <v>148</v>
      </c>
      <c r="D48" s="6" t="s">
        <v>21</v>
      </c>
      <c r="E48" s="6" t="s">
        <v>17</v>
      </c>
      <c r="F48" s="7"/>
      <c r="G48" s="8">
        <v>2</v>
      </c>
      <c r="H48" s="12">
        <v>7492</v>
      </c>
      <c r="I48" s="43">
        <v>0</v>
      </c>
      <c r="J48" s="43">
        <v>0</v>
      </c>
      <c r="K48" s="43">
        <v>1</v>
      </c>
      <c r="L48" s="43">
        <v>1</v>
      </c>
      <c r="M48" s="43">
        <v>0</v>
      </c>
      <c r="N48" s="43">
        <v>1</v>
      </c>
      <c r="O48" s="43">
        <v>0</v>
      </c>
      <c r="P48" s="43">
        <v>1</v>
      </c>
      <c r="Q48" s="43">
        <f t="shared" si="0"/>
        <v>3</v>
      </c>
      <c r="R48" s="43">
        <f t="shared" si="1"/>
        <v>5</v>
      </c>
      <c r="S48" s="13" t="s">
        <v>44</v>
      </c>
    </row>
    <row r="49" spans="1:19" x14ac:dyDescent="0.25">
      <c r="A49" s="6" t="s">
        <v>149</v>
      </c>
      <c r="B49" s="29" t="s">
        <v>71</v>
      </c>
      <c r="C49" s="30" t="s">
        <v>150</v>
      </c>
      <c r="D49" s="6" t="s">
        <v>36</v>
      </c>
      <c r="E49" s="6" t="s">
        <v>17</v>
      </c>
      <c r="F49" s="7"/>
      <c r="G49" s="8">
        <v>2</v>
      </c>
      <c r="H49" s="12">
        <v>332</v>
      </c>
      <c r="I49" s="44">
        <v>1</v>
      </c>
      <c r="J49" s="44">
        <v>1</v>
      </c>
      <c r="K49" s="43">
        <v>1</v>
      </c>
      <c r="L49" s="43">
        <v>1</v>
      </c>
      <c r="M49" s="43">
        <v>0</v>
      </c>
      <c r="N49" s="43">
        <v>1</v>
      </c>
      <c r="O49" s="43">
        <v>1</v>
      </c>
      <c r="P49" s="43">
        <v>1</v>
      </c>
      <c r="Q49" s="43">
        <f t="shared" si="0"/>
        <v>5</v>
      </c>
      <c r="R49" s="43">
        <f t="shared" si="1"/>
        <v>5</v>
      </c>
      <c r="S49" s="13" t="s">
        <v>45</v>
      </c>
    </row>
    <row r="50" spans="1:19" x14ac:dyDescent="0.25">
      <c r="A50" s="6" t="s">
        <v>149</v>
      </c>
      <c r="B50" s="29" t="s">
        <v>71</v>
      </c>
      <c r="C50" s="17" t="s">
        <v>151</v>
      </c>
      <c r="D50" s="6" t="s">
        <v>36</v>
      </c>
      <c r="E50" s="6" t="s">
        <v>17</v>
      </c>
      <c r="F50" s="7"/>
      <c r="G50" s="8">
        <v>1</v>
      </c>
      <c r="H50" s="12">
        <v>14</v>
      </c>
      <c r="I50" s="44">
        <v>1</v>
      </c>
      <c r="J50" s="44">
        <v>1</v>
      </c>
      <c r="K50" s="43">
        <v>1</v>
      </c>
      <c r="L50" s="43">
        <v>1</v>
      </c>
      <c r="M50" s="43">
        <v>0</v>
      </c>
      <c r="N50" s="43">
        <v>1</v>
      </c>
      <c r="O50" s="43">
        <v>1</v>
      </c>
      <c r="P50" s="43">
        <v>1</v>
      </c>
      <c r="Q50" s="43">
        <f t="shared" si="0"/>
        <v>5</v>
      </c>
      <c r="R50" s="43">
        <f t="shared" si="1"/>
        <v>5</v>
      </c>
      <c r="S50" s="13" t="s">
        <v>46</v>
      </c>
    </row>
    <row r="51" spans="1:19" x14ac:dyDescent="0.25">
      <c r="A51" s="6" t="s">
        <v>103</v>
      </c>
      <c r="B51" s="29" t="s">
        <v>71</v>
      </c>
      <c r="C51" s="17" t="s">
        <v>152</v>
      </c>
      <c r="D51" s="6" t="s">
        <v>24</v>
      </c>
      <c r="E51" s="6" t="s">
        <v>17</v>
      </c>
      <c r="F51" s="25">
        <v>5</v>
      </c>
      <c r="G51" s="8">
        <v>1</v>
      </c>
      <c r="H51" s="12">
        <v>65</v>
      </c>
      <c r="I51" s="43">
        <v>1</v>
      </c>
      <c r="J51" s="43">
        <v>1</v>
      </c>
      <c r="K51" s="43">
        <v>1</v>
      </c>
      <c r="L51" s="43">
        <v>1</v>
      </c>
      <c r="M51" s="43">
        <v>1</v>
      </c>
      <c r="N51" s="43">
        <v>1</v>
      </c>
      <c r="O51" s="43">
        <v>1</v>
      </c>
      <c r="P51" s="43">
        <v>1</v>
      </c>
      <c r="Q51" s="43">
        <f t="shared" si="0"/>
        <v>5</v>
      </c>
      <c r="R51" s="43">
        <f t="shared" si="1"/>
        <v>5</v>
      </c>
      <c r="S51" s="10"/>
    </row>
    <row r="52" spans="1:19" x14ac:dyDescent="0.25">
      <c r="A52" s="6" t="s">
        <v>153</v>
      </c>
      <c r="B52" s="29" t="s">
        <v>71</v>
      </c>
      <c r="C52" s="17" t="s">
        <v>154</v>
      </c>
      <c r="D52" s="6" t="s">
        <v>22</v>
      </c>
      <c r="E52" s="6" t="s">
        <v>17</v>
      </c>
      <c r="F52" s="7"/>
      <c r="G52" s="8">
        <v>2</v>
      </c>
      <c r="H52" s="12">
        <v>209</v>
      </c>
      <c r="I52" s="43">
        <v>0</v>
      </c>
      <c r="J52" s="43">
        <v>0</v>
      </c>
      <c r="K52" s="43">
        <v>1</v>
      </c>
      <c r="L52" s="43">
        <v>1</v>
      </c>
      <c r="M52" s="43">
        <v>1</v>
      </c>
      <c r="N52" s="43">
        <v>1</v>
      </c>
      <c r="O52" s="43">
        <v>0</v>
      </c>
      <c r="P52" s="43">
        <v>0</v>
      </c>
      <c r="Q52" s="43">
        <f t="shared" si="0"/>
        <v>2</v>
      </c>
      <c r="R52" s="43">
        <f t="shared" si="1"/>
        <v>5</v>
      </c>
      <c r="S52" s="13" t="s">
        <v>47</v>
      </c>
    </row>
    <row r="53" spans="1:19" x14ac:dyDescent="0.25">
      <c r="A53" s="6" t="s">
        <v>106</v>
      </c>
      <c r="B53" s="29" t="s">
        <v>71</v>
      </c>
      <c r="C53" s="17" t="s">
        <v>155</v>
      </c>
      <c r="D53" s="6" t="s">
        <v>24</v>
      </c>
      <c r="E53" s="6" t="s">
        <v>17</v>
      </c>
      <c r="F53" s="25">
        <v>2</v>
      </c>
      <c r="G53" s="8">
        <v>2</v>
      </c>
      <c r="H53" s="9">
        <v>447</v>
      </c>
      <c r="I53" s="43">
        <v>1</v>
      </c>
      <c r="J53" s="43">
        <v>1</v>
      </c>
      <c r="K53" s="43">
        <v>1</v>
      </c>
      <c r="L53" s="43">
        <v>1</v>
      </c>
      <c r="M53" s="43">
        <v>1</v>
      </c>
      <c r="N53" s="43">
        <v>1</v>
      </c>
      <c r="O53" s="43">
        <v>1</v>
      </c>
      <c r="P53" s="43">
        <v>1</v>
      </c>
      <c r="Q53" s="43">
        <f t="shared" si="0"/>
        <v>5</v>
      </c>
      <c r="R53" s="43">
        <f t="shared" si="1"/>
        <v>5</v>
      </c>
      <c r="S53" s="13" t="s">
        <v>48</v>
      </c>
    </row>
    <row r="54" spans="1:19" x14ac:dyDescent="0.25">
      <c r="A54" s="6" t="s">
        <v>139</v>
      </c>
      <c r="B54" s="29" t="s">
        <v>71</v>
      </c>
      <c r="C54" s="17" t="s">
        <v>156</v>
      </c>
      <c r="D54" s="6" t="s">
        <v>21</v>
      </c>
      <c r="E54" s="6" t="s">
        <v>17</v>
      </c>
      <c r="F54" s="25">
        <v>2</v>
      </c>
      <c r="G54" s="8">
        <v>2</v>
      </c>
      <c r="H54" s="12">
        <v>4283</v>
      </c>
      <c r="I54" s="43">
        <v>1</v>
      </c>
      <c r="J54" s="43">
        <v>1</v>
      </c>
      <c r="K54" s="43">
        <v>1</v>
      </c>
      <c r="L54" s="43">
        <v>1</v>
      </c>
      <c r="M54" s="43">
        <v>1</v>
      </c>
      <c r="N54" s="43">
        <v>1</v>
      </c>
      <c r="O54" s="43">
        <v>1</v>
      </c>
      <c r="P54" s="43">
        <v>1</v>
      </c>
      <c r="Q54" s="43">
        <f t="shared" si="0"/>
        <v>5</v>
      </c>
      <c r="R54" s="43">
        <f t="shared" si="1"/>
        <v>5</v>
      </c>
      <c r="S54" s="13" t="s">
        <v>48</v>
      </c>
    </row>
    <row r="55" spans="1:19" x14ac:dyDescent="0.25">
      <c r="A55" s="6" t="s">
        <v>157</v>
      </c>
      <c r="B55" s="29" t="s">
        <v>71</v>
      </c>
      <c r="C55" s="17" t="s">
        <v>158</v>
      </c>
      <c r="D55" s="6" t="s">
        <v>34</v>
      </c>
      <c r="E55" s="6" t="s">
        <v>17</v>
      </c>
      <c r="F55" s="25">
        <v>0</v>
      </c>
      <c r="G55" s="8">
        <v>1</v>
      </c>
      <c r="H55" s="12">
        <v>25</v>
      </c>
      <c r="I55" s="43">
        <v>1</v>
      </c>
      <c r="J55" s="43">
        <v>1</v>
      </c>
      <c r="K55" s="43">
        <v>1</v>
      </c>
      <c r="L55" s="43">
        <v>0</v>
      </c>
      <c r="M55" s="43">
        <v>0</v>
      </c>
      <c r="N55" s="43">
        <v>1</v>
      </c>
      <c r="O55" s="43">
        <v>1</v>
      </c>
      <c r="P55" s="43">
        <v>1</v>
      </c>
      <c r="Q55" s="43">
        <f t="shared" si="0"/>
        <v>5</v>
      </c>
      <c r="R55" s="43">
        <f t="shared" si="1"/>
        <v>5</v>
      </c>
      <c r="S55" s="13" t="s">
        <v>13</v>
      </c>
    </row>
    <row r="56" spans="1:19" x14ac:dyDescent="0.25">
      <c r="A56" s="6" t="s">
        <v>115</v>
      </c>
      <c r="B56" s="29" t="s">
        <v>71</v>
      </c>
      <c r="C56" s="17" t="s">
        <v>159</v>
      </c>
      <c r="D56" s="6" t="s">
        <v>34</v>
      </c>
      <c r="E56" s="6" t="s">
        <v>17</v>
      </c>
      <c r="F56" s="25">
        <v>0</v>
      </c>
      <c r="G56" s="8">
        <v>1</v>
      </c>
      <c r="H56" s="12">
        <v>15</v>
      </c>
      <c r="I56" s="43">
        <v>1</v>
      </c>
      <c r="J56" s="43">
        <v>1</v>
      </c>
      <c r="K56" s="43">
        <v>1</v>
      </c>
      <c r="L56" s="43">
        <v>1</v>
      </c>
      <c r="M56" s="43">
        <v>0</v>
      </c>
      <c r="N56" s="43">
        <v>1</v>
      </c>
      <c r="O56" s="43">
        <v>1</v>
      </c>
      <c r="P56" s="43">
        <v>1</v>
      </c>
      <c r="Q56" s="43">
        <f t="shared" si="0"/>
        <v>5</v>
      </c>
      <c r="R56" s="43">
        <f t="shared" si="1"/>
        <v>5</v>
      </c>
      <c r="S56" s="13" t="s">
        <v>13</v>
      </c>
    </row>
    <row r="57" spans="1:19" x14ac:dyDescent="0.25">
      <c r="A57" s="6" t="s">
        <v>160</v>
      </c>
      <c r="B57" s="29" t="s">
        <v>71</v>
      </c>
      <c r="C57" s="17" t="s">
        <v>161</v>
      </c>
      <c r="D57" s="6" t="s">
        <v>22</v>
      </c>
      <c r="E57" s="6" t="s">
        <v>17</v>
      </c>
      <c r="F57" s="7"/>
      <c r="G57" s="8">
        <v>1</v>
      </c>
      <c r="H57" s="12">
        <v>30</v>
      </c>
      <c r="I57" s="44">
        <v>1</v>
      </c>
      <c r="J57" s="44">
        <v>1</v>
      </c>
      <c r="K57" s="44">
        <v>1</v>
      </c>
      <c r="L57" s="43">
        <v>1</v>
      </c>
      <c r="M57" s="43">
        <v>1</v>
      </c>
      <c r="N57" s="43">
        <v>1</v>
      </c>
      <c r="O57" s="43">
        <v>0</v>
      </c>
      <c r="P57" s="43">
        <v>1</v>
      </c>
      <c r="Q57" s="43">
        <f t="shared" si="0"/>
        <v>4</v>
      </c>
      <c r="R57" s="43">
        <f t="shared" si="1"/>
        <v>5</v>
      </c>
      <c r="S57" s="13" t="s">
        <v>49</v>
      </c>
    </row>
    <row r="58" spans="1:19" x14ac:dyDescent="0.25">
      <c r="A58" s="6" t="s">
        <v>92</v>
      </c>
      <c r="B58" s="29" t="s">
        <v>71</v>
      </c>
      <c r="C58" s="17" t="s">
        <v>162</v>
      </c>
      <c r="D58" s="6" t="s">
        <v>22</v>
      </c>
      <c r="E58" s="6" t="s">
        <v>17</v>
      </c>
      <c r="F58" s="7"/>
      <c r="G58" s="8">
        <v>1</v>
      </c>
      <c r="H58" s="12">
        <v>77</v>
      </c>
      <c r="I58" s="43">
        <v>1</v>
      </c>
      <c r="J58" s="43">
        <v>1</v>
      </c>
      <c r="K58" s="43">
        <v>1</v>
      </c>
      <c r="L58" s="43">
        <v>1</v>
      </c>
      <c r="M58" s="43">
        <v>1</v>
      </c>
      <c r="N58" s="43">
        <v>1</v>
      </c>
      <c r="O58" s="43">
        <v>1</v>
      </c>
      <c r="P58" s="43">
        <v>1</v>
      </c>
      <c r="Q58" s="43">
        <f t="shared" si="0"/>
        <v>5</v>
      </c>
      <c r="R58" s="43">
        <f t="shared" si="1"/>
        <v>5</v>
      </c>
      <c r="S58" s="13" t="s">
        <v>49</v>
      </c>
    </row>
    <row r="59" spans="1:19" x14ac:dyDescent="0.25">
      <c r="A59" s="6" t="s">
        <v>92</v>
      </c>
      <c r="B59" s="29" t="s">
        <v>71</v>
      </c>
      <c r="C59" s="17" t="s">
        <v>163</v>
      </c>
      <c r="D59" s="6" t="s">
        <v>22</v>
      </c>
      <c r="E59" s="6" t="s">
        <v>17</v>
      </c>
      <c r="F59" s="25">
        <v>0</v>
      </c>
      <c r="G59" s="8">
        <v>1</v>
      </c>
      <c r="H59" s="12">
        <v>999</v>
      </c>
      <c r="I59" s="43">
        <v>1</v>
      </c>
      <c r="J59" s="43">
        <v>1</v>
      </c>
      <c r="K59" s="43">
        <v>1</v>
      </c>
      <c r="L59" s="43">
        <v>0</v>
      </c>
      <c r="M59" s="43">
        <v>1</v>
      </c>
      <c r="N59" s="43">
        <v>1</v>
      </c>
      <c r="O59" s="43">
        <v>1</v>
      </c>
      <c r="P59" s="43">
        <v>1</v>
      </c>
      <c r="Q59" s="43">
        <f t="shared" si="0"/>
        <v>5</v>
      </c>
      <c r="R59" s="43">
        <f t="shared" si="1"/>
        <v>5</v>
      </c>
      <c r="S59" s="10"/>
    </row>
    <row r="60" spans="1:19" x14ac:dyDescent="0.25">
      <c r="A60" s="6" t="s">
        <v>94</v>
      </c>
      <c r="B60" s="29" t="s">
        <v>71</v>
      </c>
      <c r="C60" s="17" t="s">
        <v>164</v>
      </c>
      <c r="D60" s="6" t="s">
        <v>22</v>
      </c>
      <c r="E60" s="6" t="s">
        <v>17</v>
      </c>
      <c r="F60" s="7"/>
      <c r="G60" s="8">
        <v>1</v>
      </c>
      <c r="H60" s="12">
        <v>4055</v>
      </c>
      <c r="I60" s="44">
        <v>0</v>
      </c>
      <c r="J60" s="44">
        <v>0</v>
      </c>
      <c r="K60" s="44">
        <v>0</v>
      </c>
      <c r="L60" s="44">
        <v>0</v>
      </c>
      <c r="M60" s="44">
        <v>0</v>
      </c>
      <c r="N60" s="43">
        <v>1</v>
      </c>
      <c r="O60" s="43">
        <v>1</v>
      </c>
      <c r="P60" s="43">
        <v>1</v>
      </c>
      <c r="Q60" s="43">
        <f t="shared" si="0"/>
        <v>3</v>
      </c>
      <c r="R60" s="43">
        <f t="shared" si="1"/>
        <v>5</v>
      </c>
      <c r="S60" s="13" t="s">
        <v>50</v>
      </c>
    </row>
    <row r="61" spans="1:19" x14ac:dyDescent="0.25">
      <c r="A61" s="6" t="s">
        <v>165</v>
      </c>
      <c r="B61" s="29" t="s">
        <v>71</v>
      </c>
      <c r="C61" s="17" t="s">
        <v>166</v>
      </c>
      <c r="D61" s="6" t="s">
        <v>16</v>
      </c>
      <c r="E61" s="6" t="s">
        <v>17</v>
      </c>
      <c r="F61" s="25">
        <v>8</v>
      </c>
      <c r="G61" s="11">
        <v>2</v>
      </c>
      <c r="H61" s="12">
        <v>631</v>
      </c>
      <c r="I61" s="43">
        <v>1</v>
      </c>
      <c r="J61" s="43">
        <v>1</v>
      </c>
      <c r="K61" s="43">
        <v>1</v>
      </c>
      <c r="L61" s="43">
        <v>1</v>
      </c>
      <c r="M61" s="43">
        <v>1</v>
      </c>
      <c r="N61" s="43">
        <v>1</v>
      </c>
      <c r="O61" s="43">
        <v>1</v>
      </c>
      <c r="P61" s="43">
        <v>0</v>
      </c>
      <c r="Q61" s="43">
        <f t="shared" si="0"/>
        <v>4</v>
      </c>
      <c r="R61" s="43">
        <f t="shared" si="1"/>
        <v>5</v>
      </c>
      <c r="S61" s="13" t="s">
        <v>51</v>
      </c>
    </row>
    <row r="62" spans="1:19" x14ac:dyDescent="0.25">
      <c r="A62" s="34" t="s">
        <v>92</v>
      </c>
      <c r="B62" s="29" t="s">
        <v>71</v>
      </c>
      <c r="C62" s="30" t="s">
        <v>167</v>
      </c>
      <c r="D62" s="6" t="s">
        <v>22</v>
      </c>
      <c r="E62" s="6" t="s">
        <v>17</v>
      </c>
      <c r="F62" s="7"/>
      <c r="G62" s="11">
        <v>1</v>
      </c>
      <c r="H62" s="12">
        <v>147</v>
      </c>
      <c r="I62" s="43">
        <v>0</v>
      </c>
      <c r="J62" s="43">
        <v>0</v>
      </c>
      <c r="K62" s="43">
        <v>0</v>
      </c>
      <c r="L62" s="43">
        <v>0</v>
      </c>
      <c r="M62" s="43">
        <v>1</v>
      </c>
      <c r="N62" s="43">
        <v>1</v>
      </c>
      <c r="O62" s="43">
        <v>1</v>
      </c>
      <c r="P62" s="43">
        <v>1</v>
      </c>
      <c r="Q62" s="43">
        <f t="shared" si="0"/>
        <v>3</v>
      </c>
      <c r="R62" s="43">
        <f t="shared" si="1"/>
        <v>5</v>
      </c>
      <c r="S62" s="13" t="s">
        <v>52</v>
      </c>
    </row>
    <row r="63" spans="1:19" x14ac:dyDescent="0.25">
      <c r="A63" s="33" t="s">
        <v>96</v>
      </c>
      <c r="B63" s="29" t="s">
        <v>71</v>
      </c>
      <c r="C63" s="30" t="s">
        <v>168</v>
      </c>
      <c r="D63" s="6" t="s">
        <v>21</v>
      </c>
      <c r="E63" s="6" t="s">
        <v>17</v>
      </c>
      <c r="F63" s="25">
        <v>11</v>
      </c>
      <c r="G63" s="11">
        <v>2</v>
      </c>
      <c r="H63" s="12">
        <v>2450</v>
      </c>
      <c r="I63" s="43">
        <v>1</v>
      </c>
      <c r="J63" s="43">
        <v>1</v>
      </c>
      <c r="K63" s="43">
        <v>1</v>
      </c>
      <c r="L63" s="43">
        <v>0</v>
      </c>
      <c r="M63" s="43">
        <v>0</v>
      </c>
      <c r="N63" s="43">
        <v>1</v>
      </c>
      <c r="O63" s="43">
        <v>1</v>
      </c>
      <c r="P63" s="43">
        <v>0</v>
      </c>
      <c r="Q63" s="43">
        <f t="shared" si="0"/>
        <v>4</v>
      </c>
      <c r="R63" s="43">
        <f t="shared" si="1"/>
        <v>5</v>
      </c>
      <c r="S63" s="13" t="s">
        <v>51</v>
      </c>
    </row>
    <row r="64" spans="1:19" x14ac:dyDescent="0.25">
      <c r="A64" s="6" t="s">
        <v>169</v>
      </c>
      <c r="B64" s="29" t="s">
        <v>71</v>
      </c>
      <c r="C64" s="17" t="s">
        <v>170</v>
      </c>
      <c r="D64" s="6" t="s">
        <v>21</v>
      </c>
      <c r="E64" s="6" t="s">
        <v>17</v>
      </c>
      <c r="F64" s="25">
        <v>14</v>
      </c>
      <c r="G64" s="8">
        <v>2</v>
      </c>
      <c r="H64" s="12">
        <v>5769</v>
      </c>
      <c r="I64" s="43">
        <v>1</v>
      </c>
      <c r="J64" s="43">
        <v>0</v>
      </c>
      <c r="K64" s="43">
        <v>1</v>
      </c>
      <c r="L64" s="43">
        <v>1</v>
      </c>
      <c r="M64" s="43">
        <v>0</v>
      </c>
      <c r="N64" s="43">
        <v>0</v>
      </c>
      <c r="O64" s="43">
        <v>1</v>
      </c>
      <c r="P64" s="43">
        <v>0</v>
      </c>
      <c r="Q64" s="43">
        <f t="shared" si="0"/>
        <v>3</v>
      </c>
      <c r="R64" s="43">
        <f t="shared" si="1"/>
        <v>5</v>
      </c>
      <c r="S64" s="13" t="s">
        <v>53</v>
      </c>
    </row>
    <row r="65" spans="1:19" x14ac:dyDescent="0.25">
      <c r="A65" s="6" t="s">
        <v>80</v>
      </c>
      <c r="B65" s="29" t="s">
        <v>71</v>
      </c>
      <c r="C65" s="17" t="s">
        <v>171</v>
      </c>
      <c r="D65" s="6" t="s">
        <v>22</v>
      </c>
      <c r="E65" s="6" t="s">
        <v>17</v>
      </c>
      <c r="F65" s="25">
        <v>0</v>
      </c>
      <c r="G65" s="8">
        <v>1</v>
      </c>
      <c r="H65" s="12">
        <v>80</v>
      </c>
      <c r="I65" s="43">
        <v>1</v>
      </c>
      <c r="J65" s="43">
        <v>1</v>
      </c>
      <c r="K65" s="43">
        <v>1</v>
      </c>
      <c r="L65" s="43">
        <v>0</v>
      </c>
      <c r="M65" s="43">
        <v>1</v>
      </c>
      <c r="N65" s="43">
        <v>1</v>
      </c>
      <c r="O65" s="43">
        <v>0</v>
      </c>
      <c r="P65" s="43">
        <v>1</v>
      </c>
      <c r="Q65" s="43">
        <f t="shared" si="0"/>
        <v>4</v>
      </c>
      <c r="R65" s="43">
        <f t="shared" si="1"/>
        <v>5</v>
      </c>
      <c r="S65" s="10"/>
    </row>
    <row r="66" spans="1:19" x14ac:dyDescent="0.25">
      <c r="A66" s="6" t="s">
        <v>82</v>
      </c>
      <c r="B66" s="29" t="s">
        <v>71</v>
      </c>
      <c r="C66" s="30" t="s">
        <v>172</v>
      </c>
      <c r="D66" s="6" t="s">
        <v>24</v>
      </c>
      <c r="E66" s="6" t="s">
        <v>17</v>
      </c>
      <c r="F66" s="7"/>
      <c r="G66" s="8">
        <v>2</v>
      </c>
      <c r="H66" s="12">
        <v>121</v>
      </c>
      <c r="I66" s="43">
        <v>0</v>
      </c>
      <c r="J66" s="43">
        <v>0</v>
      </c>
      <c r="K66" s="43">
        <v>1</v>
      </c>
      <c r="L66" s="43">
        <v>0</v>
      </c>
      <c r="M66" s="43">
        <v>1</v>
      </c>
      <c r="N66" s="43">
        <v>0</v>
      </c>
      <c r="O66" s="43">
        <v>1</v>
      </c>
      <c r="P66" s="43">
        <v>1</v>
      </c>
      <c r="Q66" s="43">
        <f t="shared" si="0"/>
        <v>3</v>
      </c>
      <c r="R66" s="43">
        <f t="shared" si="1"/>
        <v>5</v>
      </c>
      <c r="S66" s="13" t="s">
        <v>54</v>
      </c>
    </row>
    <row r="67" spans="1:19" x14ac:dyDescent="0.25">
      <c r="A67" s="6" t="s">
        <v>142</v>
      </c>
      <c r="B67" s="29" t="s">
        <v>71</v>
      </c>
      <c r="C67" s="30" t="s">
        <v>173</v>
      </c>
      <c r="D67" s="6" t="s">
        <v>22</v>
      </c>
      <c r="E67" s="6" t="s">
        <v>17</v>
      </c>
      <c r="F67" s="7"/>
      <c r="G67" s="8">
        <v>1</v>
      </c>
      <c r="H67" s="12">
        <v>1281</v>
      </c>
      <c r="I67" s="43">
        <v>1</v>
      </c>
      <c r="J67" s="43">
        <v>0</v>
      </c>
      <c r="K67" s="43">
        <v>1</v>
      </c>
      <c r="L67" s="43">
        <v>0</v>
      </c>
      <c r="M67" s="43">
        <v>0</v>
      </c>
      <c r="N67" s="43">
        <v>1</v>
      </c>
      <c r="O67" s="43">
        <v>0</v>
      </c>
      <c r="P67" s="43">
        <v>1</v>
      </c>
      <c r="Q67" s="43">
        <f t="shared" ref="Q67:Q99" si="2">I67+K67+N67+O67+P67</f>
        <v>4</v>
      </c>
      <c r="R67" s="43">
        <f t="shared" ref="R67:R99" si="3">COUNT($I67,$K67,$N67,$O67,$P67)</f>
        <v>5</v>
      </c>
      <c r="S67" s="13" t="s">
        <v>55</v>
      </c>
    </row>
    <row r="68" spans="1:19" x14ac:dyDescent="0.25">
      <c r="A68" s="6" t="s">
        <v>174</v>
      </c>
      <c r="B68" s="29" t="s">
        <v>71</v>
      </c>
      <c r="C68" s="30" t="s">
        <v>175</v>
      </c>
      <c r="D68" s="6" t="s">
        <v>22</v>
      </c>
      <c r="E68" s="6" t="s">
        <v>17</v>
      </c>
      <c r="F68" s="25">
        <v>3</v>
      </c>
      <c r="G68" s="8">
        <v>2</v>
      </c>
      <c r="H68" s="12">
        <v>249</v>
      </c>
      <c r="I68" s="43">
        <v>1</v>
      </c>
      <c r="J68" s="43">
        <v>1</v>
      </c>
      <c r="K68" s="43">
        <v>1</v>
      </c>
      <c r="L68" s="43">
        <v>1</v>
      </c>
      <c r="M68" s="43">
        <v>1</v>
      </c>
      <c r="N68" s="43">
        <v>1</v>
      </c>
      <c r="O68" s="43">
        <v>0</v>
      </c>
      <c r="P68" s="43">
        <v>0</v>
      </c>
      <c r="Q68" s="43">
        <f t="shared" si="2"/>
        <v>3</v>
      </c>
      <c r="R68" s="43">
        <f t="shared" si="3"/>
        <v>5</v>
      </c>
      <c r="S68" s="10"/>
    </row>
    <row r="69" spans="1:19" x14ac:dyDescent="0.25">
      <c r="A69" s="6" t="s">
        <v>176</v>
      </c>
      <c r="B69" s="29" t="s">
        <v>71</v>
      </c>
      <c r="C69" s="17" t="s">
        <v>177</v>
      </c>
      <c r="D69" s="6" t="s">
        <v>22</v>
      </c>
      <c r="E69" s="6" t="s">
        <v>17</v>
      </c>
      <c r="F69" s="7"/>
      <c r="G69" s="14">
        <v>3</v>
      </c>
      <c r="H69" s="12">
        <v>287</v>
      </c>
      <c r="I69" s="47">
        <v>0</v>
      </c>
      <c r="J69" s="47">
        <v>0</v>
      </c>
      <c r="K69" s="47">
        <v>0.01</v>
      </c>
      <c r="L69" s="47">
        <v>1</v>
      </c>
      <c r="M69" s="47">
        <v>1</v>
      </c>
      <c r="N69" s="47">
        <v>1</v>
      </c>
      <c r="O69" s="47">
        <v>1</v>
      </c>
      <c r="P69" s="47">
        <v>1</v>
      </c>
      <c r="Q69" s="43">
        <f t="shared" si="2"/>
        <v>3.01</v>
      </c>
      <c r="R69" s="43">
        <f t="shared" si="3"/>
        <v>5</v>
      </c>
      <c r="S69" s="13" t="s">
        <v>56</v>
      </c>
    </row>
    <row r="70" spans="1:19" x14ac:dyDescent="0.25">
      <c r="A70" s="6" t="s">
        <v>178</v>
      </c>
      <c r="B70" s="29" t="s">
        <v>71</v>
      </c>
      <c r="C70" s="17" t="s">
        <v>179</v>
      </c>
      <c r="D70" s="6" t="s">
        <v>16</v>
      </c>
      <c r="E70" s="6" t="s">
        <v>17</v>
      </c>
      <c r="F70" s="25">
        <v>0</v>
      </c>
      <c r="G70" s="8">
        <v>2</v>
      </c>
      <c r="H70" s="12">
        <v>138</v>
      </c>
      <c r="I70" s="43">
        <v>1</v>
      </c>
      <c r="J70" s="43">
        <v>1</v>
      </c>
      <c r="K70" s="43">
        <v>1</v>
      </c>
      <c r="L70" s="43">
        <v>0</v>
      </c>
      <c r="M70" s="43">
        <v>1</v>
      </c>
      <c r="N70" s="43">
        <v>1</v>
      </c>
      <c r="O70" s="43">
        <v>0</v>
      </c>
      <c r="P70" s="43">
        <v>1</v>
      </c>
      <c r="Q70" s="43">
        <f t="shared" si="2"/>
        <v>4</v>
      </c>
      <c r="R70" s="43">
        <f t="shared" si="3"/>
        <v>5</v>
      </c>
      <c r="S70" s="13" t="s">
        <v>57</v>
      </c>
    </row>
    <row r="71" spans="1:19" x14ac:dyDescent="0.25">
      <c r="A71" s="6" t="s">
        <v>82</v>
      </c>
      <c r="B71" s="29" t="s">
        <v>71</v>
      </c>
      <c r="C71" s="17" t="s">
        <v>180</v>
      </c>
      <c r="D71" s="6" t="s">
        <v>24</v>
      </c>
      <c r="E71" s="6" t="s">
        <v>17</v>
      </c>
      <c r="F71" s="7"/>
      <c r="G71" s="8">
        <v>1</v>
      </c>
      <c r="H71" s="12">
        <v>543</v>
      </c>
      <c r="I71" s="43">
        <v>0</v>
      </c>
      <c r="J71" s="43">
        <v>0</v>
      </c>
      <c r="K71" s="43">
        <v>1</v>
      </c>
      <c r="L71" s="43">
        <v>1</v>
      </c>
      <c r="M71" s="43">
        <v>1</v>
      </c>
      <c r="N71" s="43">
        <v>1</v>
      </c>
      <c r="O71" s="43">
        <v>1</v>
      </c>
      <c r="P71" s="43">
        <v>1</v>
      </c>
      <c r="Q71" s="43">
        <f t="shared" si="2"/>
        <v>4</v>
      </c>
      <c r="R71" s="43">
        <f t="shared" si="3"/>
        <v>5</v>
      </c>
      <c r="S71" s="10"/>
    </row>
    <row r="72" spans="1:19" x14ac:dyDescent="0.25">
      <c r="A72" s="6" t="s">
        <v>181</v>
      </c>
      <c r="B72" s="29" t="s">
        <v>71</v>
      </c>
      <c r="C72" s="30" t="s">
        <v>182</v>
      </c>
      <c r="D72" s="6" t="s">
        <v>22</v>
      </c>
      <c r="E72" s="6" t="s">
        <v>17</v>
      </c>
      <c r="F72" s="7"/>
      <c r="G72" s="8">
        <v>1</v>
      </c>
      <c r="H72" s="12">
        <v>18</v>
      </c>
      <c r="I72" s="44">
        <v>1</v>
      </c>
      <c r="J72" s="43">
        <v>1</v>
      </c>
      <c r="K72" s="43">
        <v>1</v>
      </c>
      <c r="L72" s="43">
        <v>1</v>
      </c>
      <c r="M72" s="43">
        <v>0</v>
      </c>
      <c r="N72" s="43">
        <v>1</v>
      </c>
      <c r="O72" s="43">
        <v>0</v>
      </c>
      <c r="P72" s="43">
        <v>1</v>
      </c>
      <c r="Q72" s="43">
        <f t="shared" si="2"/>
        <v>4</v>
      </c>
      <c r="R72" s="43">
        <f t="shared" si="3"/>
        <v>5</v>
      </c>
      <c r="S72" s="15" t="s">
        <v>58</v>
      </c>
    </row>
    <row r="73" spans="1:19" x14ac:dyDescent="0.25">
      <c r="A73" s="6" t="s">
        <v>110</v>
      </c>
      <c r="B73" s="29" t="s">
        <v>71</v>
      </c>
      <c r="C73" s="17" t="s">
        <v>183</v>
      </c>
      <c r="D73" s="6" t="s">
        <v>22</v>
      </c>
      <c r="E73" s="6" t="s">
        <v>18</v>
      </c>
      <c r="F73" s="25">
        <v>8</v>
      </c>
      <c r="G73" s="8">
        <v>2</v>
      </c>
      <c r="H73" s="12">
        <v>1536</v>
      </c>
      <c r="I73" s="43">
        <v>1</v>
      </c>
      <c r="J73" s="43">
        <v>1</v>
      </c>
      <c r="K73" s="43">
        <v>1</v>
      </c>
      <c r="L73" s="43">
        <v>0</v>
      </c>
      <c r="M73" s="43">
        <v>0</v>
      </c>
      <c r="N73" s="43">
        <v>1</v>
      </c>
      <c r="O73" s="43">
        <v>1</v>
      </c>
      <c r="P73" s="43">
        <v>1</v>
      </c>
      <c r="Q73" s="43">
        <f t="shared" si="2"/>
        <v>5</v>
      </c>
      <c r="R73" s="43">
        <f t="shared" si="3"/>
        <v>5</v>
      </c>
      <c r="S73" s="10"/>
    </row>
    <row r="74" spans="1:19" x14ac:dyDescent="0.25">
      <c r="A74" s="6" t="s">
        <v>184</v>
      </c>
      <c r="B74" s="29" t="s">
        <v>71</v>
      </c>
      <c r="C74" s="17" t="s">
        <v>185</v>
      </c>
      <c r="D74" s="6" t="s">
        <v>22</v>
      </c>
      <c r="E74" s="6" t="s">
        <v>17</v>
      </c>
      <c r="F74" s="25">
        <v>0</v>
      </c>
      <c r="G74" s="8">
        <v>3</v>
      </c>
      <c r="H74" s="12">
        <v>418</v>
      </c>
      <c r="I74" s="43">
        <v>1</v>
      </c>
      <c r="J74" s="43">
        <v>1</v>
      </c>
      <c r="K74" s="43">
        <v>1</v>
      </c>
      <c r="L74" s="43">
        <v>0</v>
      </c>
      <c r="M74" s="43">
        <v>0</v>
      </c>
      <c r="N74" s="43">
        <v>1</v>
      </c>
      <c r="O74" s="43">
        <v>0</v>
      </c>
      <c r="P74" s="43">
        <v>1</v>
      </c>
      <c r="Q74" s="43">
        <f t="shared" si="2"/>
        <v>4</v>
      </c>
      <c r="R74" s="43">
        <f t="shared" si="3"/>
        <v>5</v>
      </c>
      <c r="S74" s="13" t="s">
        <v>59</v>
      </c>
    </row>
    <row r="75" spans="1:19" x14ac:dyDescent="0.25">
      <c r="A75" s="6" t="s">
        <v>117</v>
      </c>
      <c r="B75" s="29" t="s">
        <v>71</v>
      </c>
      <c r="C75" s="17" t="s">
        <v>186</v>
      </c>
      <c r="D75" s="6" t="s">
        <v>36</v>
      </c>
      <c r="E75" s="6" t="s">
        <v>17</v>
      </c>
      <c r="F75" s="25">
        <v>0</v>
      </c>
      <c r="G75" s="8">
        <v>1</v>
      </c>
      <c r="H75" s="12">
        <v>140</v>
      </c>
      <c r="I75" s="43">
        <v>1</v>
      </c>
      <c r="J75" s="43">
        <v>1</v>
      </c>
      <c r="K75" s="43">
        <v>1</v>
      </c>
      <c r="L75" s="43">
        <v>1</v>
      </c>
      <c r="M75" s="43">
        <v>0</v>
      </c>
      <c r="N75" s="43">
        <v>1</v>
      </c>
      <c r="O75" s="43">
        <v>1</v>
      </c>
      <c r="P75" s="43">
        <v>1</v>
      </c>
      <c r="Q75" s="43">
        <f t="shared" si="2"/>
        <v>5</v>
      </c>
      <c r="R75" s="43">
        <f t="shared" si="3"/>
        <v>5</v>
      </c>
      <c r="S75" s="13" t="s">
        <v>60</v>
      </c>
    </row>
    <row r="76" spans="1:19" x14ac:dyDescent="0.25">
      <c r="A76" s="6" t="s">
        <v>128</v>
      </c>
      <c r="B76" s="29" t="s">
        <v>71</v>
      </c>
      <c r="C76" s="17" t="s">
        <v>187</v>
      </c>
      <c r="D76" s="6" t="s">
        <v>24</v>
      </c>
      <c r="E76" s="6" t="s">
        <v>17</v>
      </c>
      <c r="F76" s="25">
        <v>0</v>
      </c>
      <c r="G76" s="8">
        <v>2</v>
      </c>
      <c r="H76" s="12">
        <v>29</v>
      </c>
      <c r="I76" s="43">
        <v>1</v>
      </c>
      <c r="J76" s="43">
        <v>1</v>
      </c>
      <c r="K76" s="43">
        <v>1</v>
      </c>
      <c r="L76" s="43">
        <v>1</v>
      </c>
      <c r="M76" s="43">
        <v>1</v>
      </c>
      <c r="N76" s="43">
        <v>0</v>
      </c>
      <c r="O76" s="43">
        <v>1</v>
      </c>
      <c r="P76" s="43">
        <v>1</v>
      </c>
      <c r="Q76" s="43">
        <f t="shared" si="2"/>
        <v>4</v>
      </c>
      <c r="R76" s="43">
        <f t="shared" si="3"/>
        <v>5</v>
      </c>
      <c r="S76" s="13" t="s">
        <v>61</v>
      </c>
    </row>
    <row r="77" spans="1:19" x14ac:dyDescent="0.25">
      <c r="A77" s="6" t="s">
        <v>110</v>
      </c>
      <c r="B77" s="29" t="s">
        <v>71</v>
      </c>
      <c r="C77" s="17" t="s">
        <v>188</v>
      </c>
      <c r="D77" s="6" t="s">
        <v>22</v>
      </c>
      <c r="E77" s="6" t="s">
        <v>18</v>
      </c>
      <c r="F77" s="25">
        <v>10</v>
      </c>
      <c r="G77" s="11">
        <v>2</v>
      </c>
      <c r="H77" s="12">
        <v>1502</v>
      </c>
      <c r="I77" s="43">
        <v>1</v>
      </c>
      <c r="J77" s="43">
        <v>1</v>
      </c>
      <c r="K77" s="43">
        <v>1</v>
      </c>
      <c r="L77" s="43">
        <v>1</v>
      </c>
      <c r="M77" s="44"/>
      <c r="N77" s="43">
        <v>1</v>
      </c>
      <c r="O77" s="43">
        <v>1</v>
      </c>
      <c r="P77" s="43">
        <v>1</v>
      </c>
      <c r="Q77" s="43">
        <f t="shared" si="2"/>
        <v>5</v>
      </c>
      <c r="R77" s="43">
        <f t="shared" si="3"/>
        <v>5</v>
      </c>
      <c r="S77" s="13"/>
    </row>
    <row r="78" spans="1:19" x14ac:dyDescent="0.25">
      <c r="A78" s="6" t="s">
        <v>90</v>
      </c>
      <c r="B78" s="35" t="s">
        <v>189</v>
      </c>
      <c r="C78" s="30" t="s">
        <v>190</v>
      </c>
      <c r="D78" s="6" t="s">
        <v>62</v>
      </c>
      <c r="E78" s="6"/>
      <c r="F78" s="16"/>
      <c r="G78" s="6">
        <v>1</v>
      </c>
      <c r="H78" s="9">
        <v>53.846153846153847</v>
      </c>
      <c r="I78" s="48">
        <v>0</v>
      </c>
      <c r="J78" s="49"/>
      <c r="K78" s="48">
        <v>1</v>
      </c>
      <c r="L78" s="48">
        <v>1</v>
      </c>
      <c r="M78" s="48">
        <v>0</v>
      </c>
      <c r="N78" s="48">
        <v>1</v>
      </c>
      <c r="O78" s="48">
        <v>0</v>
      </c>
      <c r="P78" s="48">
        <v>1</v>
      </c>
      <c r="Q78" s="43">
        <f t="shared" si="2"/>
        <v>3</v>
      </c>
      <c r="R78" s="43">
        <f t="shared" si="3"/>
        <v>5</v>
      </c>
      <c r="S78" s="18" t="s">
        <v>63</v>
      </c>
    </row>
    <row r="79" spans="1:19" x14ac:dyDescent="0.25">
      <c r="A79" s="19" t="s">
        <v>191</v>
      </c>
      <c r="B79" s="36" t="s">
        <v>189</v>
      </c>
      <c r="C79" s="21" t="s">
        <v>192</v>
      </c>
      <c r="D79" s="19" t="s">
        <v>62</v>
      </c>
      <c r="E79" s="19"/>
      <c r="F79" s="20"/>
      <c r="G79" s="6">
        <v>1</v>
      </c>
      <c r="H79" s="9">
        <v>1199</v>
      </c>
      <c r="I79" s="50"/>
      <c r="J79" s="50"/>
      <c r="K79" s="50"/>
      <c r="L79" s="50"/>
      <c r="M79" s="50"/>
      <c r="N79" s="50"/>
      <c r="O79" s="50"/>
      <c r="P79" s="50"/>
      <c r="Q79" s="43">
        <f t="shared" si="2"/>
        <v>0</v>
      </c>
      <c r="R79" s="43">
        <f t="shared" si="3"/>
        <v>0</v>
      </c>
      <c r="S79" s="22"/>
    </row>
    <row r="80" spans="1:19" x14ac:dyDescent="0.25">
      <c r="A80" s="6" t="s">
        <v>113</v>
      </c>
      <c r="B80" s="35" t="s">
        <v>189</v>
      </c>
      <c r="C80" s="30" t="s">
        <v>193</v>
      </c>
      <c r="D80" s="6" t="s">
        <v>34</v>
      </c>
      <c r="E80" s="6"/>
      <c r="F80" s="16"/>
      <c r="G80" s="6">
        <v>2</v>
      </c>
      <c r="H80" s="9">
        <v>367</v>
      </c>
      <c r="I80" s="48">
        <v>1</v>
      </c>
      <c r="J80" s="49"/>
      <c r="K80" s="48">
        <v>1</v>
      </c>
      <c r="L80" s="48">
        <v>1</v>
      </c>
      <c r="M80" s="48">
        <v>1</v>
      </c>
      <c r="N80" s="48">
        <v>0</v>
      </c>
      <c r="O80" s="48">
        <v>0</v>
      </c>
      <c r="P80" s="48">
        <v>1</v>
      </c>
      <c r="Q80" s="43">
        <f t="shared" si="2"/>
        <v>3</v>
      </c>
      <c r="R80" s="43">
        <f t="shared" si="3"/>
        <v>5</v>
      </c>
      <c r="S80" s="23"/>
    </row>
    <row r="81" spans="1:19" x14ac:dyDescent="0.25">
      <c r="A81" s="6" t="s">
        <v>82</v>
      </c>
      <c r="B81" s="35" t="s">
        <v>189</v>
      </c>
      <c r="C81" s="37" t="s">
        <v>194</v>
      </c>
      <c r="D81" s="24" t="s">
        <v>24</v>
      </c>
      <c r="E81" s="24"/>
      <c r="F81" s="16"/>
      <c r="G81" s="6">
        <v>1</v>
      </c>
      <c r="H81" s="9">
        <v>14</v>
      </c>
      <c r="I81" s="48">
        <v>0</v>
      </c>
      <c r="J81" s="49"/>
      <c r="K81" s="48">
        <v>1</v>
      </c>
      <c r="L81" s="48">
        <v>1</v>
      </c>
      <c r="M81" s="48">
        <v>1</v>
      </c>
      <c r="N81" s="48">
        <v>1</v>
      </c>
      <c r="O81" s="48">
        <v>0</v>
      </c>
      <c r="P81" s="48">
        <v>0</v>
      </c>
      <c r="Q81" s="43">
        <f t="shared" si="2"/>
        <v>2</v>
      </c>
      <c r="R81" s="43">
        <f t="shared" si="3"/>
        <v>5</v>
      </c>
      <c r="S81" s="23"/>
    </row>
    <row r="82" spans="1:19" x14ac:dyDescent="0.25">
      <c r="A82" s="6" t="s">
        <v>126</v>
      </c>
      <c r="B82" s="35" t="s">
        <v>189</v>
      </c>
      <c r="C82" s="38" t="s">
        <v>195</v>
      </c>
      <c r="D82" s="6" t="s">
        <v>64</v>
      </c>
      <c r="E82" s="6"/>
      <c r="F82" s="16"/>
      <c r="G82" s="6">
        <v>1</v>
      </c>
      <c r="H82" s="9">
        <v>140</v>
      </c>
      <c r="I82" s="48">
        <v>1</v>
      </c>
      <c r="J82" s="49"/>
      <c r="K82" s="48">
        <v>1</v>
      </c>
      <c r="L82" s="48">
        <v>1</v>
      </c>
      <c r="M82" s="48">
        <v>1</v>
      </c>
      <c r="N82" s="48">
        <v>1</v>
      </c>
      <c r="O82" s="48">
        <v>0</v>
      </c>
      <c r="P82" s="48">
        <v>1</v>
      </c>
      <c r="Q82" s="43">
        <f t="shared" si="2"/>
        <v>4</v>
      </c>
      <c r="R82" s="43">
        <f t="shared" si="3"/>
        <v>5</v>
      </c>
      <c r="S82" s="23"/>
    </row>
    <row r="83" spans="1:19" x14ac:dyDescent="0.25">
      <c r="A83" s="6" t="s">
        <v>126</v>
      </c>
      <c r="B83" s="35" t="s">
        <v>189</v>
      </c>
      <c r="C83" s="30" t="s">
        <v>196</v>
      </c>
      <c r="D83" s="6" t="s">
        <v>16</v>
      </c>
      <c r="E83" s="6"/>
      <c r="F83" s="16"/>
      <c r="G83" s="6">
        <v>1</v>
      </c>
      <c r="H83" s="9">
        <v>45.421245421245423</v>
      </c>
      <c r="I83" s="48">
        <v>1</v>
      </c>
      <c r="J83" s="49"/>
      <c r="K83" s="48">
        <v>1</v>
      </c>
      <c r="L83" s="48">
        <v>1</v>
      </c>
      <c r="M83" s="48">
        <v>1</v>
      </c>
      <c r="N83" s="48">
        <v>0</v>
      </c>
      <c r="O83" s="48">
        <v>0</v>
      </c>
      <c r="P83" s="48">
        <v>0</v>
      </c>
      <c r="Q83" s="43">
        <f t="shared" si="2"/>
        <v>2</v>
      </c>
      <c r="R83" s="43">
        <f t="shared" si="3"/>
        <v>5</v>
      </c>
      <c r="S83" s="23"/>
    </row>
    <row r="84" spans="1:19" x14ac:dyDescent="0.25">
      <c r="A84" s="6" t="s">
        <v>197</v>
      </c>
      <c r="B84" s="35" t="s">
        <v>189</v>
      </c>
      <c r="C84" s="30" t="s">
        <v>198</v>
      </c>
      <c r="D84" s="6" t="s">
        <v>34</v>
      </c>
      <c r="E84" s="6"/>
      <c r="F84" s="16"/>
      <c r="G84" s="6">
        <v>1</v>
      </c>
      <c r="H84" s="9">
        <v>807</v>
      </c>
      <c r="I84" s="48">
        <v>1</v>
      </c>
      <c r="J84" s="49"/>
      <c r="K84" s="48">
        <v>0</v>
      </c>
      <c r="L84" s="48">
        <v>1</v>
      </c>
      <c r="M84" s="48">
        <v>0</v>
      </c>
      <c r="N84" s="48">
        <v>1</v>
      </c>
      <c r="O84" s="48">
        <v>0</v>
      </c>
      <c r="P84" s="48">
        <v>1</v>
      </c>
      <c r="Q84" s="43">
        <f t="shared" si="2"/>
        <v>3</v>
      </c>
      <c r="R84" s="43">
        <f t="shared" si="3"/>
        <v>5</v>
      </c>
      <c r="S84" s="23"/>
    </row>
    <row r="85" spans="1:19" x14ac:dyDescent="0.25">
      <c r="A85" s="6" t="s">
        <v>199</v>
      </c>
      <c r="B85" s="35" t="s">
        <v>189</v>
      </c>
      <c r="C85" s="38" t="s">
        <v>200</v>
      </c>
      <c r="D85" s="6" t="s">
        <v>24</v>
      </c>
      <c r="E85" s="6"/>
      <c r="F85" s="16"/>
      <c r="G85" s="6">
        <v>1</v>
      </c>
      <c r="H85" s="9">
        <v>1057</v>
      </c>
      <c r="I85" s="51"/>
      <c r="J85" s="49"/>
      <c r="K85" s="51"/>
      <c r="L85" s="51"/>
      <c r="M85" s="51"/>
      <c r="N85" s="51"/>
      <c r="O85" s="48">
        <v>0</v>
      </c>
      <c r="P85" s="51"/>
      <c r="Q85" s="43">
        <f t="shared" si="2"/>
        <v>0</v>
      </c>
      <c r="R85" s="43">
        <f t="shared" si="3"/>
        <v>1</v>
      </c>
      <c r="S85" s="23"/>
    </row>
    <row r="86" spans="1:19" x14ac:dyDescent="0.25">
      <c r="A86" s="6" t="s">
        <v>201</v>
      </c>
      <c r="B86" s="35" t="s">
        <v>189</v>
      </c>
      <c r="C86" s="30" t="s">
        <v>202</v>
      </c>
      <c r="D86" s="6" t="s">
        <v>24</v>
      </c>
      <c r="E86" s="6"/>
      <c r="F86" s="16"/>
      <c r="G86" s="6">
        <v>2</v>
      </c>
      <c r="H86" s="9">
        <v>244</v>
      </c>
      <c r="I86" s="48">
        <v>0</v>
      </c>
      <c r="J86" s="49"/>
      <c r="K86" s="48">
        <v>0</v>
      </c>
      <c r="L86" s="48">
        <v>1</v>
      </c>
      <c r="M86" s="48">
        <v>0</v>
      </c>
      <c r="N86" s="48">
        <v>1</v>
      </c>
      <c r="O86" s="48">
        <v>0</v>
      </c>
      <c r="P86" s="48">
        <v>1</v>
      </c>
      <c r="Q86" s="43">
        <f t="shared" si="2"/>
        <v>2</v>
      </c>
      <c r="R86" s="43">
        <f t="shared" si="3"/>
        <v>5</v>
      </c>
      <c r="S86" s="18" t="s">
        <v>65</v>
      </c>
    </row>
    <row r="87" spans="1:19" x14ac:dyDescent="0.25">
      <c r="A87" s="6" t="s">
        <v>98</v>
      </c>
      <c r="B87" s="35" t="s">
        <v>189</v>
      </c>
      <c r="C87" s="17" t="s">
        <v>203</v>
      </c>
      <c r="D87" s="6" t="s">
        <v>22</v>
      </c>
      <c r="E87" s="6"/>
      <c r="F87" s="16"/>
      <c r="G87" s="6">
        <v>3</v>
      </c>
      <c r="H87" s="9">
        <v>149</v>
      </c>
      <c r="I87" s="48">
        <v>0</v>
      </c>
      <c r="J87" s="49"/>
      <c r="K87" s="48">
        <v>1</v>
      </c>
      <c r="L87" s="48">
        <v>1</v>
      </c>
      <c r="M87" s="48">
        <v>0</v>
      </c>
      <c r="N87" s="48">
        <v>1</v>
      </c>
      <c r="O87" s="48">
        <v>0</v>
      </c>
      <c r="P87" s="48">
        <v>1</v>
      </c>
      <c r="Q87" s="43">
        <f t="shared" si="2"/>
        <v>3</v>
      </c>
      <c r="R87" s="43">
        <f t="shared" si="3"/>
        <v>5</v>
      </c>
      <c r="S87" s="18" t="s">
        <v>65</v>
      </c>
    </row>
    <row r="88" spans="1:19" x14ac:dyDescent="0.25">
      <c r="A88" s="6" t="s">
        <v>98</v>
      </c>
      <c r="B88" s="35" t="s">
        <v>189</v>
      </c>
      <c r="C88" s="17" t="s">
        <v>203</v>
      </c>
      <c r="D88" s="6" t="s">
        <v>22</v>
      </c>
      <c r="E88" s="6"/>
      <c r="F88" s="16"/>
      <c r="G88" s="6">
        <v>3</v>
      </c>
      <c r="H88" s="9">
        <v>184</v>
      </c>
      <c r="I88" s="48">
        <v>0</v>
      </c>
      <c r="J88" s="49"/>
      <c r="K88" s="48">
        <v>1</v>
      </c>
      <c r="L88" s="48">
        <v>0</v>
      </c>
      <c r="M88" s="48">
        <v>0</v>
      </c>
      <c r="N88" s="48">
        <v>1</v>
      </c>
      <c r="O88" s="48">
        <v>0</v>
      </c>
      <c r="P88" s="48">
        <v>1</v>
      </c>
      <c r="Q88" s="43">
        <f t="shared" si="2"/>
        <v>3</v>
      </c>
      <c r="R88" s="43">
        <f t="shared" si="3"/>
        <v>5</v>
      </c>
      <c r="S88" s="23"/>
    </row>
    <row r="89" spans="1:19" x14ac:dyDescent="0.25">
      <c r="A89" s="6" t="s">
        <v>174</v>
      </c>
      <c r="B89" s="35" t="s">
        <v>189</v>
      </c>
      <c r="C89" s="30" t="s">
        <v>57</v>
      </c>
      <c r="D89" s="6" t="s">
        <v>22</v>
      </c>
      <c r="E89" s="6"/>
      <c r="F89" s="16"/>
      <c r="G89" s="6">
        <v>1</v>
      </c>
      <c r="H89" s="9">
        <v>440.60700000000003</v>
      </c>
      <c r="I89" s="48">
        <v>1</v>
      </c>
      <c r="J89" s="49"/>
      <c r="K89" s="48">
        <v>0</v>
      </c>
      <c r="L89" s="48">
        <v>1</v>
      </c>
      <c r="M89" s="48">
        <v>1</v>
      </c>
      <c r="N89" s="48">
        <v>1</v>
      </c>
      <c r="O89" s="48">
        <v>0</v>
      </c>
      <c r="P89" s="48">
        <v>1</v>
      </c>
      <c r="Q89" s="43">
        <f t="shared" si="2"/>
        <v>3</v>
      </c>
      <c r="R89" s="43">
        <f t="shared" si="3"/>
        <v>5</v>
      </c>
      <c r="S89" s="18" t="s">
        <v>65</v>
      </c>
    </row>
    <row r="90" spans="1:19" x14ac:dyDescent="0.25">
      <c r="A90" s="6" t="s">
        <v>106</v>
      </c>
      <c r="B90" s="35" t="s">
        <v>189</v>
      </c>
      <c r="C90" s="38" t="s">
        <v>204</v>
      </c>
      <c r="D90" s="6" t="s">
        <v>24</v>
      </c>
      <c r="E90" s="6"/>
      <c r="F90" s="16"/>
      <c r="G90" s="6">
        <v>1</v>
      </c>
      <c r="H90" s="9">
        <v>44.395604395604394</v>
      </c>
      <c r="I90" s="48">
        <v>1</v>
      </c>
      <c r="J90" s="49"/>
      <c r="K90" s="48">
        <v>1</v>
      </c>
      <c r="L90" s="48">
        <v>0</v>
      </c>
      <c r="M90" s="48">
        <v>1</v>
      </c>
      <c r="N90" s="48">
        <v>1</v>
      </c>
      <c r="O90" s="48">
        <v>0</v>
      </c>
      <c r="P90" s="48">
        <v>1</v>
      </c>
      <c r="Q90" s="43">
        <f t="shared" si="2"/>
        <v>4</v>
      </c>
      <c r="R90" s="43">
        <f t="shared" si="3"/>
        <v>5</v>
      </c>
      <c r="S90" s="23"/>
    </row>
    <row r="91" spans="1:19" x14ac:dyDescent="0.25">
      <c r="A91" s="6" t="s">
        <v>205</v>
      </c>
      <c r="B91" s="35" t="s">
        <v>189</v>
      </c>
      <c r="C91" s="30" t="s">
        <v>206</v>
      </c>
      <c r="D91" s="6" t="s">
        <v>22</v>
      </c>
      <c r="E91" s="6"/>
      <c r="F91" s="16"/>
      <c r="G91" s="6">
        <v>2</v>
      </c>
      <c r="H91" s="9">
        <v>836</v>
      </c>
      <c r="I91" s="48">
        <v>1</v>
      </c>
      <c r="J91" s="49"/>
      <c r="K91" s="48">
        <v>1</v>
      </c>
      <c r="L91" s="48">
        <v>0</v>
      </c>
      <c r="M91" s="48">
        <v>0</v>
      </c>
      <c r="N91" s="48">
        <v>1</v>
      </c>
      <c r="O91" s="48">
        <v>0</v>
      </c>
      <c r="P91" s="48">
        <v>0</v>
      </c>
      <c r="Q91" s="43">
        <f t="shared" si="2"/>
        <v>3</v>
      </c>
      <c r="R91" s="43">
        <f t="shared" si="3"/>
        <v>5</v>
      </c>
      <c r="S91" s="23"/>
    </row>
    <row r="92" spans="1:19" x14ac:dyDescent="0.25">
      <c r="A92" s="6" t="s">
        <v>106</v>
      </c>
      <c r="B92" s="35" t="s">
        <v>189</v>
      </c>
      <c r="C92" s="30" t="s">
        <v>207</v>
      </c>
      <c r="D92" s="6" t="s">
        <v>24</v>
      </c>
      <c r="E92" s="6"/>
      <c r="F92" s="16"/>
      <c r="G92" s="6">
        <v>2</v>
      </c>
      <c r="H92" s="9">
        <v>368</v>
      </c>
      <c r="I92" s="48">
        <v>1</v>
      </c>
      <c r="J92" s="49"/>
      <c r="K92" s="48">
        <v>1</v>
      </c>
      <c r="L92" s="48">
        <v>1</v>
      </c>
      <c r="M92" s="48">
        <v>0</v>
      </c>
      <c r="N92" s="48">
        <v>1</v>
      </c>
      <c r="O92" s="48">
        <v>0</v>
      </c>
      <c r="P92" s="48">
        <v>1</v>
      </c>
      <c r="Q92" s="43">
        <f t="shared" si="2"/>
        <v>4</v>
      </c>
      <c r="R92" s="43">
        <f t="shared" si="3"/>
        <v>5</v>
      </c>
      <c r="S92" s="23"/>
    </row>
    <row r="93" spans="1:19" x14ac:dyDescent="0.25">
      <c r="A93" s="6" t="s">
        <v>208</v>
      </c>
      <c r="B93" s="35" t="s">
        <v>189</v>
      </c>
      <c r="C93" s="30" t="s">
        <v>209</v>
      </c>
      <c r="D93" s="6" t="s">
        <v>24</v>
      </c>
      <c r="E93" s="6"/>
      <c r="F93" s="16"/>
      <c r="G93" s="6">
        <v>3</v>
      </c>
      <c r="H93" s="9">
        <v>1557</v>
      </c>
      <c r="I93" s="52">
        <v>0</v>
      </c>
      <c r="J93" s="49"/>
      <c r="K93" s="48">
        <v>0</v>
      </c>
      <c r="L93" s="48">
        <v>1</v>
      </c>
      <c r="M93" s="48">
        <v>1</v>
      </c>
      <c r="N93" s="48">
        <v>0</v>
      </c>
      <c r="O93" s="48">
        <v>0</v>
      </c>
      <c r="P93" s="48">
        <v>1</v>
      </c>
      <c r="Q93" s="43">
        <f t="shared" si="2"/>
        <v>1</v>
      </c>
      <c r="R93" s="43">
        <f t="shared" si="3"/>
        <v>5</v>
      </c>
      <c r="S93" s="23"/>
    </row>
    <row r="94" spans="1:19" x14ac:dyDescent="0.25">
      <c r="A94" s="6" t="s">
        <v>126</v>
      </c>
      <c r="B94" s="35" t="s">
        <v>189</v>
      </c>
      <c r="C94" s="30" t="s">
        <v>210</v>
      </c>
      <c r="D94" s="6" t="s">
        <v>24</v>
      </c>
      <c r="E94" s="6"/>
      <c r="F94" s="16"/>
      <c r="G94" s="6">
        <v>2</v>
      </c>
      <c r="H94" s="9">
        <v>888.4</v>
      </c>
      <c r="I94" s="48">
        <v>1</v>
      </c>
      <c r="J94" s="49"/>
      <c r="K94" s="48">
        <v>0</v>
      </c>
      <c r="L94" s="48">
        <v>1</v>
      </c>
      <c r="M94" s="48">
        <v>1</v>
      </c>
      <c r="N94" s="48">
        <v>1</v>
      </c>
      <c r="O94" s="48">
        <v>0</v>
      </c>
      <c r="P94" s="48">
        <v>1</v>
      </c>
      <c r="Q94" s="43">
        <f t="shared" si="2"/>
        <v>3</v>
      </c>
      <c r="R94" s="43">
        <f>COUNT($I94,$K94,$N94,$O94,$P94)</f>
        <v>5</v>
      </c>
      <c r="S94" s="23"/>
    </row>
    <row r="95" spans="1:19" x14ac:dyDescent="0.25">
      <c r="A95" s="6" t="s">
        <v>208</v>
      </c>
      <c r="B95" s="35" t="s">
        <v>189</v>
      </c>
      <c r="C95" s="30" t="s">
        <v>211</v>
      </c>
      <c r="D95" s="6" t="s">
        <v>24</v>
      </c>
      <c r="E95" s="6"/>
      <c r="F95" s="16"/>
      <c r="G95" s="6">
        <v>1</v>
      </c>
      <c r="H95" s="9">
        <v>72</v>
      </c>
      <c r="I95" s="48">
        <v>1</v>
      </c>
      <c r="J95" s="49"/>
      <c r="K95" s="48">
        <v>1</v>
      </c>
      <c r="L95" s="48">
        <v>1</v>
      </c>
      <c r="M95" s="48">
        <v>1</v>
      </c>
      <c r="N95" s="48">
        <v>1</v>
      </c>
      <c r="O95" s="48">
        <v>0</v>
      </c>
      <c r="P95" s="48">
        <v>1</v>
      </c>
      <c r="Q95" s="43">
        <f t="shared" si="2"/>
        <v>4</v>
      </c>
      <c r="R95" s="43">
        <f t="shared" si="3"/>
        <v>5</v>
      </c>
      <c r="S95" s="18" t="s">
        <v>13</v>
      </c>
    </row>
    <row r="96" spans="1:19" x14ac:dyDescent="0.25">
      <c r="A96" s="6" t="s">
        <v>128</v>
      </c>
      <c r="B96" s="35" t="s">
        <v>189</v>
      </c>
      <c r="C96" s="30" t="s">
        <v>212</v>
      </c>
      <c r="D96" s="6" t="s">
        <v>24</v>
      </c>
      <c r="E96" s="6"/>
      <c r="F96" s="16"/>
      <c r="G96" s="6">
        <v>1</v>
      </c>
      <c r="H96" s="9">
        <v>1266</v>
      </c>
      <c r="I96" s="48">
        <v>1</v>
      </c>
      <c r="J96" s="49"/>
      <c r="K96" s="48">
        <v>1</v>
      </c>
      <c r="L96" s="48">
        <v>1</v>
      </c>
      <c r="M96" s="48">
        <v>1</v>
      </c>
      <c r="N96" s="48">
        <v>1</v>
      </c>
      <c r="O96" s="48">
        <v>0</v>
      </c>
      <c r="P96" s="48">
        <v>1</v>
      </c>
      <c r="Q96" s="43">
        <f t="shared" si="2"/>
        <v>4</v>
      </c>
      <c r="R96" s="43">
        <f t="shared" si="3"/>
        <v>5</v>
      </c>
      <c r="S96" s="23"/>
    </row>
    <row r="97" spans="1:19" x14ac:dyDescent="0.25">
      <c r="A97" s="6" t="s">
        <v>213</v>
      </c>
      <c r="B97" s="35" t="s">
        <v>189</v>
      </c>
      <c r="C97" s="30" t="s">
        <v>214</v>
      </c>
      <c r="D97" s="6" t="s">
        <v>22</v>
      </c>
      <c r="E97" s="6"/>
      <c r="F97" s="16"/>
      <c r="G97" s="6">
        <v>2</v>
      </c>
      <c r="H97" s="9">
        <v>1450</v>
      </c>
      <c r="I97" s="48">
        <v>0</v>
      </c>
      <c r="J97" s="49"/>
      <c r="K97" s="48">
        <v>0</v>
      </c>
      <c r="L97" s="48">
        <v>0</v>
      </c>
      <c r="M97" s="48">
        <v>0</v>
      </c>
      <c r="N97" s="48">
        <v>1</v>
      </c>
      <c r="O97" s="48">
        <v>0</v>
      </c>
      <c r="P97" s="48">
        <v>0</v>
      </c>
      <c r="Q97" s="43">
        <f t="shared" si="2"/>
        <v>1</v>
      </c>
      <c r="R97" s="43">
        <f t="shared" si="3"/>
        <v>5</v>
      </c>
      <c r="S97" s="23"/>
    </row>
    <row r="98" spans="1:19" x14ac:dyDescent="0.25">
      <c r="A98" s="6" t="s">
        <v>215</v>
      </c>
      <c r="B98" s="35" t="s">
        <v>189</v>
      </c>
      <c r="C98" s="30" t="s">
        <v>216</v>
      </c>
      <c r="D98" s="6" t="s">
        <v>34</v>
      </c>
      <c r="E98" s="6"/>
      <c r="F98" s="16"/>
      <c r="G98" s="6">
        <v>1</v>
      </c>
      <c r="H98" s="9">
        <v>1649</v>
      </c>
      <c r="I98" s="48">
        <v>1</v>
      </c>
      <c r="J98" s="49"/>
      <c r="K98" s="48">
        <v>1</v>
      </c>
      <c r="L98" s="48">
        <v>1</v>
      </c>
      <c r="M98" s="48">
        <v>0</v>
      </c>
      <c r="N98" s="48">
        <v>1</v>
      </c>
      <c r="O98" s="48">
        <v>0</v>
      </c>
      <c r="P98" s="48">
        <v>1</v>
      </c>
      <c r="Q98" s="43">
        <f t="shared" si="2"/>
        <v>4</v>
      </c>
      <c r="R98" s="43">
        <f t="shared" si="3"/>
        <v>5</v>
      </c>
      <c r="S98" s="18" t="s">
        <v>65</v>
      </c>
    </row>
    <row r="99" spans="1:19" x14ac:dyDescent="0.25">
      <c r="A99" s="6" t="s">
        <v>100</v>
      </c>
      <c r="B99" s="35" t="s">
        <v>189</v>
      </c>
      <c r="C99" s="30" t="s">
        <v>217</v>
      </c>
      <c r="D99" s="6" t="s">
        <v>16</v>
      </c>
      <c r="E99" s="6"/>
      <c r="F99" s="16"/>
      <c r="G99" s="6">
        <v>2</v>
      </c>
      <c r="H99" s="9">
        <v>260</v>
      </c>
      <c r="I99" s="48">
        <v>1</v>
      </c>
      <c r="J99" s="49"/>
      <c r="K99" s="48">
        <v>0</v>
      </c>
      <c r="L99" s="48">
        <v>1</v>
      </c>
      <c r="M99" s="48">
        <v>1</v>
      </c>
      <c r="N99" s="48">
        <v>1</v>
      </c>
      <c r="O99" s="48">
        <v>0</v>
      </c>
      <c r="P99" s="48">
        <v>1</v>
      </c>
      <c r="Q99" s="43">
        <f t="shared" si="2"/>
        <v>3</v>
      </c>
      <c r="R99" s="43">
        <f t="shared" si="3"/>
        <v>5</v>
      </c>
      <c r="S99" s="18" t="s">
        <v>66</v>
      </c>
    </row>
    <row r="101" spans="1:19" x14ac:dyDescent="0.25">
      <c r="Q101" s="46"/>
      <c r="R101" s="46"/>
    </row>
  </sheetData>
  <autoFilter ref="A1:S99"/>
  <conditionalFormatting sqref="H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Pivot</vt:lpstr>
      <vt:lpstr>database</vt:lpstr>
      <vt:lpstr>Sheet2</vt:lpstr>
      <vt:lpstr>Sheet3</vt:lpstr>
    </vt:vector>
  </TitlesOfParts>
  <Company>Gemalto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</dc:creator>
  <cp:lastModifiedBy>Jean-Eric</cp:lastModifiedBy>
  <dcterms:created xsi:type="dcterms:W3CDTF">2014-08-01T13:45:15Z</dcterms:created>
  <dcterms:modified xsi:type="dcterms:W3CDTF">2014-08-05T10:08:10Z</dcterms:modified>
</cp:coreProperties>
</file>