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19440" windowHeight="12240"/>
  </bookViews>
  <sheets>
    <sheet name="Feuil1" sheetId="1" r:id="rId1"/>
    <sheet name="Feuil2" sheetId="2" r:id="rId2"/>
    <sheet name="Feuil3" sheetId="3" r:id="rId3"/>
  </sheets>
  <definedNames>
    <definedName name="amort">Feuil2!$A$1:$C$6</definedName>
    <definedName name="an">Feuil2!$B$1:$B$6</definedName>
    <definedName name="année">Feuil1!$E$5</definedName>
    <definedName name="taux">Feuil2!$A$1:$C$6</definedName>
    <definedName name="taux1">Feuil1!$F$5</definedName>
    <definedName name="type">Feuil2!$A$1:$A$6</definedName>
  </definedNames>
  <calcPr calcId="145621"/>
</workbook>
</file>

<file path=xl/calcChain.xml><?xml version="1.0" encoding="utf-8"?>
<calcChain xmlns="http://schemas.openxmlformats.org/spreadsheetml/2006/main">
  <c r="I7" i="1" l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6" i="1"/>
  <c r="I5" i="1"/>
  <c r="E5" i="1"/>
  <c r="F5" i="1"/>
  <c r="G5" i="1" l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J5" i="1" l="1"/>
  <c r="G6" i="1" s="1"/>
  <c r="J6" i="1" s="1"/>
  <c r="G7" i="1" l="1"/>
  <c r="J7" i="1" l="1"/>
  <c r="G8" i="1" s="1"/>
  <c r="J8" i="1" s="1"/>
  <c r="G9" i="1" l="1"/>
  <c r="J9" i="1" l="1"/>
  <c r="G10" i="1" s="1"/>
  <c r="J10" i="1" s="1"/>
  <c r="G11" i="1" l="1"/>
  <c r="J11" i="1" l="1"/>
  <c r="G12" i="1" s="1"/>
  <c r="J12" i="1" s="1"/>
  <c r="G13" i="1" l="1"/>
  <c r="J13" i="1" l="1"/>
  <c r="G14" i="1" s="1"/>
  <c r="J14" i="1" s="1"/>
  <c r="G15" i="1" l="1"/>
  <c r="J15" i="1" s="1"/>
  <c r="G16" i="1" s="1"/>
  <c r="J16" i="1" s="1"/>
  <c r="G17" i="1" s="1"/>
  <c r="J17" i="1" l="1"/>
  <c r="G18" i="1" s="1"/>
  <c r="J18" i="1" l="1"/>
  <c r="G19" i="1" s="1"/>
  <c r="J19" i="1" l="1"/>
  <c r="G20" i="1" s="1"/>
  <c r="J20" i="1" l="1"/>
  <c r="G21" i="1" s="1"/>
  <c r="J21" i="1" l="1"/>
  <c r="G22" i="1" s="1"/>
  <c r="J22" i="1" l="1"/>
  <c r="G23" i="1" s="1"/>
  <c r="J23" i="1" l="1"/>
  <c r="G24" i="1" s="1"/>
  <c r="J24" i="1" l="1"/>
  <c r="G25" i="1" s="1"/>
  <c r="J25" i="1" l="1"/>
  <c r="G26" i="1" s="1"/>
  <c r="J26" i="1" l="1"/>
  <c r="G27" i="1" s="1"/>
  <c r="J27" i="1" l="1"/>
  <c r="G28" i="1" s="1"/>
  <c r="J28" i="1" l="1"/>
  <c r="G29" i="1" s="1"/>
  <c r="J29" i="1" l="1"/>
  <c r="G30" i="1" s="1"/>
  <c r="J30" i="1" l="1"/>
  <c r="G31" i="1" s="1"/>
  <c r="J31" i="1" l="1"/>
  <c r="G32" i="1" s="1"/>
  <c r="J32" i="1" l="1"/>
  <c r="G33" i="1" s="1"/>
  <c r="J33" i="1" l="1"/>
  <c r="G34" i="1" s="1"/>
  <c r="J34" i="1" l="1"/>
  <c r="G35" i="1" s="1"/>
  <c r="J35" i="1" l="1"/>
  <c r="G36" i="1" s="1"/>
  <c r="J36" i="1" l="1"/>
  <c r="G37" i="1" s="1"/>
  <c r="J37" i="1" l="1"/>
</calcChain>
</file>

<file path=xl/sharedStrings.xml><?xml version="1.0" encoding="utf-8"?>
<sst xmlns="http://schemas.openxmlformats.org/spreadsheetml/2006/main" count="16" uniqueCount="15">
  <si>
    <t>Bâtiment industriel</t>
  </si>
  <si>
    <t>Bâtiment commercial</t>
  </si>
  <si>
    <t>Véhicule</t>
  </si>
  <si>
    <t>Mobilier</t>
  </si>
  <si>
    <t>Machine et outillage</t>
  </si>
  <si>
    <t>Informatique</t>
  </si>
  <si>
    <t>Type</t>
  </si>
  <si>
    <t xml:space="preserve">Année </t>
  </si>
  <si>
    <t xml:space="preserve">taux </t>
  </si>
  <si>
    <t>montant</t>
  </si>
  <si>
    <t>Reste à amortir</t>
  </si>
  <si>
    <t>Annuité</t>
  </si>
  <si>
    <t>Valeur résiduelle</t>
  </si>
  <si>
    <t>Annuité cumulée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</si>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</sst>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 ans&quot;"/>
    <numFmt numFmtId="165" formatCode="#,##0;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vertical="top" wrapText="1"/>
    </xf>
    <xf numFmtId="9" fontId="0" fillId="0" borderId="2" xfId="0" applyNumberFormat="1" applyBorder="1" applyAlignment="1">
      <alignment vertical="top" wrapText="1"/>
    </xf>
    <xf numFmtId="0" fontId="0" fillId="0" borderId="3" xfId="0" applyBorder="1" applyAlignment="1">
      <alignment vertical="top" wrapText="1"/>
    </xf>
    <xf numFmtId="9" fontId="0" fillId="0" borderId="4" xfId="0" applyNumberFormat="1" applyBorder="1" applyAlignment="1">
      <alignment vertical="top" wrapText="1"/>
    </xf>
    <xf numFmtId="0" fontId="0" fillId="2" borderId="5" xfId="0" applyFill="1" applyBorder="1"/>
    <xf numFmtId="0" fontId="0" fillId="0" borderId="5" xfId="0" applyBorder="1"/>
    <xf numFmtId="9" fontId="0" fillId="0" borderId="5" xfId="1" applyFont="1" applyBorder="1"/>
    <xf numFmtId="164" fontId="0" fillId="0" borderId="2" xfId="0" applyNumberFormat="1" applyBorder="1" applyAlignment="1">
      <alignment vertical="top" wrapText="1"/>
    </xf>
    <xf numFmtId="164" fontId="0" fillId="0" borderId="4" xfId="0" applyNumberFormat="1" applyBorder="1" applyAlignment="1">
      <alignment vertical="top" wrapText="1"/>
    </xf>
    <xf numFmtId="164" fontId="0" fillId="0" borderId="5" xfId="1" applyNumberFormat="1" applyFont="1" applyBorder="1"/>
    <xf numFmtId="164" fontId="0" fillId="0" borderId="5" xfId="0" applyNumberFormat="1" applyBorder="1"/>
    <xf numFmtId="165" fontId="0" fillId="2" borderId="5" xfId="0" applyNumberFormat="1" applyFill="1" applyBorder="1"/>
    <xf numFmtId="165" fontId="0" fillId="0" borderId="5" xfId="0" applyNumberFormat="1" applyBorder="1"/>
    <xf numFmtId="165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37"/>
  <sheetViews>
    <sheetView tabSelected="1" workbookViewId="0">
      <selection activeCell="I6" sqref="I6:I37"/>
    </sheetView>
  </sheetViews>
  <sheetFormatPr baseColWidth="10" defaultRowHeight="15" x14ac:dyDescent="0.25"/>
  <cols>
    <col min="3" max="3" width="11.5703125" customWidth="1"/>
    <col min="4" max="4" width="19.85546875" customWidth="1"/>
    <col min="7" max="7" width="15.85546875" style="14" customWidth="1"/>
    <col min="8" max="8" width="11.7109375" style="14" customWidth="1"/>
    <col min="9" max="9" width="17.5703125" style="14" customWidth="1"/>
    <col min="10" max="10" width="17.42578125" style="14" customWidth="1"/>
  </cols>
  <sheetData>
    <row r="4" spans="2:10" x14ac:dyDescent="0.25">
      <c r="B4" s="5" t="s">
        <v>14</v>
      </c>
      <c r="C4" s="5" t="s">
        <v>9</v>
      </c>
      <c r="D4" s="5" t="s">
        <v>6</v>
      </c>
      <c r="E4" s="5" t="s">
        <v>7</v>
      </c>
      <c r="F4" s="5" t="s">
        <v>8</v>
      </c>
      <c r="G4" s="12" t="s">
        <v>10</v>
      </c>
      <c r="H4" s="12" t="s">
        <v>11</v>
      </c>
      <c r="I4" s="12" t="s">
        <v>13</v>
      </c>
      <c r="J4" s="12" t="s">
        <v>12</v>
      </c>
    </row>
    <row r="5" spans="2:10" x14ac:dyDescent="0.25">
      <c r="B5" s="6"/>
      <c r="C5" s="6">
        <v>20000</v>
      </c>
      <c r="D5" s="6" t="s">
        <v>0</v>
      </c>
      <c r="E5" s="10">
        <f>VLOOKUP($D$5,taux,2,FALSE)</f>
        <v>20</v>
      </c>
      <c r="F5" s="7">
        <f>VLOOKUP($D$5,taux,3,FALSE)</f>
        <v>0.05</v>
      </c>
      <c r="G5" s="13">
        <f>IF(ROW()-4&lt;=$E$5,C5,0)</f>
        <v>20000</v>
      </c>
      <c r="H5" s="13">
        <f>IF(ROW()-4&lt;=$E$5,G5*taux1,0)</f>
        <v>1000</v>
      </c>
      <c r="I5" s="13">
        <f>H5</f>
        <v>1000</v>
      </c>
      <c r="J5" s="13">
        <f>G5-H5</f>
        <v>19000</v>
      </c>
    </row>
    <row r="6" spans="2:10" x14ac:dyDescent="0.25">
      <c r="B6" s="6"/>
      <c r="C6" s="6"/>
      <c r="D6" s="6"/>
      <c r="E6" s="11"/>
      <c r="F6" s="6"/>
      <c r="G6" s="13">
        <f>IF(ROW()-4&lt;=$E$5,J5,0)</f>
        <v>19000</v>
      </c>
      <c r="H6" s="13">
        <f>IF(ROW()-4&lt;=$E$5,H5,0)</f>
        <v>1000</v>
      </c>
      <c r="I6" s="13">
        <f>IF(ROW()-4&lt;=$E$5,I5+H6,0)</f>
        <v>2000</v>
      </c>
      <c r="J6" s="13">
        <f t="shared" ref="J6:J28" si="0">G6-H6</f>
        <v>18000</v>
      </c>
    </row>
    <row r="7" spans="2:10" x14ac:dyDescent="0.25">
      <c r="B7" s="6"/>
      <c r="C7" s="6"/>
      <c r="D7" s="6"/>
      <c r="E7" s="11"/>
      <c r="F7" s="6"/>
      <c r="G7" s="13">
        <f t="shared" ref="G7:G37" si="1">IF(ROW()-4&lt;=$E$5,J6,0)</f>
        <v>18000</v>
      </c>
      <c r="H7" s="13">
        <f t="shared" ref="H7:H37" si="2">IF(ROW()-4&lt;=$E$5,H6,0)</f>
        <v>1000</v>
      </c>
      <c r="I7" s="13">
        <f t="shared" ref="I7:I37" si="3">IF(ROW()-4&lt;=$E$5,I6+H7,0)</f>
        <v>3000</v>
      </c>
      <c r="J7" s="13">
        <f t="shared" si="0"/>
        <v>17000</v>
      </c>
    </row>
    <row r="8" spans="2:10" x14ac:dyDescent="0.25">
      <c r="B8" s="6"/>
      <c r="C8" s="6"/>
      <c r="D8" s="6"/>
      <c r="E8" s="11"/>
      <c r="F8" s="6"/>
      <c r="G8" s="13">
        <f t="shared" si="1"/>
        <v>17000</v>
      </c>
      <c r="H8" s="13">
        <f t="shared" si="2"/>
        <v>1000</v>
      </c>
      <c r="I8" s="13">
        <f t="shared" si="3"/>
        <v>4000</v>
      </c>
      <c r="J8" s="13">
        <f t="shared" si="0"/>
        <v>16000</v>
      </c>
    </row>
    <row r="9" spans="2:10" x14ac:dyDescent="0.25">
      <c r="B9" s="6"/>
      <c r="C9" s="6"/>
      <c r="D9" s="6"/>
      <c r="E9" s="11"/>
      <c r="F9" s="6"/>
      <c r="G9" s="13">
        <f t="shared" si="1"/>
        <v>16000</v>
      </c>
      <c r="H9" s="13">
        <f t="shared" si="2"/>
        <v>1000</v>
      </c>
      <c r="I9" s="13">
        <f t="shared" si="3"/>
        <v>5000</v>
      </c>
      <c r="J9" s="13">
        <f t="shared" si="0"/>
        <v>15000</v>
      </c>
    </row>
    <row r="10" spans="2:10" x14ac:dyDescent="0.25">
      <c r="G10" s="13">
        <f t="shared" si="1"/>
        <v>15000</v>
      </c>
      <c r="H10" s="13">
        <f t="shared" si="2"/>
        <v>1000</v>
      </c>
      <c r="I10" s="13">
        <f t="shared" si="3"/>
        <v>6000</v>
      </c>
      <c r="J10" s="13">
        <f t="shared" si="0"/>
        <v>14000</v>
      </c>
    </row>
    <row r="11" spans="2:10" x14ac:dyDescent="0.25">
      <c r="G11" s="13">
        <f t="shared" si="1"/>
        <v>14000</v>
      </c>
      <c r="H11" s="13">
        <f t="shared" si="2"/>
        <v>1000</v>
      </c>
      <c r="I11" s="13">
        <f t="shared" si="3"/>
        <v>7000</v>
      </c>
      <c r="J11" s="13">
        <f t="shared" si="0"/>
        <v>13000</v>
      </c>
    </row>
    <row r="12" spans="2:10" x14ac:dyDescent="0.25">
      <c r="G12" s="13">
        <f t="shared" si="1"/>
        <v>13000</v>
      </c>
      <c r="H12" s="13">
        <f t="shared" si="2"/>
        <v>1000</v>
      </c>
      <c r="I12" s="13">
        <f t="shared" si="3"/>
        <v>8000</v>
      </c>
      <c r="J12" s="13">
        <f t="shared" si="0"/>
        <v>12000</v>
      </c>
    </row>
    <row r="13" spans="2:10" x14ac:dyDescent="0.25">
      <c r="G13" s="13">
        <f t="shared" si="1"/>
        <v>12000</v>
      </c>
      <c r="H13" s="13">
        <f t="shared" si="2"/>
        <v>1000</v>
      </c>
      <c r="I13" s="13">
        <f t="shared" si="3"/>
        <v>9000</v>
      </c>
      <c r="J13" s="13">
        <f t="shared" si="0"/>
        <v>11000</v>
      </c>
    </row>
    <row r="14" spans="2:10" x14ac:dyDescent="0.25">
      <c r="G14" s="13">
        <f t="shared" si="1"/>
        <v>11000</v>
      </c>
      <c r="H14" s="13">
        <f t="shared" si="2"/>
        <v>1000</v>
      </c>
      <c r="I14" s="13">
        <f t="shared" si="3"/>
        <v>10000</v>
      </c>
      <c r="J14" s="13">
        <f t="shared" si="0"/>
        <v>10000</v>
      </c>
    </row>
    <row r="15" spans="2:10" x14ac:dyDescent="0.25">
      <c r="G15" s="13">
        <f t="shared" si="1"/>
        <v>10000</v>
      </c>
      <c r="H15" s="13">
        <f t="shared" si="2"/>
        <v>1000</v>
      </c>
      <c r="I15" s="13">
        <f t="shared" si="3"/>
        <v>11000</v>
      </c>
      <c r="J15" s="13">
        <f t="shared" si="0"/>
        <v>9000</v>
      </c>
    </row>
    <row r="16" spans="2:10" x14ac:dyDescent="0.25">
      <c r="G16" s="13">
        <f t="shared" si="1"/>
        <v>9000</v>
      </c>
      <c r="H16" s="13">
        <f t="shared" si="2"/>
        <v>1000</v>
      </c>
      <c r="I16" s="13">
        <f t="shared" si="3"/>
        <v>12000</v>
      </c>
      <c r="J16" s="13">
        <f t="shared" si="0"/>
        <v>8000</v>
      </c>
    </row>
    <row r="17" spans="7:10" x14ac:dyDescent="0.25">
      <c r="G17" s="13">
        <f t="shared" si="1"/>
        <v>8000</v>
      </c>
      <c r="H17" s="13">
        <f t="shared" si="2"/>
        <v>1000</v>
      </c>
      <c r="I17" s="13">
        <f t="shared" si="3"/>
        <v>13000</v>
      </c>
      <c r="J17" s="13">
        <f t="shared" si="0"/>
        <v>7000</v>
      </c>
    </row>
    <row r="18" spans="7:10" x14ac:dyDescent="0.25">
      <c r="G18" s="13">
        <f t="shared" si="1"/>
        <v>7000</v>
      </c>
      <c r="H18" s="13">
        <f t="shared" si="2"/>
        <v>1000</v>
      </c>
      <c r="I18" s="13">
        <f t="shared" si="3"/>
        <v>14000</v>
      </c>
      <c r="J18" s="13">
        <f t="shared" si="0"/>
        <v>6000</v>
      </c>
    </row>
    <row r="19" spans="7:10" x14ac:dyDescent="0.25">
      <c r="G19" s="13">
        <f t="shared" si="1"/>
        <v>6000</v>
      </c>
      <c r="H19" s="13">
        <f t="shared" si="2"/>
        <v>1000</v>
      </c>
      <c r="I19" s="13">
        <f t="shared" si="3"/>
        <v>15000</v>
      </c>
      <c r="J19" s="13">
        <f t="shared" si="0"/>
        <v>5000</v>
      </c>
    </row>
    <row r="20" spans="7:10" x14ac:dyDescent="0.25">
      <c r="G20" s="13">
        <f t="shared" si="1"/>
        <v>5000</v>
      </c>
      <c r="H20" s="13">
        <f t="shared" si="2"/>
        <v>1000</v>
      </c>
      <c r="I20" s="13">
        <f t="shared" si="3"/>
        <v>16000</v>
      </c>
      <c r="J20" s="13">
        <f t="shared" si="0"/>
        <v>4000</v>
      </c>
    </row>
    <row r="21" spans="7:10" x14ac:dyDescent="0.25">
      <c r="G21" s="13">
        <f t="shared" si="1"/>
        <v>4000</v>
      </c>
      <c r="H21" s="13">
        <f t="shared" si="2"/>
        <v>1000</v>
      </c>
      <c r="I21" s="13">
        <f t="shared" si="3"/>
        <v>17000</v>
      </c>
      <c r="J21" s="13">
        <f t="shared" si="0"/>
        <v>3000</v>
      </c>
    </row>
    <row r="22" spans="7:10" x14ac:dyDescent="0.25">
      <c r="G22" s="13">
        <f t="shared" si="1"/>
        <v>3000</v>
      </c>
      <c r="H22" s="13">
        <f t="shared" si="2"/>
        <v>1000</v>
      </c>
      <c r="I22" s="13">
        <f t="shared" si="3"/>
        <v>18000</v>
      </c>
      <c r="J22" s="13">
        <f t="shared" si="0"/>
        <v>2000</v>
      </c>
    </row>
    <row r="23" spans="7:10" x14ac:dyDescent="0.25">
      <c r="G23" s="13">
        <f t="shared" si="1"/>
        <v>2000</v>
      </c>
      <c r="H23" s="13">
        <f t="shared" si="2"/>
        <v>1000</v>
      </c>
      <c r="I23" s="13">
        <f t="shared" si="3"/>
        <v>19000</v>
      </c>
      <c r="J23" s="13">
        <f t="shared" si="0"/>
        <v>1000</v>
      </c>
    </row>
    <row r="24" spans="7:10" x14ac:dyDescent="0.25">
      <c r="G24" s="13">
        <f t="shared" si="1"/>
        <v>1000</v>
      </c>
      <c r="H24" s="13">
        <f t="shared" si="2"/>
        <v>1000</v>
      </c>
      <c r="I24" s="13">
        <f t="shared" si="3"/>
        <v>20000</v>
      </c>
      <c r="J24" s="13">
        <f t="shared" si="0"/>
        <v>0</v>
      </c>
    </row>
    <row r="25" spans="7:10" x14ac:dyDescent="0.25">
      <c r="G25" s="13">
        <f t="shared" si="1"/>
        <v>0</v>
      </c>
      <c r="H25" s="13">
        <f t="shared" si="2"/>
        <v>0</v>
      </c>
      <c r="I25" s="13">
        <f t="shared" si="3"/>
        <v>0</v>
      </c>
      <c r="J25" s="13">
        <f t="shared" si="0"/>
        <v>0</v>
      </c>
    </row>
    <row r="26" spans="7:10" x14ac:dyDescent="0.25">
      <c r="G26" s="13">
        <f t="shared" si="1"/>
        <v>0</v>
      </c>
      <c r="H26" s="13">
        <f t="shared" si="2"/>
        <v>0</v>
      </c>
      <c r="I26" s="13">
        <f t="shared" si="3"/>
        <v>0</v>
      </c>
      <c r="J26" s="13">
        <f t="shared" si="0"/>
        <v>0</v>
      </c>
    </row>
    <row r="27" spans="7:10" x14ac:dyDescent="0.25">
      <c r="G27" s="13">
        <f t="shared" si="1"/>
        <v>0</v>
      </c>
      <c r="H27" s="13">
        <f t="shared" si="2"/>
        <v>0</v>
      </c>
      <c r="I27" s="13">
        <f t="shared" si="3"/>
        <v>0</v>
      </c>
      <c r="J27" s="13">
        <f t="shared" si="0"/>
        <v>0</v>
      </c>
    </row>
    <row r="28" spans="7:10" x14ac:dyDescent="0.25">
      <c r="G28" s="13">
        <f t="shared" si="1"/>
        <v>0</v>
      </c>
      <c r="H28" s="13">
        <f t="shared" si="2"/>
        <v>0</v>
      </c>
      <c r="I28" s="13">
        <f t="shared" si="3"/>
        <v>0</v>
      </c>
      <c r="J28" s="13">
        <f t="shared" si="0"/>
        <v>0</v>
      </c>
    </row>
    <row r="29" spans="7:10" x14ac:dyDescent="0.25">
      <c r="G29" s="13">
        <f t="shared" si="1"/>
        <v>0</v>
      </c>
      <c r="H29" s="13">
        <f t="shared" si="2"/>
        <v>0</v>
      </c>
      <c r="I29" s="13">
        <f t="shared" si="3"/>
        <v>0</v>
      </c>
      <c r="J29" s="13">
        <f t="shared" ref="J29:J37" si="4">G29-H29</f>
        <v>0</v>
      </c>
    </row>
    <row r="30" spans="7:10" x14ac:dyDescent="0.25">
      <c r="G30" s="13">
        <f t="shared" si="1"/>
        <v>0</v>
      </c>
      <c r="H30" s="13">
        <f t="shared" si="2"/>
        <v>0</v>
      </c>
      <c r="I30" s="13">
        <f t="shared" si="3"/>
        <v>0</v>
      </c>
      <c r="J30" s="13">
        <f t="shared" si="4"/>
        <v>0</v>
      </c>
    </row>
    <row r="31" spans="7:10" x14ac:dyDescent="0.25">
      <c r="G31" s="13">
        <f t="shared" si="1"/>
        <v>0</v>
      </c>
      <c r="H31" s="13">
        <f t="shared" si="2"/>
        <v>0</v>
      </c>
      <c r="I31" s="13">
        <f t="shared" si="3"/>
        <v>0</v>
      </c>
      <c r="J31" s="13">
        <f t="shared" si="4"/>
        <v>0</v>
      </c>
    </row>
    <row r="32" spans="7:10" x14ac:dyDescent="0.25">
      <c r="G32" s="13">
        <f t="shared" si="1"/>
        <v>0</v>
      </c>
      <c r="H32" s="13">
        <f t="shared" si="2"/>
        <v>0</v>
      </c>
      <c r="I32" s="13">
        <f t="shared" si="3"/>
        <v>0</v>
      </c>
      <c r="J32" s="13">
        <f t="shared" si="4"/>
        <v>0</v>
      </c>
    </row>
    <row r="33" spans="7:10" x14ac:dyDescent="0.25">
      <c r="G33" s="13">
        <f t="shared" si="1"/>
        <v>0</v>
      </c>
      <c r="H33" s="13">
        <f t="shared" si="2"/>
        <v>0</v>
      </c>
      <c r="I33" s="13">
        <f t="shared" si="3"/>
        <v>0</v>
      </c>
      <c r="J33" s="13">
        <f t="shared" si="4"/>
        <v>0</v>
      </c>
    </row>
    <row r="34" spans="7:10" x14ac:dyDescent="0.25">
      <c r="G34" s="13">
        <f t="shared" si="1"/>
        <v>0</v>
      </c>
      <c r="H34" s="13">
        <f t="shared" si="2"/>
        <v>0</v>
      </c>
      <c r="I34" s="13">
        <f t="shared" si="3"/>
        <v>0</v>
      </c>
      <c r="J34" s="13">
        <f t="shared" si="4"/>
        <v>0</v>
      </c>
    </row>
    <row r="35" spans="7:10" x14ac:dyDescent="0.25">
      <c r="G35" s="13">
        <f t="shared" si="1"/>
        <v>0</v>
      </c>
      <c r="H35" s="13">
        <f t="shared" si="2"/>
        <v>0</v>
      </c>
      <c r="I35" s="13">
        <f t="shared" si="3"/>
        <v>0</v>
      </c>
      <c r="J35" s="13">
        <f t="shared" si="4"/>
        <v>0</v>
      </c>
    </row>
    <row r="36" spans="7:10" x14ac:dyDescent="0.25">
      <c r="G36" s="13">
        <f t="shared" si="1"/>
        <v>0</v>
      </c>
      <c r="H36" s="13">
        <f t="shared" si="2"/>
        <v>0</v>
      </c>
      <c r="I36" s="13">
        <f t="shared" si="3"/>
        <v>0</v>
      </c>
      <c r="J36" s="13">
        <f t="shared" si="4"/>
        <v>0</v>
      </c>
    </row>
    <row r="37" spans="7:10" x14ac:dyDescent="0.25">
      <c r="G37" s="13">
        <f t="shared" si="1"/>
        <v>0</v>
      </c>
      <c r="H37" s="13">
        <f t="shared" si="2"/>
        <v>0</v>
      </c>
      <c r="I37" s="13">
        <f t="shared" si="3"/>
        <v>0</v>
      </c>
      <c r="J37" s="13">
        <f t="shared" si="4"/>
        <v>0</v>
      </c>
    </row>
  </sheetData>
  <dataValidations count="1">
    <dataValidation type="list" allowBlank="1" showInputMessage="1" showErrorMessage="1" sqref="D5">
      <formula1>type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1" sqref="B1:B6"/>
    </sheetView>
  </sheetViews>
  <sheetFormatPr baseColWidth="10" defaultRowHeight="15" x14ac:dyDescent="0.25"/>
  <cols>
    <col min="1" max="1" width="18.28515625" customWidth="1"/>
  </cols>
  <sheetData>
    <row r="1" spans="1:3" ht="15.75" thickBot="1" x14ac:dyDescent="0.3">
      <c r="A1" s="1" t="s">
        <v>0</v>
      </c>
      <c r="B1" s="8">
        <v>20</v>
      </c>
      <c r="C1" s="2">
        <v>0.05</v>
      </c>
    </row>
    <row r="2" spans="1:3" ht="30.75" thickBot="1" x14ac:dyDescent="0.3">
      <c r="A2" s="3" t="s">
        <v>1</v>
      </c>
      <c r="B2" s="9">
        <v>33</v>
      </c>
      <c r="C2" s="4">
        <v>0.03</v>
      </c>
    </row>
    <row r="3" spans="1:3" ht="15.75" thickBot="1" x14ac:dyDescent="0.3">
      <c r="A3" s="3" t="s">
        <v>2</v>
      </c>
      <c r="B3" s="9">
        <v>5</v>
      </c>
      <c r="C3" s="4">
        <v>0.2</v>
      </c>
    </row>
    <row r="4" spans="1:3" ht="15.75" thickBot="1" x14ac:dyDescent="0.3">
      <c r="A4" s="3" t="s">
        <v>3</v>
      </c>
      <c r="B4" s="9">
        <v>10</v>
      </c>
      <c r="C4" s="4">
        <v>0.1</v>
      </c>
    </row>
    <row r="5" spans="1:3" ht="30.75" thickBot="1" x14ac:dyDescent="0.3">
      <c r="A5" s="3" t="s">
        <v>4</v>
      </c>
      <c r="B5" s="9">
        <v>10</v>
      </c>
      <c r="C5" s="4">
        <v>0.1</v>
      </c>
    </row>
    <row r="6" spans="1:3" ht="15.75" thickBot="1" x14ac:dyDescent="0.3">
      <c r="A6" s="3" t="s">
        <v>5</v>
      </c>
      <c r="B6" s="9">
        <v>3</v>
      </c>
      <c r="C6" s="4">
        <v>0.33</v>
      </c>
    </row>
  </sheetData>
  <dataValidations count="1">
    <dataValidation type="list" allowBlank="1" showInputMessage="1" showErrorMessage="1" sqref="F7">
      <formula1>type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amort</vt:lpstr>
      <vt:lpstr>an</vt:lpstr>
      <vt:lpstr>année</vt:lpstr>
      <vt:lpstr>taux</vt:lpstr>
      <vt:lpstr>taux1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Jean-Eric Pelouas</cp:lastModifiedBy>
  <dcterms:created xsi:type="dcterms:W3CDTF">2013-11-24T12:40:34Z</dcterms:created>
  <dcterms:modified xsi:type="dcterms:W3CDTF">2013-11-24T17:28:58Z</dcterms:modified>
</cp:coreProperties>
</file>