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liste de déplacements" sheetId="2" r:id="rId1"/>
    <sheet name="BDD" sheetId="1" r:id="rId2"/>
  </sheets>
  <definedNames>
    <definedName name="Arrivée">BDD!$A$1:$A$23</definedName>
    <definedName name="Départ">BDD!$A$1:$W$1</definedName>
    <definedName name="Kilomètres">BDD!$A$1:$W$23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2" l="1"/>
  <c r="G10" i="2"/>
  <c r="G11" i="2"/>
  <c r="G12" i="2"/>
  <c r="G8" i="2"/>
  <c r="D9" i="2" l="1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8" i="2"/>
  <c r="B8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9" i="2"/>
  <c r="B10" i="2"/>
  <c r="B11" i="2"/>
  <c r="B12" i="2"/>
  <c r="G31" i="2"/>
  <c r="H31" i="2"/>
  <c r="P31" i="2"/>
  <c r="Q31" i="2"/>
  <c r="O31" i="2"/>
  <c r="B54" i="1" l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53" i="1"/>
  <c r="B33" i="1"/>
  <c r="C33" i="1" s="1"/>
  <c r="B32" i="1"/>
  <c r="C32" i="1" s="1"/>
  <c r="B31" i="1"/>
  <c r="C31" i="1" s="1"/>
  <c r="B30" i="1"/>
  <c r="C30" i="1" s="1"/>
  <c r="B29" i="1"/>
  <c r="C29" i="1" s="1"/>
  <c r="B28" i="1"/>
  <c r="C28" i="1" s="1"/>
  <c r="B27" i="1"/>
  <c r="C27" i="1" s="1"/>
  <c r="B38" i="1"/>
</calcChain>
</file>

<file path=xl/sharedStrings.xml><?xml version="1.0" encoding="utf-8"?>
<sst xmlns="http://schemas.openxmlformats.org/spreadsheetml/2006/main" count="126" uniqueCount="89">
  <si>
    <t>BORDE</t>
  </si>
  <si>
    <t>LES LINIERES</t>
  </si>
  <si>
    <t>ST HENRI</t>
  </si>
  <si>
    <t>DDE</t>
  </si>
  <si>
    <t>AUBAGNE</t>
  </si>
  <si>
    <t>CHÂTEAU</t>
  </si>
  <si>
    <t>LA CIOTAT</t>
  </si>
  <si>
    <t>GARDANNE</t>
  </si>
  <si>
    <t>ITRES</t>
  </si>
  <si>
    <t>LUYNES</t>
  </si>
  <si>
    <t>MARIGNANE</t>
  </si>
  <si>
    <t>MARTIGUE</t>
  </si>
  <si>
    <t>PORT DE BOUC</t>
  </si>
  <si>
    <t>ROGNAC</t>
  </si>
  <si>
    <t>SALON</t>
  </si>
  <si>
    <t>STADIUM</t>
  </si>
  <si>
    <t>TARACON</t>
  </si>
  <si>
    <t>ST REMY</t>
  </si>
  <si>
    <t>RECUPERATIONS</t>
  </si>
  <si>
    <t>Matin</t>
  </si>
  <si>
    <t>A.midi</t>
  </si>
  <si>
    <t>1 jour</t>
  </si>
  <si>
    <t>2 jours</t>
  </si>
  <si>
    <t>3 jours</t>
  </si>
  <si>
    <t>4 jours</t>
  </si>
  <si>
    <t>5 jours</t>
  </si>
  <si>
    <t>6 jours</t>
  </si>
  <si>
    <t>7 jours</t>
  </si>
  <si>
    <t>8 jours</t>
  </si>
  <si>
    <t>9 jours</t>
  </si>
  <si>
    <t>10 jours</t>
  </si>
  <si>
    <t>TRANSPORTS DEPART ARLES</t>
  </si>
  <si>
    <t>Arrivée</t>
  </si>
  <si>
    <t>heure retour</t>
  </si>
  <si>
    <t>Temps allée</t>
  </si>
  <si>
    <t>Temps retour</t>
  </si>
  <si>
    <t>heure départ</t>
  </si>
  <si>
    <t>7h10</t>
  </si>
  <si>
    <t>17h20</t>
  </si>
  <si>
    <t>17h30</t>
  </si>
  <si>
    <t>VITROLLES</t>
  </si>
  <si>
    <t>TARASCON</t>
  </si>
  <si>
    <t>7H40</t>
  </si>
  <si>
    <t>16H40</t>
  </si>
  <si>
    <t>7H30</t>
  </si>
  <si>
    <t>16H50</t>
  </si>
  <si>
    <t>7H25</t>
  </si>
  <si>
    <t>16H55</t>
  </si>
  <si>
    <t>7H20</t>
  </si>
  <si>
    <t>17H00</t>
  </si>
  <si>
    <t>7H00</t>
  </si>
  <si>
    <t>17H20</t>
  </si>
  <si>
    <t>REPAS</t>
  </si>
  <si>
    <t>ARLES</t>
  </si>
  <si>
    <t>LISTE DES DEPLACEMENTS</t>
  </si>
  <si>
    <t>Départ</t>
  </si>
  <si>
    <t>Retour</t>
  </si>
  <si>
    <t>Date</t>
  </si>
  <si>
    <t>Heure</t>
  </si>
  <si>
    <t>Déplacement</t>
  </si>
  <si>
    <t>Objet précis</t>
  </si>
  <si>
    <t>Lieu précis</t>
  </si>
  <si>
    <t>Aller</t>
  </si>
  <si>
    <t>Moyen de transport (cocher la case)</t>
  </si>
  <si>
    <t>Véhicule de service</t>
  </si>
  <si>
    <t>Véhicule personnel</t>
  </si>
  <si>
    <t xml:space="preserve">Train </t>
  </si>
  <si>
    <t>Avion</t>
  </si>
  <si>
    <t>Autre</t>
  </si>
  <si>
    <t>Frais réels de transports</t>
  </si>
  <si>
    <t>Restaurant administratif</t>
  </si>
  <si>
    <t>Restaurant non administratif</t>
  </si>
  <si>
    <t>Ordre de mission</t>
  </si>
  <si>
    <t>Permanent</t>
  </si>
  <si>
    <t>Exceptionnel</t>
  </si>
  <si>
    <t>Obervations</t>
  </si>
  <si>
    <t>Nombre d'indemnités</t>
  </si>
  <si>
    <t>Nuitée</t>
  </si>
  <si>
    <t>Frais réel de transport liste</t>
  </si>
  <si>
    <t>Oui</t>
  </si>
  <si>
    <t>Non</t>
  </si>
  <si>
    <t>TOTAL</t>
  </si>
  <si>
    <t>Km parcours (*)</t>
  </si>
  <si>
    <t>* si utilisation du véhicule personnel</t>
  </si>
  <si>
    <t>ISTRES</t>
  </si>
  <si>
    <t>Lieu de départ:</t>
  </si>
  <si>
    <t>MIRAMAS</t>
  </si>
  <si>
    <t>MARTIGUES</t>
  </si>
  <si>
    <t>AIX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</si>
</sst>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0" xfId="0" applyAlignment="1"/>
    <xf numFmtId="0" fontId="3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center"/>
    </xf>
    <xf numFmtId="20" fontId="3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/>
    </xf>
    <xf numFmtId="164" fontId="3" fillId="0" borderId="10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20" fontId="3" fillId="0" borderId="16" xfId="0" applyNumberFormat="1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/>
    </xf>
    <xf numFmtId="2" fontId="3" fillId="0" borderId="12" xfId="0" applyNumberFormat="1" applyFont="1" applyFill="1" applyBorder="1" applyAlignment="1">
      <alignment horizont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0" fillId="0" borderId="0" xfId="0" applyFill="1" applyBorder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17" xfId="0" applyFont="1" applyBorder="1"/>
    <xf numFmtId="0" fontId="2" fillId="0" borderId="9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21" xfId="0" applyFont="1" applyBorder="1"/>
    <xf numFmtId="0" fontId="2" fillId="0" borderId="9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/>
    <xf numFmtId="0" fontId="2" fillId="0" borderId="16" xfId="0" applyFont="1" applyBorder="1"/>
    <xf numFmtId="0" fontId="2" fillId="0" borderId="12" xfId="0" applyFont="1" applyBorder="1"/>
    <xf numFmtId="0" fontId="2" fillId="0" borderId="22" xfId="0" applyFont="1" applyBorder="1"/>
    <xf numFmtId="0" fontId="2" fillId="0" borderId="11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" fillId="4" borderId="1" xfId="0" applyFont="1" applyFill="1" applyBorder="1"/>
    <xf numFmtId="0" fontId="2" fillId="4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 readingOrder="1"/>
    </xf>
    <xf numFmtId="0" fontId="4" fillId="4" borderId="0" xfId="0" applyFont="1" applyFill="1" applyAlignment="1">
      <alignment horizontal="left"/>
    </xf>
    <xf numFmtId="0" fontId="4" fillId="4" borderId="3" xfId="0" applyFont="1" applyFill="1" applyBorder="1" applyAlignment="1">
      <alignment vertical="center"/>
    </xf>
    <xf numFmtId="0" fontId="3" fillId="4" borderId="0" xfId="0" applyFont="1" applyFill="1" applyAlignment="1">
      <alignment horizontal="center"/>
    </xf>
    <xf numFmtId="0" fontId="3" fillId="4" borderId="0" xfId="0" applyFont="1" applyFill="1" applyBorder="1" applyAlignment="1"/>
    <xf numFmtId="0" fontId="2" fillId="4" borderId="0" xfId="0" applyFont="1" applyFill="1"/>
    <xf numFmtId="0" fontId="2" fillId="4" borderId="0" xfId="0" applyFont="1" applyFill="1" applyAlignment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vertical="center"/>
    </xf>
    <xf numFmtId="0" fontId="2" fillId="2" borderId="1" xfId="0" applyFont="1" applyFill="1" applyBorder="1"/>
    <xf numFmtId="0" fontId="5" fillId="0" borderId="18" xfId="0" applyFont="1" applyBorder="1" applyAlignment="1">
      <alignment horizontal="center" vertical="center"/>
    </xf>
    <xf numFmtId="0" fontId="2" fillId="0" borderId="23" xfId="0" applyFont="1" applyBorder="1"/>
    <xf numFmtId="0" fontId="5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19" xfId="0" applyFont="1" applyBorder="1" applyAlignment="1">
      <alignment horizontal="center" vertical="center" textRotation="90"/>
    </xf>
    <xf numFmtId="0" fontId="5" fillId="0" borderId="20" xfId="0" applyFont="1" applyBorder="1" applyAlignment="1">
      <alignment horizontal="center" vertical="center" textRotation="90"/>
    </xf>
    <xf numFmtId="0" fontId="2" fillId="0" borderId="9" xfId="0" applyNumberFormat="1" applyFont="1" applyBorder="1" applyAlignment="1">
      <alignment horizontal="center" vertical="center" textRotation="90"/>
    </xf>
    <xf numFmtId="0" fontId="2" fillId="0" borderId="1" xfId="0" applyNumberFormat="1" applyFont="1" applyBorder="1" applyAlignment="1">
      <alignment horizontal="center" vertical="center" textRotation="90"/>
    </xf>
    <xf numFmtId="0" fontId="2" fillId="0" borderId="10" xfId="0" applyNumberFormat="1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10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7</xdr:row>
          <xdr:rowOff>9525</xdr:rowOff>
        </xdr:from>
        <xdr:to>
          <xdr:col>9</xdr:col>
          <xdr:colOff>219075</xdr:colOff>
          <xdr:row>8</xdr:row>
          <xdr:rowOff>0</xdr:rowOff>
        </xdr:to>
        <xdr:sp macro="" textlink="">
          <xdr:nvSpPr>
            <xdr:cNvPr id="2070" name="Check Box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7</xdr:row>
          <xdr:rowOff>9525</xdr:rowOff>
        </xdr:from>
        <xdr:to>
          <xdr:col>10</xdr:col>
          <xdr:colOff>219075</xdr:colOff>
          <xdr:row>8</xdr:row>
          <xdr:rowOff>0</xdr:rowOff>
        </xdr:to>
        <xdr:sp macro="" textlink="">
          <xdr:nvSpPr>
            <xdr:cNvPr id="2071" name="Check Box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7</xdr:row>
          <xdr:rowOff>9525</xdr:rowOff>
        </xdr:from>
        <xdr:to>
          <xdr:col>11</xdr:col>
          <xdr:colOff>219075</xdr:colOff>
          <xdr:row>8</xdr:row>
          <xdr:rowOff>0</xdr:rowOff>
        </xdr:to>
        <xdr:sp macro="" textlink="">
          <xdr:nvSpPr>
            <xdr:cNvPr id="2072" name="Check Box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7</xdr:row>
          <xdr:rowOff>9525</xdr:rowOff>
        </xdr:from>
        <xdr:to>
          <xdr:col>12</xdr:col>
          <xdr:colOff>219075</xdr:colOff>
          <xdr:row>8</xdr:row>
          <xdr:rowOff>0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8</xdr:row>
          <xdr:rowOff>9525</xdr:rowOff>
        </xdr:from>
        <xdr:to>
          <xdr:col>9</xdr:col>
          <xdr:colOff>219075</xdr:colOff>
          <xdr:row>9</xdr:row>
          <xdr:rowOff>0</xdr:rowOff>
        </xdr:to>
        <xdr:sp macro="" textlink="">
          <xdr:nvSpPr>
            <xdr:cNvPr id="2075" name="Check Box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8</xdr:row>
          <xdr:rowOff>9525</xdr:rowOff>
        </xdr:from>
        <xdr:to>
          <xdr:col>10</xdr:col>
          <xdr:colOff>219075</xdr:colOff>
          <xdr:row>9</xdr:row>
          <xdr:rowOff>0</xdr:rowOff>
        </xdr:to>
        <xdr:sp macro="" textlink="">
          <xdr:nvSpPr>
            <xdr:cNvPr id="2076" name="Check Box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8</xdr:row>
          <xdr:rowOff>9525</xdr:rowOff>
        </xdr:from>
        <xdr:to>
          <xdr:col>11</xdr:col>
          <xdr:colOff>219075</xdr:colOff>
          <xdr:row>9</xdr:row>
          <xdr:rowOff>0</xdr:rowOff>
        </xdr:to>
        <xdr:sp macro="" textlink="">
          <xdr:nvSpPr>
            <xdr:cNvPr id="2077" name="Check Box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8</xdr:row>
          <xdr:rowOff>9525</xdr:rowOff>
        </xdr:from>
        <xdr:to>
          <xdr:col>12</xdr:col>
          <xdr:colOff>219075</xdr:colOff>
          <xdr:row>9</xdr:row>
          <xdr:rowOff>0</xdr:rowOff>
        </xdr:to>
        <xdr:sp macro="" textlink="">
          <xdr:nvSpPr>
            <xdr:cNvPr id="2078" name="Check Box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7</xdr:row>
          <xdr:rowOff>9525</xdr:rowOff>
        </xdr:from>
        <xdr:to>
          <xdr:col>8</xdr:col>
          <xdr:colOff>219075</xdr:colOff>
          <xdr:row>8</xdr:row>
          <xdr:rowOff>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8</xdr:row>
          <xdr:rowOff>9525</xdr:rowOff>
        </xdr:from>
        <xdr:to>
          <xdr:col>8</xdr:col>
          <xdr:colOff>219075</xdr:colOff>
          <xdr:row>9</xdr:row>
          <xdr:rowOff>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9</xdr:row>
          <xdr:rowOff>9525</xdr:rowOff>
        </xdr:from>
        <xdr:to>
          <xdr:col>9</xdr:col>
          <xdr:colOff>219075</xdr:colOff>
          <xdr:row>10</xdr:row>
          <xdr:rowOff>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9</xdr:row>
          <xdr:rowOff>9525</xdr:rowOff>
        </xdr:from>
        <xdr:to>
          <xdr:col>10</xdr:col>
          <xdr:colOff>219075</xdr:colOff>
          <xdr:row>10</xdr:row>
          <xdr:rowOff>0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9</xdr:row>
          <xdr:rowOff>9525</xdr:rowOff>
        </xdr:from>
        <xdr:to>
          <xdr:col>11</xdr:col>
          <xdr:colOff>219075</xdr:colOff>
          <xdr:row>10</xdr:row>
          <xdr:rowOff>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9</xdr:row>
          <xdr:rowOff>9525</xdr:rowOff>
        </xdr:from>
        <xdr:to>
          <xdr:col>12</xdr:col>
          <xdr:colOff>219075</xdr:colOff>
          <xdr:row>10</xdr:row>
          <xdr:rowOff>0</xdr:rowOff>
        </xdr:to>
        <xdr:sp macro="" textlink="">
          <xdr:nvSpPr>
            <xdr:cNvPr id="2084" name="Check Box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10</xdr:row>
          <xdr:rowOff>9525</xdr:rowOff>
        </xdr:from>
        <xdr:to>
          <xdr:col>9</xdr:col>
          <xdr:colOff>219075</xdr:colOff>
          <xdr:row>11</xdr:row>
          <xdr:rowOff>0</xdr:rowOff>
        </xdr:to>
        <xdr:sp macro="" textlink="">
          <xdr:nvSpPr>
            <xdr:cNvPr id="2085" name="Check Box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10</xdr:row>
          <xdr:rowOff>9525</xdr:rowOff>
        </xdr:from>
        <xdr:to>
          <xdr:col>10</xdr:col>
          <xdr:colOff>219075</xdr:colOff>
          <xdr:row>11</xdr:row>
          <xdr:rowOff>0</xdr:rowOff>
        </xdr:to>
        <xdr:sp macro="" textlink="">
          <xdr:nvSpPr>
            <xdr:cNvPr id="2086" name="Check Box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10</xdr:row>
          <xdr:rowOff>9525</xdr:rowOff>
        </xdr:from>
        <xdr:to>
          <xdr:col>11</xdr:col>
          <xdr:colOff>219075</xdr:colOff>
          <xdr:row>11</xdr:row>
          <xdr:rowOff>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10</xdr:row>
          <xdr:rowOff>9525</xdr:rowOff>
        </xdr:from>
        <xdr:to>
          <xdr:col>12</xdr:col>
          <xdr:colOff>219075</xdr:colOff>
          <xdr:row>11</xdr:row>
          <xdr:rowOff>0</xdr:rowOff>
        </xdr:to>
        <xdr:sp macro="" textlink="">
          <xdr:nvSpPr>
            <xdr:cNvPr id="2088" name="Check Box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9</xdr:row>
          <xdr:rowOff>9525</xdr:rowOff>
        </xdr:from>
        <xdr:to>
          <xdr:col>8</xdr:col>
          <xdr:colOff>219075</xdr:colOff>
          <xdr:row>10</xdr:row>
          <xdr:rowOff>0</xdr:rowOff>
        </xdr:to>
        <xdr:sp macro="" textlink="">
          <xdr:nvSpPr>
            <xdr:cNvPr id="2089" name="Check Box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10</xdr:row>
          <xdr:rowOff>9525</xdr:rowOff>
        </xdr:from>
        <xdr:to>
          <xdr:col>8</xdr:col>
          <xdr:colOff>219075</xdr:colOff>
          <xdr:row>11</xdr:row>
          <xdr:rowOff>0</xdr:rowOff>
        </xdr:to>
        <xdr:sp macro="" textlink="">
          <xdr:nvSpPr>
            <xdr:cNvPr id="2090" name="Check Box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11</xdr:row>
          <xdr:rowOff>9525</xdr:rowOff>
        </xdr:from>
        <xdr:to>
          <xdr:col>9</xdr:col>
          <xdr:colOff>219075</xdr:colOff>
          <xdr:row>12</xdr:row>
          <xdr:rowOff>0</xdr:rowOff>
        </xdr:to>
        <xdr:sp macro="" textlink="">
          <xdr:nvSpPr>
            <xdr:cNvPr id="2091" name="Check Box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11</xdr:row>
          <xdr:rowOff>9525</xdr:rowOff>
        </xdr:from>
        <xdr:to>
          <xdr:col>10</xdr:col>
          <xdr:colOff>219075</xdr:colOff>
          <xdr:row>12</xdr:row>
          <xdr:rowOff>0</xdr:rowOff>
        </xdr:to>
        <xdr:sp macro="" textlink="">
          <xdr:nvSpPr>
            <xdr:cNvPr id="2092" name="Check Box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11</xdr:row>
          <xdr:rowOff>9525</xdr:rowOff>
        </xdr:from>
        <xdr:to>
          <xdr:col>11</xdr:col>
          <xdr:colOff>219075</xdr:colOff>
          <xdr:row>12</xdr:row>
          <xdr:rowOff>0</xdr:rowOff>
        </xdr:to>
        <xdr:sp macro="" textlink="">
          <xdr:nvSpPr>
            <xdr:cNvPr id="2093" name="Check Box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11</xdr:row>
          <xdr:rowOff>9525</xdr:rowOff>
        </xdr:from>
        <xdr:to>
          <xdr:col>12</xdr:col>
          <xdr:colOff>219075</xdr:colOff>
          <xdr:row>12</xdr:row>
          <xdr:rowOff>0</xdr:rowOff>
        </xdr:to>
        <xdr:sp macro="" textlink="">
          <xdr:nvSpPr>
            <xdr:cNvPr id="2094" name="Check Box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12</xdr:row>
          <xdr:rowOff>9525</xdr:rowOff>
        </xdr:from>
        <xdr:to>
          <xdr:col>9</xdr:col>
          <xdr:colOff>219075</xdr:colOff>
          <xdr:row>13</xdr:row>
          <xdr:rowOff>0</xdr:rowOff>
        </xdr:to>
        <xdr:sp macro="" textlink="">
          <xdr:nvSpPr>
            <xdr:cNvPr id="2095" name="Check Box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12</xdr:row>
          <xdr:rowOff>9525</xdr:rowOff>
        </xdr:from>
        <xdr:to>
          <xdr:col>10</xdr:col>
          <xdr:colOff>219075</xdr:colOff>
          <xdr:row>13</xdr:row>
          <xdr:rowOff>0</xdr:rowOff>
        </xdr:to>
        <xdr:sp macro="" textlink="">
          <xdr:nvSpPr>
            <xdr:cNvPr id="2096" name="Check Box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12</xdr:row>
          <xdr:rowOff>9525</xdr:rowOff>
        </xdr:from>
        <xdr:to>
          <xdr:col>11</xdr:col>
          <xdr:colOff>219075</xdr:colOff>
          <xdr:row>13</xdr:row>
          <xdr:rowOff>0</xdr:rowOff>
        </xdr:to>
        <xdr:sp macro="" textlink="">
          <xdr:nvSpPr>
            <xdr:cNvPr id="2097" name="Check Box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12</xdr:row>
          <xdr:rowOff>9525</xdr:rowOff>
        </xdr:from>
        <xdr:to>
          <xdr:col>12</xdr:col>
          <xdr:colOff>219075</xdr:colOff>
          <xdr:row>13</xdr:row>
          <xdr:rowOff>0</xdr:rowOff>
        </xdr:to>
        <xdr:sp macro="" textlink="">
          <xdr:nvSpPr>
            <xdr:cNvPr id="2098" name="Check Box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11</xdr:row>
          <xdr:rowOff>9525</xdr:rowOff>
        </xdr:from>
        <xdr:to>
          <xdr:col>8</xdr:col>
          <xdr:colOff>219075</xdr:colOff>
          <xdr:row>12</xdr:row>
          <xdr:rowOff>0</xdr:rowOff>
        </xdr:to>
        <xdr:sp macro="" textlink="">
          <xdr:nvSpPr>
            <xdr:cNvPr id="2099" name="Check Box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12</xdr:row>
          <xdr:rowOff>9525</xdr:rowOff>
        </xdr:from>
        <xdr:to>
          <xdr:col>8</xdr:col>
          <xdr:colOff>219075</xdr:colOff>
          <xdr:row>13</xdr:row>
          <xdr:rowOff>0</xdr:rowOff>
        </xdr:to>
        <xdr:sp macro="" textlink="">
          <xdr:nvSpPr>
            <xdr:cNvPr id="2100" name="Check Box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13</xdr:row>
          <xdr:rowOff>9525</xdr:rowOff>
        </xdr:from>
        <xdr:to>
          <xdr:col>9</xdr:col>
          <xdr:colOff>219075</xdr:colOff>
          <xdr:row>14</xdr:row>
          <xdr:rowOff>0</xdr:rowOff>
        </xdr:to>
        <xdr:sp macro="" textlink="">
          <xdr:nvSpPr>
            <xdr:cNvPr id="2101" name="Check Box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13</xdr:row>
          <xdr:rowOff>9525</xdr:rowOff>
        </xdr:from>
        <xdr:to>
          <xdr:col>10</xdr:col>
          <xdr:colOff>219075</xdr:colOff>
          <xdr:row>14</xdr:row>
          <xdr:rowOff>0</xdr:rowOff>
        </xdr:to>
        <xdr:sp macro="" textlink="">
          <xdr:nvSpPr>
            <xdr:cNvPr id="2102" name="Check Box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13</xdr:row>
          <xdr:rowOff>9525</xdr:rowOff>
        </xdr:from>
        <xdr:to>
          <xdr:col>11</xdr:col>
          <xdr:colOff>219075</xdr:colOff>
          <xdr:row>14</xdr:row>
          <xdr:rowOff>0</xdr:rowOff>
        </xdr:to>
        <xdr:sp macro="" textlink="">
          <xdr:nvSpPr>
            <xdr:cNvPr id="2103" name="Check Box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13</xdr:row>
          <xdr:rowOff>9525</xdr:rowOff>
        </xdr:from>
        <xdr:to>
          <xdr:col>12</xdr:col>
          <xdr:colOff>219075</xdr:colOff>
          <xdr:row>14</xdr:row>
          <xdr:rowOff>0</xdr:rowOff>
        </xdr:to>
        <xdr:sp macro="" textlink="">
          <xdr:nvSpPr>
            <xdr:cNvPr id="2104" name="Check Box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14</xdr:row>
          <xdr:rowOff>9525</xdr:rowOff>
        </xdr:from>
        <xdr:to>
          <xdr:col>9</xdr:col>
          <xdr:colOff>219075</xdr:colOff>
          <xdr:row>15</xdr:row>
          <xdr:rowOff>0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14</xdr:row>
          <xdr:rowOff>9525</xdr:rowOff>
        </xdr:from>
        <xdr:to>
          <xdr:col>10</xdr:col>
          <xdr:colOff>219075</xdr:colOff>
          <xdr:row>15</xdr:row>
          <xdr:rowOff>0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14</xdr:row>
          <xdr:rowOff>9525</xdr:rowOff>
        </xdr:from>
        <xdr:to>
          <xdr:col>11</xdr:col>
          <xdr:colOff>219075</xdr:colOff>
          <xdr:row>15</xdr:row>
          <xdr:rowOff>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14</xdr:row>
          <xdr:rowOff>9525</xdr:rowOff>
        </xdr:from>
        <xdr:to>
          <xdr:col>12</xdr:col>
          <xdr:colOff>219075</xdr:colOff>
          <xdr:row>15</xdr:row>
          <xdr:rowOff>0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13</xdr:row>
          <xdr:rowOff>9525</xdr:rowOff>
        </xdr:from>
        <xdr:to>
          <xdr:col>8</xdr:col>
          <xdr:colOff>219075</xdr:colOff>
          <xdr:row>14</xdr:row>
          <xdr:rowOff>0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14</xdr:row>
          <xdr:rowOff>9525</xdr:rowOff>
        </xdr:from>
        <xdr:to>
          <xdr:col>8</xdr:col>
          <xdr:colOff>219075</xdr:colOff>
          <xdr:row>15</xdr:row>
          <xdr:rowOff>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15</xdr:row>
          <xdr:rowOff>9525</xdr:rowOff>
        </xdr:from>
        <xdr:to>
          <xdr:col>9</xdr:col>
          <xdr:colOff>219075</xdr:colOff>
          <xdr:row>16</xdr:row>
          <xdr:rowOff>0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15</xdr:row>
          <xdr:rowOff>9525</xdr:rowOff>
        </xdr:from>
        <xdr:to>
          <xdr:col>10</xdr:col>
          <xdr:colOff>219075</xdr:colOff>
          <xdr:row>16</xdr:row>
          <xdr:rowOff>0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15</xdr:row>
          <xdr:rowOff>9525</xdr:rowOff>
        </xdr:from>
        <xdr:to>
          <xdr:col>11</xdr:col>
          <xdr:colOff>219075</xdr:colOff>
          <xdr:row>16</xdr:row>
          <xdr:rowOff>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15</xdr:row>
          <xdr:rowOff>9525</xdr:rowOff>
        </xdr:from>
        <xdr:to>
          <xdr:col>12</xdr:col>
          <xdr:colOff>219075</xdr:colOff>
          <xdr:row>16</xdr:row>
          <xdr:rowOff>0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16</xdr:row>
          <xdr:rowOff>9525</xdr:rowOff>
        </xdr:from>
        <xdr:to>
          <xdr:col>9</xdr:col>
          <xdr:colOff>219075</xdr:colOff>
          <xdr:row>17</xdr:row>
          <xdr:rowOff>0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16</xdr:row>
          <xdr:rowOff>9525</xdr:rowOff>
        </xdr:from>
        <xdr:to>
          <xdr:col>10</xdr:col>
          <xdr:colOff>219075</xdr:colOff>
          <xdr:row>17</xdr:row>
          <xdr:rowOff>0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16</xdr:row>
          <xdr:rowOff>9525</xdr:rowOff>
        </xdr:from>
        <xdr:to>
          <xdr:col>11</xdr:col>
          <xdr:colOff>219075</xdr:colOff>
          <xdr:row>17</xdr:row>
          <xdr:rowOff>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16</xdr:row>
          <xdr:rowOff>9525</xdr:rowOff>
        </xdr:from>
        <xdr:to>
          <xdr:col>12</xdr:col>
          <xdr:colOff>219075</xdr:colOff>
          <xdr:row>17</xdr:row>
          <xdr:rowOff>0</xdr:rowOff>
        </xdr:to>
        <xdr:sp macro="" textlink="">
          <xdr:nvSpPr>
            <xdr:cNvPr id="2118" name="Check Box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15</xdr:row>
          <xdr:rowOff>9525</xdr:rowOff>
        </xdr:from>
        <xdr:to>
          <xdr:col>8</xdr:col>
          <xdr:colOff>219075</xdr:colOff>
          <xdr:row>16</xdr:row>
          <xdr:rowOff>0</xdr:rowOff>
        </xdr:to>
        <xdr:sp macro="" textlink="">
          <xdr:nvSpPr>
            <xdr:cNvPr id="2119" name="Check Box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16</xdr:row>
          <xdr:rowOff>9525</xdr:rowOff>
        </xdr:from>
        <xdr:to>
          <xdr:col>8</xdr:col>
          <xdr:colOff>219075</xdr:colOff>
          <xdr:row>17</xdr:row>
          <xdr:rowOff>0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17</xdr:row>
          <xdr:rowOff>9525</xdr:rowOff>
        </xdr:from>
        <xdr:to>
          <xdr:col>9</xdr:col>
          <xdr:colOff>219075</xdr:colOff>
          <xdr:row>18</xdr:row>
          <xdr:rowOff>0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17</xdr:row>
          <xdr:rowOff>9525</xdr:rowOff>
        </xdr:from>
        <xdr:to>
          <xdr:col>10</xdr:col>
          <xdr:colOff>219075</xdr:colOff>
          <xdr:row>18</xdr:row>
          <xdr:rowOff>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17</xdr:row>
          <xdr:rowOff>9525</xdr:rowOff>
        </xdr:from>
        <xdr:to>
          <xdr:col>11</xdr:col>
          <xdr:colOff>219075</xdr:colOff>
          <xdr:row>18</xdr:row>
          <xdr:rowOff>0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17</xdr:row>
          <xdr:rowOff>9525</xdr:rowOff>
        </xdr:from>
        <xdr:to>
          <xdr:col>12</xdr:col>
          <xdr:colOff>219075</xdr:colOff>
          <xdr:row>18</xdr:row>
          <xdr:rowOff>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18</xdr:row>
          <xdr:rowOff>9525</xdr:rowOff>
        </xdr:from>
        <xdr:to>
          <xdr:col>9</xdr:col>
          <xdr:colOff>219075</xdr:colOff>
          <xdr:row>19</xdr:row>
          <xdr:rowOff>0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18</xdr:row>
          <xdr:rowOff>9525</xdr:rowOff>
        </xdr:from>
        <xdr:to>
          <xdr:col>10</xdr:col>
          <xdr:colOff>219075</xdr:colOff>
          <xdr:row>19</xdr:row>
          <xdr:rowOff>0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18</xdr:row>
          <xdr:rowOff>9525</xdr:rowOff>
        </xdr:from>
        <xdr:to>
          <xdr:col>11</xdr:col>
          <xdr:colOff>219075</xdr:colOff>
          <xdr:row>19</xdr:row>
          <xdr:rowOff>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18</xdr:row>
          <xdr:rowOff>9525</xdr:rowOff>
        </xdr:from>
        <xdr:to>
          <xdr:col>12</xdr:col>
          <xdr:colOff>219075</xdr:colOff>
          <xdr:row>19</xdr:row>
          <xdr:rowOff>0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17</xdr:row>
          <xdr:rowOff>9525</xdr:rowOff>
        </xdr:from>
        <xdr:to>
          <xdr:col>8</xdr:col>
          <xdr:colOff>219075</xdr:colOff>
          <xdr:row>18</xdr:row>
          <xdr:rowOff>0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18</xdr:row>
          <xdr:rowOff>9525</xdr:rowOff>
        </xdr:from>
        <xdr:to>
          <xdr:col>8</xdr:col>
          <xdr:colOff>219075</xdr:colOff>
          <xdr:row>19</xdr:row>
          <xdr:rowOff>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19</xdr:row>
          <xdr:rowOff>9525</xdr:rowOff>
        </xdr:from>
        <xdr:to>
          <xdr:col>9</xdr:col>
          <xdr:colOff>219075</xdr:colOff>
          <xdr:row>20</xdr:row>
          <xdr:rowOff>0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19</xdr:row>
          <xdr:rowOff>9525</xdr:rowOff>
        </xdr:from>
        <xdr:to>
          <xdr:col>10</xdr:col>
          <xdr:colOff>219075</xdr:colOff>
          <xdr:row>20</xdr:row>
          <xdr:rowOff>0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19</xdr:row>
          <xdr:rowOff>9525</xdr:rowOff>
        </xdr:from>
        <xdr:to>
          <xdr:col>11</xdr:col>
          <xdr:colOff>219075</xdr:colOff>
          <xdr:row>20</xdr:row>
          <xdr:rowOff>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19</xdr:row>
          <xdr:rowOff>9525</xdr:rowOff>
        </xdr:from>
        <xdr:to>
          <xdr:col>12</xdr:col>
          <xdr:colOff>219075</xdr:colOff>
          <xdr:row>20</xdr:row>
          <xdr:rowOff>0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20</xdr:row>
          <xdr:rowOff>9525</xdr:rowOff>
        </xdr:from>
        <xdr:to>
          <xdr:col>9</xdr:col>
          <xdr:colOff>219075</xdr:colOff>
          <xdr:row>21</xdr:row>
          <xdr:rowOff>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20</xdr:row>
          <xdr:rowOff>9525</xdr:rowOff>
        </xdr:from>
        <xdr:to>
          <xdr:col>10</xdr:col>
          <xdr:colOff>219075</xdr:colOff>
          <xdr:row>21</xdr:row>
          <xdr:rowOff>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20</xdr:row>
          <xdr:rowOff>9525</xdr:rowOff>
        </xdr:from>
        <xdr:to>
          <xdr:col>11</xdr:col>
          <xdr:colOff>219075</xdr:colOff>
          <xdr:row>21</xdr:row>
          <xdr:rowOff>0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20</xdr:row>
          <xdr:rowOff>9525</xdr:rowOff>
        </xdr:from>
        <xdr:to>
          <xdr:col>12</xdr:col>
          <xdr:colOff>219075</xdr:colOff>
          <xdr:row>21</xdr:row>
          <xdr:rowOff>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19</xdr:row>
          <xdr:rowOff>9525</xdr:rowOff>
        </xdr:from>
        <xdr:to>
          <xdr:col>8</xdr:col>
          <xdr:colOff>219075</xdr:colOff>
          <xdr:row>20</xdr:row>
          <xdr:rowOff>0</xdr:rowOff>
        </xdr:to>
        <xdr:sp macro="" textlink="">
          <xdr:nvSpPr>
            <xdr:cNvPr id="2139" name="Check Box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20</xdr:row>
          <xdr:rowOff>9525</xdr:rowOff>
        </xdr:from>
        <xdr:to>
          <xdr:col>8</xdr:col>
          <xdr:colOff>219075</xdr:colOff>
          <xdr:row>21</xdr:row>
          <xdr:rowOff>0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21</xdr:row>
          <xdr:rowOff>9525</xdr:rowOff>
        </xdr:from>
        <xdr:to>
          <xdr:col>9</xdr:col>
          <xdr:colOff>219075</xdr:colOff>
          <xdr:row>22</xdr:row>
          <xdr:rowOff>0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21</xdr:row>
          <xdr:rowOff>9525</xdr:rowOff>
        </xdr:from>
        <xdr:to>
          <xdr:col>10</xdr:col>
          <xdr:colOff>219075</xdr:colOff>
          <xdr:row>22</xdr:row>
          <xdr:rowOff>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21</xdr:row>
          <xdr:rowOff>9525</xdr:rowOff>
        </xdr:from>
        <xdr:to>
          <xdr:col>11</xdr:col>
          <xdr:colOff>219075</xdr:colOff>
          <xdr:row>22</xdr:row>
          <xdr:rowOff>0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21</xdr:row>
          <xdr:rowOff>9525</xdr:rowOff>
        </xdr:from>
        <xdr:to>
          <xdr:col>12</xdr:col>
          <xdr:colOff>219075</xdr:colOff>
          <xdr:row>22</xdr:row>
          <xdr:rowOff>0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22</xdr:row>
          <xdr:rowOff>9525</xdr:rowOff>
        </xdr:from>
        <xdr:to>
          <xdr:col>9</xdr:col>
          <xdr:colOff>219075</xdr:colOff>
          <xdr:row>23</xdr:row>
          <xdr:rowOff>0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22</xdr:row>
          <xdr:rowOff>9525</xdr:rowOff>
        </xdr:from>
        <xdr:to>
          <xdr:col>10</xdr:col>
          <xdr:colOff>219075</xdr:colOff>
          <xdr:row>23</xdr:row>
          <xdr:rowOff>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22</xdr:row>
          <xdr:rowOff>9525</xdr:rowOff>
        </xdr:from>
        <xdr:to>
          <xdr:col>11</xdr:col>
          <xdr:colOff>219075</xdr:colOff>
          <xdr:row>23</xdr:row>
          <xdr:rowOff>0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22</xdr:row>
          <xdr:rowOff>9525</xdr:rowOff>
        </xdr:from>
        <xdr:to>
          <xdr:col>12</xdr:col>
          <xdr:colOff>219075</xdr:colOff>
          <xdr:row>23</xdr:row>
          <xdr:rowOff>0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21</xdr:row>
          <xdr:rowOff>9525</xdr:rowOff>
        </xdr:from>
        <xdr:to>
          <xdr:col>8</xdr:col>
          <xdr:colOff>219075</xdr:colOff>
          <xdr:row>22</xdr:row>
          <xdr:rowOff>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22</xdr:row>
          <xdr:rowOff>9525</xdr:rowOff>
        </xdr:from>
        <xdr:to>
          <xdr:col>8</xdr:col>
          <xdr:colOff>219075</xdr:colOff>
          <xdr:row>23</xdr:row>
          <xdr:rowOff>0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23</xdr:row>
          <xdr:rowOff>9525</xdr:rowOff>
        </xdr:from>
        <xdr:to>
          <xdr:col>9</xdr:col>
          <xdr:colOff>219075</xdr:colOff>
          <xdr:row>24</xdr:row>
          <xdr:rowOff>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23</xdr:row>
          <xdr:rowOff>9525</xdr:rowOff>
        </xdr:from>
        <xdr:to>
          <xdr:col>10</xdr:col>
          <xdr:colOff>219075</xdr:colOff>
          <xdr:row>24</xdr:row>
          <xdr:rowOff>0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23</xdr:row>
          <xdr:rowOff>9525</xdr:rowOff>
        </xdr:from>
        <xdr:to>
          <xdr:col>11</xdr:col>
          <xdr:colOff>219075</xdr:colOff>
          <xdr:row>24</xdr:row>
          <xdr:rowOff>0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23</xdr:row>
          <xdr:rowOff>9525</xdr:rowOff>
        </xdr:from>
        <xdr:to>
          <xdr:col>12</xdr:col>
          <xdr:colOff>219075</xdr:colOff>
          <xdr:row>24</xdr:row>
          <xdr:rowOff>0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24</xdr:row>
          <xdr:rowOff>9525</xdr:rowOff>
        </xdr:from>
        <xdr:to>
          <xdr:col>9</xdr:col>
          <xdr:colOff>219075</xdr:colOff>
          <xdr:row>25</xdr:row>
          <xdr:rowOff>0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24</xdr:row>
          <xdr:rowOff>9525</xdr:rowOff>
        </xdr:from>
        <xdr:to>
          <xdr:col>10</xdr:col>
          <xdr:colOff>219075</xdr:colOff>
          <xdr:row>25</xdr:row>
          <xdr:rowOff>0</xdr:rowOff>
        </xdr:to>
        <xdr:sp macro="" textlink="">
          <xdr:nvSpPr>
            <xdr:cNvPr id="2156" name="Check Box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24</xdr:row>
          <xdr:rowOff>9525</xdr:rowOff>
        </xdr:from>
        <xdr:to>
          <xdr:col>11</xdr:col>
          <xdr:colOff>219075</xdr:colOff>
          <xdr:row>25</xdr:row>
          <xdr:rowOff>0</xdr:rowOff>
        </xdr:to>
        <xdr:sp macro="" textlink="">
          <xdr:nvSpPr>
            <xdr:cNvPr id="2157" name="Check Box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24</xdr:row>
          <xdr:rowOff>9525</xdr:rowOff>
        </xdr:from>
        <xdr:to>
          <xdr:col>12</xdr:col>
          <xdr:colOff>219075</xdr:colOff>
          <xdr:row>25</xdr:row>
          <xdr:rowOff>0</xdr:rowOff>
        </xdr:to>
        <xdr:sp macro="" textlink="">
          <xdr:nvSpPr>
            <xdr:cNvPr id="2158" name="Check Box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23</xdr:row>
          <xdr:rowOff>9525</xdr:rowOff>
        </xdr:from>
        <xdr:to>
          <xdr:col>8</xdr:col>
          <xdr:colOff>219075</xdr:colOff>
          <xdr:row>24</xdr:row>
          <xdr:rowOff>0</xdr:rowOff>
        </xdr:to>
        <xdr:sp macro="" textlink="">
          <xdr:nvSpPr>
            <xdr:cNvPr id="2159" name="Check Box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24</xdr:row>
          <xdr:rowOff>9525</xdr:rowOff>
        </xdr:from>
        <xdr:to>
          <xdr:col>8</xdr:col>
          <xdr:colOff>219075</xdr:colOff>
          <xdr:row>25</xdr:row>
          <xdr:rowOff>0</xdr:rowOff>
        </xdr:to>
        <xdr:sp macro="" textlink="">
          <xdr:nvSpPr>
            <xdr:cNvPr id="2160" name="Check Box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9525</xdr:rowOff>
        </xdr:from>
        <xdr:to>
          <xdr:col>9</xdr:col>
          <xdr:colOff>219075</xdr:colOff>
          <xdr:row>26</xdr:row>
          <xdr:rowOff>0</xdr:rowOff>
        </xdr:to>
        <xdr:sp macro="" textlink="">
          <xdr:nvSpPr>
            <xdr:cNvPr id="2161" name="Check Box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25</xdr:row>
          <xdr:rowOff>9525</xdr:rowOff>
        </xdr:from>
        <xdr:to>
          <xdr:col>10</xdr:col>
          <xdr:colOff>219075</xdr:colOff>
          <xdr:row>26</xdr:row>
          <xdr:rowOff>0</xdr:rowOff>
        </xdr:to>
        <xdr:sp macro="" textlink="">
          <xdr:nvSpPr>
            <xdr:cNvPr id="2162" name="Check Box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25</xdr:row>
          <xdr:rowOff>9525</xdr:rowOff>
        </xdr:from>
        <xdr:to>
          <xdr:col>11</xdr:col>
          <xdr:colOff>219075</xdr:colOff>
          <xdr:row>26</xdr:row>
          <xdr:rowOff>0</xdr:rowOff>
        </xdr:to>
        <xdr:sp macro="" textlink="">
          <xdr:nvSpPr>
            <xdr:cNvPr id="2163" name="Check Box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25</xdr:row>
          <xdr:rowOff>9525</xdr:rowOff>
        </xdr:from>
        <xdr:to>
          <xdr:col>12</xdr:col>
          <xdr:colOff>219075</xdr:colOff>
          <xdr:row>26</xdr:row>
          <xdr:rowOff>0</xdr:rowOff>
        </xdr:to>
        <xdr:sp macro="" textlink="">
          <xdr:nvSpPr>
            <xdr:cNvPr id="2164" name="Check Box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26</xdr:row>
          <xdr:rowOff>9525</xdr:rowOff>
        </xdr:from>
        <xdr:to>
          <xdr:col>9</xdr:col>
          <xdr:colOff>219075</xdr:colOff>
          <xdr:row>27</xdr:row>
          <xdr:rowOff>0</xdr:rowOff>
        </xdr:to>
        <xdr:sp macro="" textlink="">
          <xdr:nvSpPr>
            <xdr:cNvPr id="2165" name="Check Box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26</xdr:row>
          <xdr:rowOff>9525</xdr:rowOff>
        </xdr:from>
        <xdr:to>
          <xdr:col>10</xdr:col>
          <xdr:colOff>219075</xdr:colOff>
          <xdr:row>27</xdr:row>
          <xdr:rowOff>0</xdr:rowOff>
        </xdr:to>
        <xdr:sp macro="" textlink="">
          <xdr:nvSpPr>
            <xdr:cNvPr id="2166" name="Check Box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26</xdr:row>
          <xdr:rowOff>9525</xdr:rowOff>
        </xdr:from>
        <xdr:to>
          <xdr:col>11</xdr:col>
          <xdr:colOff>219075</xdr:colOff>
          <xdr:row>27</xdr:row>
          <xdr:rowOff>0</xdr:rowOff>
        </xdr:to>
        <xdr:sp macro="" textlink="">
          <xdr:nvSpPr>
            <xdr:cNvPr id="2167" name="Check Box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26</xdr:row>
          <xdr:rowOff>9525</xdr:rowOff>
        </xdr:from>
        <xdr:to>
          <xdr:col>12</xdr:col>
          <xdr:colOff>219075</xdr:colOff>
          <xdr:row>27</xdr:row>
          <xdr:rowOff>0</xdr:rowOff>
        </xdr:to>
        <xdr:sp macro="" textlink="">
          <xdr:nvSpPr>
            <xdr:cNvPr id="2168" name="Check Box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25</xdr:row>
          <xdr:rowOff>9525</xdr:rowOff>
        </xdr:from>
        <xdr:to>
          <xdr:col>8</xdr:col>
          <xdr:colOff>219075</xdr:colOff>
          <xdr:row>26</xdr:row>
          <xdr:rowOff>0</xdr:rowOff>
        </xdr:to>
        <xdr:sp macro="" textlink="">
          <xdr:nvSpPr>
            <xdr:cNvPr id="2169" name="Check Box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26</xdr:row>
          <xdr:rowOff>9525</xdr:rowOff>
        </xdr:from>
        <xdr:to>
          <xdr:col>8</xdr:col>
          <xdr:colOff>219075</xdr:colOff>
          <xdr:row>27</xdr:row>
          <xdr:rowOff>0</xdr:rowOff>
        </xdr:to>
        <xdr:sp macro="" textlink="">
          <xdr:nvSpPr>
            <xdr:cNvPr id="2170" name="Check Box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27</xdr:row>
          <xdr:rowOff>9525</xdr:rowOff>
        </xdr:from>
        <xdr:to>
          <xdr:col>9</xdr:col>
          <xdr:colOff>219075</xdr:colOff>
          <xdr:row>28</xdr:row>
          <xdr:rowOff>0</xdr:rowOff>
        </xdr:to>
        <xdr:sp macro="" textlink="">
          <xdr:nvSpPr>
            <xdr:cNvPr id="2171" name="Check Box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27</xdr:row>
          <xdr:rowOff>9525</xdr:rowOff>
        </xdr:from>
        <xdr:to>
          <xdr:col>10</xdr:col>
          <xdr:colOff>219075</xdr:colOff>
          <xdr:row>28</xdr:row>
          <xdr:rowOff>0</xdr:rowOff>
        </xdr:to>
        <xdr:sp macro="" textlink="">
          <xdr:nvSpPr>
            <xdr:cNvPr id="2172" name="Check Box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27</xdr:row>
          <xdr:rowOff>9525</xdr:rowOff>
        </xdr:from>
        <xdr:to>
          <xdr:col>11</xdr:col>
          <xdr:colOff>219075</xdr:colOff>
          <xdr:row>28</xdr:row>
          <xdr:rowOff>0</xdr:rowOff>
        </xdr:to>
        <xdr:sp macro="" textlink="">
          <xdr:nvSpPr>
            <xdr:cNvPr id="2173" name="Check Box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27</xdr:row>
          <xdr:rowOff>9525</xdr:rowOff>
        </xdr:from>
        <xdr:to>
          <xdr:col>12</xdr:col>
          <xdr:colOff>219075</xdr:colOff>
          <xdr:row>28</xdr:row>
          <xdr:rowOff>0</xdr:rowOff>
        </xdr:to>
        <xdr:sp macro="" textlink="">
          <xdr:nvSpPr>
            <xdr:cNvPr id="2174" name="Check Box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175" name="Check Box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176" name="Check Box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177" name="Check Box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178" name="Check Box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27</xdr:row>
          <xdr:rowOff>9525</xdr:rowOff>
        </xdr:from>
        <xdr:to>
          <xdr:col>8</xdr:col>
          <xdr:colOff>219075</xdr:colOff>
          <xdr:row>28</xdr:row>
          <xdr:rowOff>0</xdr:rowOff>
        </xdr:to>
        <xdr:sp macro="" textlink="">
          <xdr:nvSpPr>
            <xdr:cNvPr id="2179" name="Check Box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180" name="Check Box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181" name="Check Box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182" name="Check Box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183" name="Check Box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184" name="Check Box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185" name="Check Box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186" name="Check Box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187" name="Check Box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188" name="Check Box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189" name="Check Box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190" name="Check Box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192" name="Check Box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193" name="Check Box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194" name="Check Box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195" name="Check Box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196" name="Check Box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197" name="Check Box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198" name="Check Box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199" name="Check Box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200" name="Check Box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201" name="Check Box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202" name="Check Box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203" name="Check Box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204" name="Check Box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205" name="Check Box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206" name="Check Box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207" name="Check Box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208" name="Check Box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209" name="Check Box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210" name="Check Box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211" name="Check Box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212" name="Check Box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213" name="Check Box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214" name="Check Box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215" name="Check Box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216" name="Check Box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217" name="Check Box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218" name="Check Box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219" name="Check Box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220" name="Check Box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221" name="Check Box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222" name="Check Box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223" name="Check Box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224" name="Check Box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225" name="Check Box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226" name="Check Box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227" name="Check Box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228" name="Check Box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229" name="Check Box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230" name="Check Box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231" name="Check Box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232" name="Check Box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233" name="Check Box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234" name="Check Box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235" name="Check Box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236" name="Check Box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237" name="Check Box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238" name="Check Box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239" name="Check Box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240" name="Check Box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241" name="Check Box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242" name="Check Box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243" name="Check Box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244" name="Check Box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245" name="Check Box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0</xdr:rowOff>
        </xdr:from>
        <xdr:to>
          <xdr:col>9</xdr:col>
          <xdr:colOff>219075</xdr:colOff>
          <xdr:row>29</xdr:row>
          <xdr:rowOff>19050</xdr:rowOff>
        </xdr:to>
        <xdr:sp macro="" textlink="">
          <xdr:nvSpPr>
            <xdr:cNvPr id="2246" name="Check Box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28</xdr:row>
          <xdr:rowOff>0</xdr:rowOff>
        </xdr:from>
        <xdr:to>
          <xdr:col>10</xdr:col>
          <xdr:colOff>219075</xdr:colOff>
          <xdr:row>29</xdr:row>
          <xdr:rowOff>19050</xdr:rowOff>
        </xdr:to>
        <xdr:sp macro="" textlink="">
          <xdr:nvSpPr>
            <xdr:cNvPr id="2247" name="Check Box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47625</xdr:colOff>
          <xdr:row>28</xdr:row>
          <xdr:rowOff>0</xdr:rowOff>
        </xdr:from>
        <xdr:to>
          <xdr:col>11</xdr:col>
          <xdr:colOff>219075</xdr:colOff>
          <xdr:row>29</xdr:row>
          <xdr:rowOff>19050</xdr:rowOff>
        </xdr:to>
        <xdr:sp macro="" textlink="">
          <xdr:nvSpPr>
            <xdr:cNvPr id="2248" name="Check Box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</xdr:colOff>
          <xdr:row>28</xdr:row>
          <xdr:rowOff>0</xdr:rowOff>
        </xdr:from>
        <xdr:to>
          <xdr:col>12</xdr:col>
          <xdr:colOff>219075</xdr:colOff>
          <xdr:row>29</xdr:row>
          <xdr:rowOff>19050</xdr:rowOff>
        </xdr:to>
        <xdr:sp macro="" textlink="">
          <xdr:nvSpPr>
            <xdr:cNvPr id="2249" name="Check Box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250" name="Check Box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0</xdr:rowOff>
        </xdr:from>
        <xdr:to>
          <xdr:col>8</xdr:col>
          <xdr:colOff>219075</xdr:colOff>
          <xdr:row>29</xdr:row>
          <xdr:rowOff>19050</xdr:rowOff>
        </xdr:to>
        <xdr:sp macro="" textlink="">
          <xdr:nvSpPr>
            <xdr:cNvPr id="2251" name="Check Box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7</xdr:row>
          <xdr:rowOff>9525</xdr:rowOff>
        </xdr:from>
        <xdr:to>
          <xdr:col>18</xdr:col>
          <xdr:colOff>219075</xdr:colOff>
          <xdr:row>8</xdr:row>
          <xdr:rowOff>0</xdr:rowOff>
        </xdr:to>
        <xdr:sp macro="" textlink="">
          <xdr:nvSpPr>
            <xdr:cNvPr id="2252" name="Check Box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8</xdr:row>
          <xdr:rowOff>9525</xdr:rowOff>
        </xdr:from>
        <xdr:to>
          <xdr:col>18</xdr:col>
          <xdr:colOff>219075</xdr:colOff>
          <xdr:row>9</xdr:row>
          <xdr:rowOff>0</xdr:rowOff>
        </xdr:to>
        <xdr:sp macro="" textlink="">
          <xdr:nvSpPr>
            <xdr:cNvPr id="2253" name="Check Box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9</xdr:row>
          <xdr:rowOff>9525</xdr:rowOff>
        </xdr:from>
        <xdr:to>
          <xdr:col>18</xdr:col>
          <xdr:colOff>219075</xdr:colOff>
          <xdr:row>10</xdr:row>
          <xdr:rowOff>0</xdr:rowOff>
        </xdr:to>
        <xdr:sp macro="" textlink="">
          <xdr:nvSpPr>
            <xdr:cNvPr id="2254" name="Check Box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10</xdr:row>
          <xdr:rowOff>9525</xdr:rowOff>
        </xdr:from>
        <xdr:to>
          <xdr:col>18</xdr:col>
          <xdr:colOff>219075</xdr:colOff>
          <xdr:row>11</xdr:row>
          <xdr:rowOff>0</xdr:rowOff>
        </xdr:to>
        <xdr:sp macro="" textlink="">
          <xdr:nvSpPr>
            <xdr:cNvPr id="2255" name="Check Box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11</xdr:row>
          <xdr:rowOff>9525</xdr:rowOff>
        </xdr:from>
        <xdr:to>
          <xdr:col>18</xdr:col>
          <xdr:colOff>219075</xdr:colOff>
          <xdr:row>12</xdr:row>
          <xdr:rowOff>0</xdr:rowOff>
        </xdr:to>
        <xdr:sp macro="" textlink="">
          <xdr:nvSpPr>
            <xdr:cNvPr id="2256" name="Check Box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12</xdr:row>
          <xdr:rowOff>9525</xdr:rowOff>
        </xdr:from>
        <xdr:to>
          <xdr:col>18</xdr:col>
          <xdr:colOff>219075</xdr:colOff>
          <xdr:row>13</xdr:row>
          <xdr:rowOff>0</xdr:rowOff>
        </xdr:to>
        <xdr:sp macro="" textlink="">
          <xdr:nvSpPr>
            <xdr:cNvPr id="2257" name="Check Box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13</xdr:row>
          <xdr:rowOff>9525</xdr:rowOff>
        </xdr:from>
        <xdr:to>
          <xdr:col>18</xdr:col>
          <xdr:colOff>219075</xdr:colOff>
          <xdr:row>14</xdr:row>
          <xdr:rowOff>0</xdr:rowOff>
        </xdr:to>
        <xdr:sp macro="" textlink="">
          <xdr:nvSpPr>
            <xdr:cNvPr id="2258" name="Check Box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14</xdr:row>
          <xdr:rowOff>9525</xdr:rowOff>
        </xdr:from>
        <xdr:to>
          <xdr:col>18</xdr:col>
          <xdr:colOff>219075</xdr:colOff>
          <xdr:row>15</xdr:row>
          <xdr:rowOff>0</xdr:rowOff>
        </xdr:to>
        <xdr:sp macro="" textlink="">
          <xdr:nvSpPr>
            <xdr:cNvPr id="2259" name="Check Box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15</xdr:row>
          <xdr:rowOff>9525</xdr:rowOff>
        </xdr:from>
        <xdr:to>
          <xdr:col>18</xdr:col>
          <xdr:colOff>219075</xdr:colOff>
          <xdr:row>16</xdr:row>
          <xdr:rowOff>0</xdr:rowOff>
        </xdr:to>
        <xdr:sp macro="" textlink="">
          <xdr:nvSpPr>
            <xdr:cNvPr id="2260" name="Check Box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16</xdr:row>
          <xdr:rowOff>9525</xdr:rowOff>
        </xdr:from>
        <xdr:to>
          <xdr:col>18</xdr:col>
          <xdr:colOff>219075</xdr:colOff>
          <xdr:row>17</xdr:row>
          <xdr:rowOff>0</xdr:rowOff>
        </xdr:to>
        <xdr:sp macro="" textlink="">
          <xdr:nvSpPr>
            <xdr:cNvPr id="2261" name="Check Box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17</xdr:row>
          <xdr:rowOff>9525</xdr:rowOff>
        </xdr:from>
        <xdr:to>
          <xdr:col>18</xdr:col>
          <xdr:colOff>219075</xdr:colOff>
          <xdr:row>18</xdr:row>
          <xdr:rowOff>0</xdr:rowOff>
        </xdr:to>
        <xdr:sp macro="" textlink="">
          <xdr:nvSpPr>
            <xdr:cNvPr id="2262" name="Check Box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18</xdr:row>
          <xdr:rowOff>9525</xdr:rowOff>
        </xdr:from>
        <xdr:to>
          <xdr:col>18</xdr:col>
          <xdr:colOff>219075</xdr:colOff>
          <xdr:row>19</xdr:row>
          <xdr:rowOff>0</xdr:rowOff>
        </xdr:to>
        <xdr:sp macro="" textlink="">
          <xdr:nvSpPr>
            <xdr:cNvPr id="2263" name="Check Box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19</xdr:row>
          <xdr:rowOff>9525</xdr:rowOff>
        </xdr:from>
        <xdr:to>
          <xdr:col>18</xdr:col>
          <xdr:colOff>219075</xdr:colOff>
          <xdr:row>20</xdr:row>
          <xdr:rowOff>0</xdr:rowOff>
        </xdr:to>
        <xdr:sp macro="" textlink="">
          <xdr:nvSpPr>
            <xdr:cNvPr id="2264" name="Check Box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20</xdr:row>
          <xdr:rowOff>9525</xdr:rowOff>
        </xdr:from>
        <xdr:to>
          <xdr:col>18</xdr:col>
          <xdr:colOff>219075</xdr:colOff>
          <xdr:row>21</xdr:row>
          <xdr:rowOff>0</xdr:rowOff>
        </xdr:to>
        <xdr:sp macro="" textlink="">
          <xdr:nvSpPr>
            <xdr:cNvPr id="2265" name="Check Box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21</xdr:row>
          <xdr:rowOff>9525</xdr:rowOff>
        </xdr:from>
        <xdr:to>
          <xdr:col>18</xdr:col>
          <xdr:colOff>219075</xdr:colOff>
          <xdr:row>22</xdr:row>
          <xdr:rowOff>0</xdr:rowOff>
        </xdr:to>
        <xdr:sp macro="" textlink="">
          <xdr:nvSpPr>
            <xdr:cNvPr id="2266" name="Check Box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22</xdr:row>
          <xdr:rowOff>9525</xdr:rowOff>
        </xdr:from>
        <xdr:to>
          <xdr:col>18</xdr:col>
          <xdr:colOff>219075</xdr:colOff>
          <xdr:row>23</xdr:row>
          <xdr:rowOff>0</xdr:rowOff>
        </xdr:to>
        <xdr:sp macro="" textlink="">
          <xdr:nvSpPr>
            <xdr:cNvPr id="2267" name="Check Box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23</xdr:row>
          <xdr:rowOff>9525</xdr:rowOff>
        </xdr:from>
        <xdr:to>
          <xdr:col>18</xdr:col>
          <xdr:colOff>219075</xdr:colOff>
          <xdr:row>24</xdr:row>
          <xdr:rowOff>0</xdr:rowOff>
        </xdr:to>
        <xdr:sp macro="" textlink="">
          <xdr:nvSpPr>
            <xdr:cNvPr id="2268" name="Check Box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24</xdr:row>
          <xdr:rowOff>9525</xdr:rowOff>
        </xdr:from>
        <xdr:to>
          <xdr:col>18</xdr:col>
          <xdr:colOff>219075</xdr:colOff>
          <xdr:row>25</xdr:row>
          <xdr:rowOff>0</xdr:rowOff>
        </xdr:to>
        <xdr:sp macro="" textlink="">
          <xdr:nvSpPr>
            <xdr:cNvPr id="2269" name="Check Box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25</xdr:row>
          <xdr:rowOff>9525</xdr:rowOff>
        </xdr:from>
        <xdr:to>
          <xdr:col>18</xdr:col>
          <xdr:colOff>219075</xdr:colOff>
          <xdr:row>26</xdr:row>
          <xdr:rowOff>0</xdr:rowOff>
        </xdr:to>
        <xdr:sp macro="" textlink="">
          <xdr:nvSpPr>
            <xdr:cNvPr id="2270" name="Check Box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26</xdr:row>
          <xdr:rowOff>9525</xdr:rowOff>
        </xdr:from>
        <xdr:to>
          <xdr:col>18</xdr:col>
          <xdr:colOff>219075</xdr:colOff>
          <xdr:row>27</xdr:row>
          <xdr:rowOff>0</xdr:rowOff>
        </xdr:to>
        <xdr:sp macro="" textlink="">
          <xdr:nvSpPr>
            <xdr:cNvPr id="2271" name="Check Box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27</xdr:row>
          <xdr:rowOff>9525</xdr:rowOff>
        </xdr:from>
        <xdr:to>
          <xdr:col>18</xdr:col>
          <xdr:colOff>219075</xdr:colOff>
          <xdr:row>28</xdr:row>
          <xdr:rowOff>0</xdr:rowOff>
        </xdr:to>
        <xdr:sp macro="" textlink="">
          <xdr:nvSpPr>
            <xdr:cNvPr id="2272" name="Check Box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19050</xdr:rowOff>
        </xdr:to>
        <xdr:sp macro="" textlink="">
          <xdr:nvSpPr>
            <xdr:cNvPr id="2273" name="Check Box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28575</xdr:rowOff>
        </xdr:to>
        <xdr:sp macro="" textlink="">
          <xdr:nvSpPr>
            <xdr:cNvPr id="2274" name="Check Box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19050</xdr:rowOff>
        </xdr:to>
        <xdr:sp macro="" textlink="">
          <xdr:nvSpPr>
            <xdr:cNvPr id="2275" name="Check Box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19050</xdr:rowOff>
        </xdr:to>
        <xdr:sp macro="" textlink="">
          <xdr:nvSpPr>
            <xdr:cNvPr id="2276" name="Check Box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19050</xdr:rowOff>
        </xdr:to>
        <xdr:sp macro="" textlink="">
          <xdr:nvSpPr>
            <xdr:cNvPr id="2277" name="Check Box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19050</xdr:rowOff>
        </xdr:to>
        <xdr:sp macro="" textlink="">
          <xdr:nvSpPr>
            <xdr:cNvPr id="2278" name="Check Box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19050</xdr:rowOff>
        </xdr:to>
        <xdr:sp macro="" textlink="">
          <xdr:nvSpPr>
            <xdr:cNvPr id="2279" name="Check Box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28575</xdr:rowOff>
        </xdr:to>
        <xdr:sp macro="" textlink="">
          <xdr:nvSpPr>
            <xdr:cNvPr id="2280" name="Check Box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19050</xdr:rowOff>
        </xdr:to>
        <xdr:sp macro="" textlink="">
          <xdr:nvSpPr>
            <xdr:cNvPr id="2281" name="Check Box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28575</xdr:rowOff>
        </xdr:to>
        <xdr:sp macro="" textlink="">
          <xdr:nvSpPr>
            <xdr:cNvPr id="2282" name="Check Box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19050</xdr:rowOff>
        </xdr:to>
        <xdr:sp macro="" textlink="">
          <xdr:nvSpPr>
            <xdr:cNvPr id="2283" name="Check Box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28575</xdr:rowOff>
        </xdr:to>
        <xdr:sp macro="" textlink="">
          <xdr:nvSpPr>
            <xdr:cNvPr id="2284" name="Check Box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19050</xdr:rowOff>
        </xdr:to>
        <xdr:sp macro="" textlink="">
          <xdr:nvSpPr>
            <xdr:cNvPr id="2285" name="Check Box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28575</xdr:rowOff>
        </xdr:to>
        <xdr:sp macro="" textlink="">
          <xdr:nvSpPr>
            <xdr:cNvPr id="2286" name="Check Box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47625</xdr:colOff>
          <xdr:row>28</xdr:row>
          <xdr:rowOff>0</xdr:rowOff>
        </xdr:from>
        <xdr:to>
          <xdr:col>18</xdr:col>
          <xdr:colOff>219075</xdr:colOff>
          <xdr:row>29</xdr:row>
          <xdr:rowOff>19050</xdr:rowOff>
        </xdr:to>
        <xdr:sp macro="" textlink="">
          <xdr:nvSpPr>
            <xdr:cNvPr id="2287" name="Check Box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7</xdr:row>
          <xdr:rowOff>9525</xdr:rowOff>
        </xdr:from>
        <xdr:to>
          <xdr:col>17</xdr:col>
          <xdr:colOff>219075</xdr:colOff>
          <xdr:row>8</xdr:row>
          <xdr:rowOff>0</xdr:rowOff>
        </xdr:to>
        <xdr:sp macro="" textlink="">
          <xdr:nvSpPr>
            <xdr:cNvPr id="2288" name="Check Box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8</xdr:row>
          <xdr:rowOff>9525</xdr:rowOff>
        </xdr:from>
        <xdr:to>
          <xdr:col>17</xdr:col>
          <xdr:colOff>219075</xdr:colOff>
          <xdr:row>9</xdr:row>
          <xdr:rowOff>0</xdr:rowOff>
        </xdr:to>
        <xdr:sp macro="" textlink="">
          <xdr:nvSpPr>
            <xdr:cNvPr id="2289" name="Check Box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9</xdr:row>
          <xdr:rowOff>9525</xdr:rowOff>
        </xdr:from>
        <xdr:to>
          <xdr:col>17</xdr:col>
          <xdr:colOff>219075</xdr:colOff>
          <xdr:row>10</xdr:row>
          <xdr:rowOff>0</xdr:rowOff>
        </xdr:to>
        <xdr:sp macro="" textlink="">
          <xdr:nvSpPr>
            <xdr:cNvPr id="2290" name="Check Box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10</xdr:row>
          <xdr:rowOff>9525</xdr:rowOff>
        </xdr:from>
        <xdr:to>
          <xdr:col>17</xdr:col>
          <xdr:colOff>219075</xdr:colOff>
          <xdr:row>11</xdr:row>
          <xdr:rowOff>0</xdr:rowOff>
        </xdr:to>
        <xdr:sp macro="" textlink="">
          <xdr:nvSpPr>
            <xdr:cNvPr id="2291" name="Check Box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11</xdr:row>
          <xdr:rowOff>9525</xdr:rowOff>
        </xdr:from>
        <xdr:to>
          <xdr:col>17</xdr:col>
          <xdr:colOff>219075</xdr:colOff>
          <xdr:row>12</xdr:row>
          <xdr:rowOff>0</xdr:rowOff>
        </xdr:to>
        <xdr:sp macro="" textlink="">
          <xdr:nvSpPr>
            <xdr:cNvPr id="2292" name="Check Box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12</xdr:row>
          <xdr:rowOff>9525</xdr:rowOff>
        </xdr:from>
        <xdr:to>
          <xdr:col>17</xdr:col>
          <xdr:colOff>219075</xdr:colOff>
          <xdr:row>13</xdr:row>
          <xdr:rowOff>0</xdr:rowOff>
        </xdr:to>
        <xdr:sp macro="" textlink="">
          <xdr:nvSpPr>
            <xdr:cNvPr id="2293" name="Check Box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13</xdr:row>
          <xdr:rowOff>9525</xdr:rowOff>
        </xdr:from>
        <xdr:to>
          <xdr:col>17</xdr:col>
          <xdr:colOff>219075</xdr:colOff>
          <xdr:row>14</xdr:row>
          <xdr:rowOff>0</xdr:rowOff>
        </xdr:to>
        <xdr:sp macro="" textlink="">
          <xdr:nvSpPr>
            <xdr:cNvPr id="2294" name="Check Box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14</xdr:row>
          <xdr:rowOff>9525</xdr:rowOff>
        </xdr:from>
        <xdr:to>
          <xdr:col>17</xdr:col>
          <xdr:colOff>219075</xdr:colOff>
          <xdr:row>15</xdr:row>
          <xdr:rowOff>0</xdr:rowOff>
        </xdr:to>
        <xdr:sp macro="" textlink="">
          <xdr:nvSpPr>
            <xdr:cNvPr id="2295" name="Check Box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15</xdr:row>
          <xdr:rowOff>9525</xdr:rowOff>
        </xdr:from>
        <xdr:to>
          <xdr:col>17</xdr:col>
          <xdr:colOff>219075</xdr:colOff>
          <xdr:row>16</xdr:row>
          <xdr:rowOff>0</xdr:rowOff>
        </xdr:to>
        <xdr:sp macro="" textlink="">
          <xdr:nvSpPr>
            <xdr:cNvPr id="2296" name="Check Box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16</xdr:row>
          <xdr:rowOff>9525</xdr:rowOff>
        </xdr:from>
        <xdr:to>
          <xdr:col>17</xdr:col>
          <xdr:colOff>219075</xdr:colOff>
          <xdr:row>17</xdr:row>
          <xdr:rowOff>0</xdr:rowOff>
        </xdr:to>
        <xdr:sp macro="" textlink="">
          <xdr:nvSpPr>
            <xdr:cNvPr id="2297" name="Check Box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17</xdr:row>
          <xdr:rowOff>9525</xdr:rowOff>
        </xdr:from>
        <xdr:to>
          <xdr:col>17</xdr:col>
          <xdr:colOff>219075</xdr:colOff>
          <xdr:row>18</xdr:row>
          <xdr:rowOff>0</xdr:rowOff>
        </xdr:to>
        <xdr:sp macro="" textlink="">
          <xdr:nvSpPr>
            <xdr:cNvPr id="2298" name="Check Box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18</xdr:row>
          <xdr:rowOff>9525</xdr:rowOff>
        </xdr:from>
        <xdr:to>
          <xdr:col>17</xdr:col>
          <xdr:colOff>219075</xdr:colOff>
          <xdr:row>19</xdr:row>
          <xdr:rowOff>0</xdr:rowOff>
        </xdr:to>
        <xdr:sp macro="" textlink="">
          <xdr:nvSpPr>
            <xdr:cNvPr id="2299" name="Check Box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19</xdr:row>
          <xdr:rowOff>9525</xdr:rowOff>
        </xdr:from>
        <xdr:to>
          <xdr:col>17</xdr:col>
          <xdr:colOff>219075</xdr:colOff>
          <xdr:row>20</xdr:row>
          <xdr:rowOff>0</xdr:rowOff>
        </xdr:to>
        <xdr:sp macro="" textlink="">
          <xdr:nvSpPr>
            <xdr:cNvPr id="2300" name="Check Box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20</xdr:row>
          <xdr:rowOff>9525</xdr:rowOff>
        </xdr:from>
        <xdr:to>
          <xdr:col>17</xdr:col>
          <xdr:colOff>219075</xdr:colOff>
          <xdr:row>21</xdr:row>
          <xdr:rowOff>0</xdr:rowOff>
        </xdr:to>
        <xdr:sp macro="" textlink="">
          <xdr:nvSpPr>
            <xdr:cNvPr id="2301" name="Check Box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21</xdr:row>
          <xdr:rowOff>9525</xdr:rowOff>
        </xdr:from>
        <xdr:to>
          <xdr:col>17</xdr:col>
          <xdr:colOff>219075</xdr:colOff>
          <xdr:row>22</xdr:row>
          <xdr:rowOff>0</xdr:rowOff>
        </xdr:to>
        <xdr:sp macro="" textlink="">
          <xdr:nvSpPr>
            <xdr:cNvPr id="2302" name="Check Box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22</xdr:row>
          <xdr:rowOff>9525</xdr:rowOff>
        </xdr:from>
        <xdr:to>
          <xdr:col>17</xdr:col>
          <xdr:colOff>219075</xdr:colOff>
          <xdr:row>23</xdr:row>
          <xdr:rowOff>0</xdr:rowOff>
        </xdr:to>
        <xdr:sp macro="" textlink="">
          <xdr:nvSpPr>
            <xdr:cNvPr id="2303" name="Check Box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23</xdr:row>
          <xdr:rowOff>9525</xdr:rowOff>
        </xdr:from>
        <xdr:to>
          <xdr:col>17</xdr:col>
          <xdr:colOff>219075</xdr:colOff>
          <xdr:row>24</xdr:row>
          <xdr:rowOff>0</xdr:rowOff>
        </xdr:to>
        <xdr:sp macro="" textlink="">
          <xdr:nvSpPr>
            <xdr:cNvPr id="2304" name="Check Box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24</xdr:row>
          <xdr:rowOff>9525</xdr:rowOff>
        </xdr:from>
        <xdr:to>
          <xdr:col>17</xdr:col>
          <xdr:colOff>219075</xdr:colOff>
          <xdr:row>25</xdr:row>
          <xdr:rowOff>0</xdr:rowOff>
        </xdr:to>
        <xdr:sp macro="" textlink="">
          <xdr:nvSpPr>
            <xdr:cNvPr id="2305" name="Check Box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25</xdr:row>
          <xdr:rowOff>9525</xdr:rowOff>
        </xdr:from>
        <xdr:to>
          <xdr:col>17</xdr:col>
          <xdr:colOff>219075</xdr:colOff>
          <xdr:row>26</xdr:row>
          <xdr:rowOff>0</xdr:rowOff>
        </xdr:to>
        <xdr:sp macro="" textlink="">
          <xdr:nvSpPr>
            <xdr:cNvPr id="2306" name="Check Box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26</xdr:row>
          <xdr:rowOff>9525</xdr:rowOff>
        </xdr:from>
        <xdr:to>
          <xdr:col>17</xdr:col>
          <xdr:colOff>219075</xdr:colOff>
          <xdr:row>27</xdr:row>
          <xdr:rowOff>0</xdr:rowOff>
        </xdr:to>
        <xdr:sp macro="" textlink="">
          <xdr:nvSpPr>
            <xdr:cNvPr id="2307" name="Check Box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27</xdr:row>
          <xdr:rowOff>9525</xdr:rowOff>
        </xdr:from>
        <xdr:to>
          <xdr:col>17</xdr:col>
          <xdr:colOff>219075</xdr:colOff>
          <xdr:row>28</xdr:row>
          <xdr:rowOff>0</xdr:rowOff>
        </xdr:to>
        <xdr:sp macro="" textlink="">
          <xdr:nvSpPr>
            <xdr:cNvPr id="2308" name="Check Box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19050</xdr:rowOff>
        </xdr:to>
        <xdr:sp macro="" textlink="">
          <xdr:nvSpPr>
            <xdr:cNvPr id="2309" name="Check Box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28575</xdr:rowOff>
        </xdr:to>
        <xdr:sp macro="" textlink="">
          <xdr:nvSpPr>
            <xdr:cNvPr id="2310" name="Check Box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19050</xdr:rowOff>
        </xdr:to>
        <xdr:sp macro="" textlink="">
          <xdr:nvSpPr>
            <xdr:cNvPr id="2311" name="Check Box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19050</xdr:rowOff>
        </xdr:to>
        <xdr:sp macro="" textlink="">
          <xdr:nvSpPr>
            <xdr:cNvPr id="2312" name="Check Box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19050</xdr:rowOff>
        </xdr:to>
        <xdr:sp macro="" textlink="">
          <xdr:nvSpPr>
            <xdr:cNvPr id="2313" name="Check Box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19050</xdr:rowOff>
        </xdr:to>
        <xdr:sp macro="" textlink="">
          <xdr:nvSpPr>
            <xdr:cNvPr id="2314" name="Check Box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19050</xdr:rowOff>
        </xdr:to>
        <xdr:sp macro="" textlink="">
          <xdr:nvSpPr>
            <xdr:cNvPr id="2315" name="Check Box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28575</xdr:rowOff>
        </xdr:to>
        <xdr:sp macro="" textlink="">
          <xdr:nvSpPr>
            <xdr:cNvPr id="2316" name="Check Box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19050</xdr:rowOff>
        </xdr:to>
        <xdr:sp macro="" textlink="">
          <xdr:nvSpPr>
            <xdr:cNvPr id="2317" name="Check Box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28575</xdr:rowOff>
        </xdr:to>
        <xdr:sp macro="" textlink="">
          <xdr:nvSpPr>
            <xdr:cNvPr id="2318" name="Check Box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19050</xdr:rowOff>
        </xdr:to>
        <xdr:sp macro="" textlink="">
          <xdr:nvSpPr>
            <xdr:cNvPr id="2319" name="Check Box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28575</xdr:rowOff>
        </xdr:to>
        <xdr:sp macro="" textlink="">
          <xdr:nvSpPr>
            <xdr:cNvPr id="2320" name="Check Box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19050</xdr:rowOff>
        </xdr:to>
        <xdr:sp macro="" textlink="">
          <xdr:nvSpPr>
            <xdr:cNvPr id="2321" name="Check Box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28575</xdr:rowOff>
        </xdr:to>
        <xdr:sp macro="" textlink="">
          <xdr:nvSpPr>
            <xdr:cNvPr id="2322" name="Check Box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47625</xdr:colOff>
          <xdr:row>28</xdr:row>
          <xdr:rowOff>0</xdr:rowOff>
        </xdr:from>
        <xdr:to>
          <xdr:col>17</xdr:col>
          <xdr:colOff>219075</xdr:colOff>
          <xdr:row>29</xdr:row>
          <xdr:rowOff>19050</xdr:rowOff>
        </xdr:to>
        <xdr:sp macro="" textlink="">
          <xdr:nvSpPr>
            <xdr:cNvPr id="2323" name="Check Box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9</xdr:col>
      <xdr:colOff>47625</xdr:colOff>
      <xdr:row>3</xdr:row>
      <xdr:rowOff>238125</xdr:rowOff>
    </xdr:from>
    <xdr:to>
      <xdr:col>19</xdr:col>
      <xdr:colOff>1170981</xdr:colOff>
      <xdr:row>16</xdr:row>
      <xdr:rowOff>56739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2250" y="1409700"/>
          <a:ext cx="4752381" cy="3285714"/>
        </a:xfrm>
        <a:prstGeom prst="rect">
          <a:avLst/>
        </a:prstGeom>
      </xdr:spPr>
    </xdr:pic>
    <xdr:clientData/>
  </xdr:twoCellAnchor>
  <xdr:twoCellAnchor>
    <xdr:from>
      <xdr:col>2</xdr:col>
      <xdr:colOff>342900</xdr:colOff>
      <xdr:row>12</xdr:row>
      <xdr:rowOff>171450</xdr:rowOff>
    </xdr:from>
    <xdr:to>
      <xdr:col>7</xdr:col>
      <xdr:colOff>695325</xdr:colOff>
      <xdr:row>14</xdr:row>
      <xdr:rowOff>114300</xdr:rowOff>
    </xdr:to>
    <xdr:sp macro="" textlink="">
      <xdr:nvSpPr>
        <xdr:cNvPr id="3" name="ZoneTexte 2"/>
        <xdr:cNvSpPr txBox="1"/>
      </xdr:nvSpPr>
      <xdr:spPr>
        <a:xfrm>
          <a:off x="1885950" y="4048125"/>
          <a:ext cx="4210050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G8 : =INDEX(Kilomètres;EQUIV($D$4;Départ;0);EQUIV(F8;Arrivée;0))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48" Type="http://schemas.openxmlformats.org/officeDocument/2006/relationships/ctrlProp" Target="../ctrlProps/ctrlProp245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82" Type="http://schemas.openxmlformats.org/officeDocument/2006/relationships/ctrlProp" Target="../ctrlProps/ctrlProp179.xml"/><Relationship Id="rId187" Type="http://schemas.openxmlformats.org/officeDocument/2006/relationships/ctrlProp" Target="../ctrlProps/ctrlProp184.xml"/><Relationship Id="rId217" Type="http://schemas.openxmlformats.org/officeDocument/2006/relationships/ctrlProp" Target="../ctrlProps/ctrlProp21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38" Type="http://schemas.openxmlformats.org/officeDocument/2006/relationships/ctrlProp" Target="../ctrlProps/ctrlProp235.xml"/><Relationship Id="rId254" Type="http://schemas.openxmlformats.org/officeDocument/2006/relationships/ctrlProp" Target="../ctrlProps/ctrlProp251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2" Type="http://schemas.openxmlformats.org/officeDocument/2006/relationships/ctrlProp" Target="../ctrlProps/ctrlProp199.xml"/><Relationship Id="rId207" Type="http://schemas.openxmlformats.org/officeDocument/2006/relationships/ctrlProp" Target="../ctrlProps/ctrlProp204.xml"/><Relationship Id="rId223" Type="http://schemas.openxmlformats.org/officeDocument/2006/relationships/ctrlProp" Target="../ctrlProps/ctrlProp220.xml"/><Relationship Id="rId228" Type="http://schemas.openxmlformats.org/officeDocument/2006/relationships/ctrlProp" Target="../ctrlProps/ctrlProp225.xml"/><Relationship Id="rId244" Type="http://schemas.openxmlformats.org/officeDocument/2006/relationships/ctrlProp" Target="../ctrlProps/ctrlProp241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3" Type="http://schemas.openxmlformats.org/officeDocument/2006/relationships/ctrlProp" Target="../ctrlProps/ctrlProp210.xml"/><Relationship Id="rId218" Type="http://schemas.openxmlformats.org/officeDocument/2006/relationships/ctrlProp" Target="../ctrlProps/ctrlProp215.xml"/><Relationship Id="rId234" Type="http://schemas.openxmlformats.org/officeDocument/2006/relationships/ctrlProp" Target="../ctrlProps/ctrlProp231.xml"/><Relationship Id="rId239" Type="http://schemas.openxmlformats.org/officeDocument/2006/relationships/ctrlProp" Target="../ctrlProps/ctrlProp236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0" Type="http://schemas.openxmlformats.org/officeDocument/2006/relationships/ctrlProp" Target="../ctrlProps/ctrlProp247.xml"/><Relationship Id="rId255" Type="http://schemas.openxmlformats.org/officeDocument/2006/relationships/ctrlProp" Target="../ctrlProps/ctrlProp252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0" Type="http://schemas.openxmlformats.org/officeDocument/2006/relationships/ctrlProp" Target="../ctrlProps/ctrlProp237.xml"/><Relationship Id="rId245" Type="http://schemas.openxmlformats.org/officeDocument/2006/relationships/ctrlProp" Target="../ctrlProps/ctrlProp242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189" Type="http://schemas.openxmlformats.org/officeDocument/2006/relationships/ctrlProp" Target="../ctrlProps/ctrlProp186.xml"/><Relationship Id="rId219" Type="http://schemas.openxmlformats.org/officeDocument/2006/relationships/ctrlProp" Target="../ctrlProps/ctrlProp21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0" Type="http://schemas.openxmlformats.org/officeDocument/2006/relationships/ctrlProp" Target="../ctrlProps/ctrlProp227.xml"/><Relationship Id="rId235" Type="http://schemas.openxmlformats.org/officeDocument/2006/relationships/ctrlProp" Target="../ctrlProps/ctrlProp232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0" Type="http://schemas.openxmlformats.org/officeDocument/2006/relationships/ctrlProp" Target="../ctrlProps/ctrlProp217.xml"/><Relationship Id="rId225" Type="http://schemas.openxmlformats.org/officeDocument/2006/relationships/ctrlProp" Target="../ctrlProps/ctrlProp222.xml"/><Relationship Id="rId241" Type="http://schemas.openxmlformats.org/officeDocument/2006/relationships/ctrlProp" Target="../ctrlProps/ctrlProp238.xml"/><Relationship Id="rId246" Type="http://schemas.openxmlformats.org/officeDocument/2006/relationships/ctrlProp" Target="../ctrlProps/ctrlProp243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10" Type="http://schemas.openxmlformats.org/officeDocument/2006/relationships/ctrlProp" Target="../ctrlProps/ctrlProp20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31"/>
  <sheetViews>
    <sheetView tabSelected="1" zoomScaleNormal="100" workbookViewId="0">
      <selection activeCell="B4" sqref="B4"/>
    </sheetView>
  </sheetViews>
  <sheetFormatPr baseColWidth="10" defaultColWidth="11.5703125" defaultRowHeight="12" x14ac:dyDescent="0.2"/>
  <cols>
    <col min="1" max="8" width="11.5703125" style="3"/>
    <col min="9" max="13" width="5.28515625" style="3" customWidth="1"/>
    <col min="14" max="14" width="7.7109375" style="3" customWidth="1"/>
    <col min="15" max="17" width="4.7109375" style="3" customWidth="1"/>
    <col min="18" max="19" width="5.7109375" style="3" customWidth="1"/>
    <col min="20" max="20" width="36" style="3" customWidth="1"/>
    <col min="21" max="16384" width="11.5703125" style="3"/>
  </cols>
  <sheetData>
    <row r="1" spans="1:20" ht="12.75" thickBot="1" x14ac:dyDescent="0.25">
      <c r="A1" s="3" t="s">
        <v>54</v>
      </c>
    </row>
    <row r="2" spans="1:20" s="29" customFormat="1" ht="45" customHeight="1" x14ac:dyDescent="0.2">
      <c r="C2" s="3"/>
      <c r="I2" s="79" t="s">
        <v>63</v>
      </c>
      <c r="J2" s="80"/>
      <c r="K2" s="80"/>
      <c r="L2" s="80"/>
      <c r="M2" s="81"/>
      <c r="N2" s="82" t="s">
        <v>69</v>
      </c>
      <c r="O2" s="79" t="s">
        <v>76</v>
      </c>
      <c r="P2" s="80"/>
      <c r="Q2" s="81"/>
      <c r="R2" s="79" t="s">
        <v>72</v>
      </c>
      <c r="S2" s="81"/>
    </row>
    <row r="3" spans="1:20" ht="34.9" customHeight="1" x14ac:dyDescent="0.2">
      <c r="I3" s="85" t="s">
        <v>64</v>
      </c>
      <c r="J3" s="88" t="s">
        <v>65</v>
      </c>
      <c r="K3" s="88" t="s">
        <v>66</v>
      </c>
      <c r="L3" s="88" t="s">
        <v>67</v>
      </c>
      <c r="M3" s="89" t="s">
        <v>68</v>
      </c>
      <c r="N3" s="83"/>
      <c r="O3" s="85" t="s">
        <v>70</v>
      </c>
      <c r="P3" s="86" t="s">
        <v>71</v>
      </c>
      <c r="Q3" s="87" t="s">
        <v>77</v>
      </c>
      <c r="R3" s="85" t="s">
        <v>73</v>
      </c>
      <c r="S3" s="87" t="s">
        <v>74</v>
      </c>
    </row>
    <row r="4" spans="1:20" ht="34.9" customHeight="1" x14ac:dyDescent="0.2">
      <c r="C4" s="3" t="s">
        <v>85</v>
      </c>
      <c r="D4" s="66" t="s">
        <v>53</v>
      </c>
      <c r="I4" s="85"/>
      <c r="J4" s="88"/>
      <c r="K4" s="88"/>
      <c r="L4" s="88"/>
      <c r="M4" s="89"/>
      <c r="N4" s="83"/>
      <c r="O4" s="85"/>
      <c r="P4" s="86"/>
      <c r="Q4" s="87"/>
      <c r="R4" s="85"/>
      <c r="S4" s="87"/>
    </row>
    <row r="5" spans="1:20" ht="34.9" customHeight="1" x14ac:dyDescent="0.2">
      <c r="I5" s="85"/>
      <c r="J5" s="88"/>
      <c r="K5" s="88"/>
      <c r="L5" s="88"/>
      <c r="M5" s="89"/>
      <c r="N5" s="83"/>
      <c r="O5" s="85"/>
      <c r="P5" s="86"/>
      <c r="Q5" s="87"/>
      <c r="R5" s="85"/>
      <c r="S5" s="87"/>
    </row>
    <row r="6" spans="1:20" s="30" customFormat="1" ht="34.9" customHeight="1" x14ac:dyDescent="0.25">
      <c r="A6" s="90" t="s">
        <v>55</v>
      </c>
      <c r="B6" s="90"/>
      <c r="C6" s="90" t="s">
        <v>56</v>
      </c>
      <c r="D6" s="90"/>
      <c r="E6" s="90" t="s">
        <v>59</v>
      </c>
      <c r="F6" s="90"/>
      <c r="G6" s="90" t="s">
        <v>82</v>
      </c>
      <c r="H6" s="91"/>
      <c r="I6" s="85"/>
      <c r="J6" s="88"/>
      <c r="K6" s="88"/>
      <c r="L6" s="88"/>
      <c r="M6" s="89"/>
      <c r="N6" s="83"/>
      <c r="O6" s="85"/>
      <c r="P6" s="86"/>
      <c r="Q6" s="87"/>
      <c r="R6" s="85"/>
      <c r="S6" s="87"/>
      <c r="T6" s="77" t="s">
        <v>75</v>
      </c>
    </row>
    <row r="7" spans="1:20" s="33" customFormat="1" ht="34.9" customHeight="1" x14ac:dyDescent="0.25">
      <c r="A7" s="31" t="s">
        <v>57</v>
      </c>
      <c r="B7" s="31" t="s">
        <v>58</v>
      </c>
      <c r="C7" s="31" t="s">
        <v>57</v>
      </c>
      <c r="D7" s="31" t="s">
        <v>58</v>
      </c>
      <c r="E7" s="31" t="s">
        <v>60</v>
      </c>
      <c r="F7" s="31" t="s">
        <v>61</v>
      </c>
      <c r="G7" s="31" t="s">
        <v>62</v>
      </c>
      <c r="H7" s="32" t="s">
        <v>56</v>
      </c>
      <c r="I7" s="85"/>
      <c r="J7" s="88"/>
      <c r="K7" s="88"/>
      <c r="L7" s="88"/>
      <c r="M7" s="89"/>
      <c r="N7" s="84"/>
      <c r="O7" s="85"/>
      <c r="P7" s="86"/>
      <c r="Q7" s="87"/>
      <c r="R7" s="85"/>
      <c r="S7" s="87"/>
      <c r="T7" s="77"/>
    </row>
    <row r="8" spans="1:20" ht="15" customHeight="1" x14ac:dyDescent="0.25">
      <c r="A8" s="34"/>
      <c r="B8" s="34" t="str">
        <f>IF(ISERROR(VLOOKUP(F8,BDD!$A$27:$E$33,4,0)),"",(VLOOKUP(F8,BDD!$A$27:$E$33,4,0)))</f>
        <v>7H40</v>
      </c>
      <c r="C8" s="34"/>
      <c r="D8" s="34" t="str">
        <f>IF(ISERROR(VLOOKUP(F8,BDD!$A$27:$E$33,5,0)),"",(VLOOKUP(F8,BDD!$A$27:$E$33,5,0)))</f>
        <v>16H40</v>
      </c>
      <c r="E8" s="34"/>
      <c r="F8" s="65" t="s">
        <v>41</v>
      </c>
      <c r="G8" s="76">
        <f>INDEX(Kilomètres,MATCH($D$4,Départ,0),MATCH(F8,Arrivée,0))</f>
        <v>16</v>
      </c>
      <c r="H8" s="38"/>
      <c r="I8" s="39"/>
      <c r="J8" s="40"/>
      <c r="K8" s="40"/>
      <c r="L8" s="40"/>
      <c r="M8" s="41"/>
      <c r="N8" s="42"/>
      <c r="O8" s="43">
        <v>1</v>
      </c>
      <c r="P8" s="44">
        <v>1</v>
      </c>
      <c r="Q8" s="45">
        <v>1</v>
      </c>
      <c r="R8" s="46"/>
      <c r="S8" s="47"/>
      <c r="T8" s="48"/>
    </row>
    <row r="9" spans="1:20" ht="15" customHeight="1" x14ac:dyDescent="0.25">
      <c r="A9" s="34"/>
      <c r="B9" s="34" t="str">
        <f>IF(ISERROR(VLOOKUP(F9,BDD!$A$27:$E$33,4,0)),"",(VLOOKUP(F9,BDD!$A$27:$E$33,4,0)))</f>
        <v>7h10</v>
      </c>
      <c r="C9" s="34"/>
      <c r="D9" s="34" t="str">
        <f>IF(ISERROR(VLOOKUP(F9,BDD!$A$27:$E$33,5,0)),"",(VLOOKUP(F9,BDD!$A$27:$E$33,5,0)))</f>
        <v>17h30</v>
      </c>
      <c r="E9" s="34"/>
      <c r="F9" s="65" t="s">
        <v>40</v>
      </c>
      <c r="G9" s="76">
        <f>INDEX(Kilomètres,MATCH($D$4,Départ,0),MATCH(F9,Arrivée,0))</f>
        <v>73</v>
      </c>
      <c r="H9" s="38"/>
      <c r="I9" s="39"/>
      <c r="J9" s="40"/>
      <c r="K9" s="40"/>
      <c r="L9" s="40"/>
      <c r="M9" s="41"/>
      <c r="N9" s="42"/>
      <c r="O9" s="43"/>
      <c r="P9" s="44">
        <v>2</v>
      </c>
      <c r="Q9" s="45">
        <v>1</v>
      </c>
      <c r="R9" s="46"/>
      <c r="S9" s="47"/>
      <c r="T9" s="48"/>
    </row>
    <row r="10" spans="1:20" ht="15" customHeight="1" x14ac:dyDescent="0.25">
      <c r="A10" s="34"/>
      <c r="B10" s="34" t="str">
        <f>IF(ISERROR(VLOOKUP(F10,BDD!$A$27:$E$33,4,0)),"",(VLOOKUP(F10,BDD!$A$27:$E$33,4,0)))</f>
        <v>7H40</v>
      </c>
      <c r="C10" s="34"/>
      <c r="D10" s="34" t="str">
        <f>IF(ISERROR(VLOOKUP(F10,BDD!$A$27:$E$33,5,0)),"",(VLOOKUP(F10,BDD!$A$27:$E$33,5,0)))</f>
        <v>16H40</v>
      </c>
      <c r="E10" s="34"/>
      <c r="F10" s="65" t="s">
        <v>41</v>
      </c>
      <c r="G10" s="76">
        <f>INDEX(Kilomètres,MATCH($D$4,Départ,0),MATCH(F10,Arrivée,0))</f>
        <v>16</v>
      </c>
      <c r="H10" s="38"/>
      <c r="I10" s="39"/>
      <c r="J10" s="40"/>
      <c r="K10" s="40"/>
      <c r="L10" s="40"/>
      <c r="M10" s="41"/>
      <c r="N10" s="42"/>
      <c r="O10" s="43"/>
      <c r="P10" s="44"/>
      <c r="Q10" s="45"/>
      <c r="R10" s="46"/>
      <c r="S10" s="47"/>
      <c r="T10" s="48"/>
    </row>
    <row r="11" spans="1:20" ht="15" customHeight="1" x14ac:dyDescent="0.25">
      <c r="A11" s="34"/>
      <c r="B11" s="34" t="str">
        <f>IF(ISERROR(VLOOKUP(F11,BDD!$A$27:$E$33,4,0)),"",(VLOOKUP(F11,BDD!$A$27:$E$33,4,0)))</f>
        <v>7H20</v>
      </c>
      <c r="C11" s="34"/>
      <c r="D11" s="34" t="str">
        <f>IF(ISERROR(VLOOKUP(F11,BDD!$A$27:$E$33,5,0)),"",(VLOOKUP(F11,BDD!$A$27:$E$33,5,0)))</f>
        <v>17H00</v>
      </c>
      <c r="E11" s="34"/>
      <c r="F11" s="65" t="s">
        <v>14</v>
      </c>
      <c r="G11" s="76">
        <f>INDEX(Kilomètres,MATCH($D$4,Départ,0),MATCH(F11,Arrivée,0))</f>
        <v>44</v>
      </c>
      <c r="H11" s="38"/>
      <c r="I11" s="39"/>
      <c r="J11" s="40"/>
      <c r="K11" s="40"/>
      <c r="L11" s="40"/>
      <c r="M11" s="41"/>
      <c r="N11" s="42"/>
      <c r="O11" s="43"/>
      <c r="P11" s="44"/>
      <c r="Q11" s="45"/>
      <c r="R11" s="46"/>
      <c r="S11" s="47"/>
      <c r="T11" s="48"/>
    </row>
    <row r="12" spans="1:20" ht="15" customHeight="1" x14ac:dyDescent="0.25">
      <c r="A12" s="34"/>
      <c r="B12" s="34" t="str">
        <f>IF(ISERROR(VLOOKUP(F12,BDD!$A$27:$E$33,4,0)),"",(VLOOKUP(F12,BDD!$A$27:$E$33,4,0)))</f>
        <v>7H40</v>
      </c>
      <c r="C12" s="34"/>
      <c r="D12" s="34" t="str">
        <f>IF(ISERROR(VLOOKUP(F12,BDD!$A$27:$E$33,5,0)),"",(VLOOKUP(F12,BDD!$A$27:$E$33,5,0)))</f>
        <v>16H40</v>
      </c>
      <c r="E12" s="34"/>
      <c r="F12" s="65" t="s">
        <v>41</v>
      </c>
      <c r="G12" s="76">
        <f>INDEX(Kilomètres,MATCH($D$4,Départ,0),MATCH(F12,Arrivée,0))</f>
        <v>16</v>
      </c>
      <c r="H12" s="38"/>
      <c r="I12" s="39"/>
      <c r="J12" s="40"/>
      <c r="K12" s="40"/>
      <c r="L12" s="40"/>
      <c r="M12" s="41"/>
      <c r="N12" s="42"/>
      <c r="O12" s="43"/>
      <c r="P12" s="44"/>
      <c r="Q12" s="45"/>
      <c r="R12" s="46"/>
      <c r="S12" s="47"/>
      <c r="T12" s="48"/>
    </row>
    <row r="13" spans="1:20" ht="15" customHeight="1" x14ac:dyDescent="0.25">
      <c r="A13" s="34"/>
      <c r="B13" s="34" t="str">
        <f>IF(ISERROR(VLOOKUP(F13,BDD!$A$27:$E$33,4,0)),"",(VLOOKUP(F13,BDD!$A$27:$E$33,4,0)))</f>
        <v/>
      </c>
      <c r="C13" s="34"/>
      <c r="D13" s="34" t="str">
        <f>IF(ISERROR(VLOOKUP(F13,BDD!$A$27:$E$33,5,0)),"",(VLOOKUP(F13,BDD!$A$27:$E$33,5,0)))</f>
        <v/>
      </c>
      <c r="E13" s="34"/>
      <c r="F13" s="34"/>
      <c r="G13" s="34"/>
      <c r="H13" s="38"/>
      <c r="I13" s="39"/>
      <c r="J13" s="40"/>
      <c r="K13" s="40"/>
      <c r="L13" s="40"/>
      <c r="M13" s="41"/>
      <c r="N13" s="42"/>
      <c r="O13" s="43"/>
      <c r="P13" s="44"/>
      <c r="Q13" s="45"/>
      <c r="R13" s="46"/>
      <c r="S13" s="47"/>
      <c r="T13" s="48"/>
    </row>
    <row r="14" spans="1:20" ht="15" customHeight="1" x14ac:dyDescent="0.25">
      <c r="A14" s="34"/>
      <c r="B14" s="34" t="str">
        <f>IF(ISERROR(VLOOKUP(F14,BDD!$A$27:$E$33,4,0)),"",(VLOOKUP(F14,BDD!$A$27:$E$33,4,0)))</f>
        <v/>
      </c>
      <c r="C14" s="34"/>
      <c r="D14" s="34" t="str">
        <f>IF(ISERROR(VLOOKUP(F14,BDD!$A$27:$E$33,5,0)),"",(VLOOKUP(F14,BDD!$A$27:$E$33,5,0)))</f>
        <v/>
      </c>
      <c r="E14" s="34"/>
      <c r="F14" s="34"/>
      <c r="G14" s="34"/>
      <c r="H14" s="38"/>
      <c r="I14" s="39"/>
      <c r="J14" s="40"/>
      <c r="K14" s="40"/>
      <c r="L14" s="40"/>
      <c r="M14" s="41"/>
      <c r="N14" s="42"/>
      <c r="O14" s="43"/>
      <c r="P14" s="44"/>
      <c r="Q14" s="45"/>
      <c r="R14" s="46"/>
      <c r="S14" s="47"/>
      <c r="T14" s="48"/>
    </row>
    <row r="15" spans="1:20" ht="15" customHeight="1" x14ac:dyDescent="0.25">
      <c r="A15" s="34"/>
      <c r="B15" s="34" t="str">
        <f>IF(ISERROR(VLOOKUP(F15,BDD!$A$27:$E$33,4,0)),"",(VLOOKUP(F15,BDD!$A$27:$E$33,4,0)))</f>
        <v/>
      </c>
      <c r="C15" s="34"/>
      <c r="D15" s="34" t="str">
        <f>IF(ISERROR(VLOOKUP(F15,BDD!$A$27:$E$33,5,0)),"",(VLOOKUP(F15,BDD!$A$27:$E$33,5,0)))</f>
        <v/>
      </c>
      <c r="E15" s="34"/>
      <c r="F15" s="34"/>
      <c r="G15" s="34"/>
      <c r="H15" s="38"/>
      <c r="I15" s="39"/>
      <c r="J15" s="40"/>
      <c r="K15" s="40"/>
      <c r="L15" s="40"/>
      <c r="M15" s="41"/>
      <c r="N15" s="42"/>
      <c r="O15" s="43"/>
      <c r="P15" s="44"/>
      <c r="Q15" s="45"/>
      <c r="R15" s="46"/>
      <c r="S15" s="47"/>
      <c r="T15" s="48"/>
    </row>
    <row r="16" spans="1:20" ht="15" customHeight="1" x14ac:dyDescent="0.25">
      <c r="A16" s="34"/>
      <c r="B16" s="34" t="str">
        <f>IF(ISERROR(VLOOKUP(F16,BDD!$A$27:$E$33,4,0)),"",(VLOOKUP(F16,BDD!$A$27:$E$33,4,0)))</f>
        <v/>
      </c>
      <c r="C16" s="34"/>
      <c r="D16" s="34" t="str">
        <f>IF(ISERROR(VLOOKUP(F16,BDD!$A$27:$E$33,5,0)),"",(VLOOKUP(F16,BDD!$A$27:$E$33,5,0)))</f>
        <v/>
      </c>
      <c r="E16" s="34"/>
      <c r="F16" s="34"/>
      <c r="G16" s="34"/>
      <c r="H16" s="38"/>
      <c r="I16" s="39"/>
      <c r="J16" s="40"/>
      <c r="K16" s="40"/>
      <c r="L16" s="40"/>
      <c r="M16" s="41"/>
      <c r="N16" s="42"/>
      <c r="O16" s="43"/>
      <c r="P16" s="44"/>
      <c r="Q16" s="45"/>
      <c r="R16" s="46"/>
      <c r="S16" s="47"/>
      <c r="T16" s="48"/>
    </row>
    <row r="17" spans="1:20" ht="15" customHeight="1" x14ac:dyDescent="0.25">
      <c r="A17" s="34"/>
      <c r="B17" s="34" t="str">
        <f>IF(ISERROR(VLOOKUP(F17,BDD!$A$27:$E$33,4,0)),"",(VLOOKUP(F17,BDD!$A$27:$E$33,4,0)))</f>
        <v/>
      </c>
      <c r="C17" s="34"/>
      <c r="D17" s="34" t="str">
        <f>IF(ISERROR(VLOOKUP(F17,BDD!$A$27:$E$33,5,0)),"",(VLOOKUP(F17,BDD!$A$27:$E$33,5,0)))</f>
        <v/>
      </c>
      <c r="E17" s="34"/>
      <c r="F17" s="34"/>
      <c r="G17" s="34"/>
      <c r="H17" s="38"/>
      <c r="I17" s="49"/>
      <c r="J17" s="34"/>
      <c r="K17" s="34"/>
      <c r="L17" s="34"/>
      <c r="M17" s="50"/>
      <c r="N17" s="42"/>
      <c r="O17" s="43"/>
      <c r="P17" s="44"/>
      <c r="Q17" s="45"/>
      <c r="R17" s="51"/>
      <c r="S17" s="52"/>
      <c r="T17" s="48"/>
    </row>
    <row r="18" spans="1:20" ht="15" customHeight="1" x14ac:dyDescent="0.25">
      <c r="A18" s="34"/>
      <c r="B18" s="34" t="str">
        <f>IF(ISERROR(VLOOKUP(F18,BDD!$A$27:$E$33,4,0)),"",(VLOOKUP(F18,BDD!$A$27:$E$33,4,0)))</f>
        <v/>
      </c>
      <c r="C18" s="34"/>
      <c r="D18" s="34" t="str">
        <f>IF(ISERROR(VLOOKUP(F18,BDD!$A$27:$E$33,5,0)),"",(VLOOKUP(F18,BDD!$A$27:$E$33,5,0)))</f>
        <v/>
      </c>
      <c r="E18" s="34"/>
      <c r="F18" s="34"/>
      <c r="G18" s="34"/>
      <c r="H18" s="38"/>
      <c r="I18" s="49"/>
      <c r="J18" s="34"/>
      <c r="K18" s="34"/>
      <c r="L18" s="34"/>
      <c r="M18" s="50"/>
      <c r="N18" s="42"/>
      <c r="O18" s="43"/>
      <c r="P18" s="44"/>
      <c r="Q18" s="45"/>
      <c r="R18" s="51"/>
      <c r="S18" s="52"/>
      <c r="T18" s="48"/>
    </row>
    <row r="19" spans="1:20" ht="15" customHeight="1" x14ac:dyDescent="0.25">
      <c r="A19" s="34"/>
      <c r="B19" s="34" t="str">
        <f>IF(ISERROR(VLOOKUP(F19,BDD!$A$27:$E$33,4,0)),"",(VLOOKUP(F19,BDD!$A$27:$E$33,4,0)))</f>
        <v/>
      </c>
      <c r="C19" s="34"/>
      <c r="D19" s="34" t="str">
        <f>IF(ISERROR(VLOOKUP(F19,BDD!$A$27:$E$33,5,0)),"",(VLOOKUP(F19,BDD!$A$27:$E$33,5,0)))</f>
        <v/>
      </c>
      <c r="E19" s="34"/>
      <c r="F19" s="34"/>
      <c r="G19" s="34"/>
      <c r="H19" s="38"/>
      <c r="I19" s="49"/>
      <c r="J19" s="34"/>
      <c r="K19" s="34"/>
      <c r="L19" s="34"/>
      <c r="M19" s="50"/>
      <c r="N19" s="42"/>
      <c r="O19" s="43"/>
      <c r="P19" s="44"/>
      <c r="Q19" s="45"/>
      <c r="R19" s="51"/>
      <c r="S19" s="52"/>
      <c r="T19" s="48"/>
    </row>
    <row r="20" spans="1:20" ht="15" customHeight="1" x14ac:dyDescent="0.25">
      <c r="A20" s="34"/>
      <c r="B20" s="34" t="str">
        <f>IF(ISERROR(VLOOKUP(F20,BDD!$A$27:$E$33,4,0)),"",(VLOOKUP(F20,BDD!$A$27:$E$33,4,0)))</f>
        <v/>
      </c>
      <c r="C20" s="34"/>
      <c r="D20" s="34" t="str">
        <f>IF(ISERROR(VLOOKUP(F20,BDD!$A$27:$E$33,5,0)),"",(VLOOKUP(F20,BDD!$A$27:$E$33,5,0)))</f>
        <v/>
      </c>
      <c r="E20" s="34"/>
      <c r="F20" s="34"/>
      <c r="G20" s="34"/>
      <c r="H20" s="38"/>
      <c r="I20" s="49"/>
      <c r="J20" s="34"/>
      <c r="K20" s="34"/>
      <c r="L20" s="34"/>
      <c r="M20" s="50"/>
      <c r="N20" s="42"/>
      <c r="O20" s="43"/>
      <c r="P20" s="44"/>
      <c r="Q20" s="45"/>
      <c r="R20" s="51"/>
      <c r="S20" s="52"/>
      <c r="T20" s="48"/>
    </row>
    <row r="21" spans="1:20" ht="15" customHeight="1" x14ac:dyDescent="0.25">
      <c r="A21" s="34"/>
      <c r="B21" s="34" t="str">
        <f>IF(ISERROR(VLOOKUP(F21,BDD!$A$27:$E$33,4,0)),"",(VLOOKUP(F21,BDD!$A$27:$E$33,4,0)))</f>
        <v/>
      </c>
      <c r="C21" s="34"/>
      <c r="D21" s="34" t="str">
        <f>IF(ISERROR(VLOOKUP(F21,BDD!$A$27:$E$33,5,0)),"",(VLOOKUP(F21,BDD!$A$27:$E$33,5,0)))</f>
        <v/>
      </c>
      <c r="E21" s="34"/>
      <c r="F21" s="34"/>
      <c r="G21" s="34"/>
      <c r="H21" s="38"/>
      <c r="I21" s="49"/>
      <c r="J21" s="34"/>
      <c r="K21" s="34"/>
      <c r="L21" s="34"/>
      <c r="M21" s="50"/>
      <c r="N21" s="42"/>
      <c r="O21" s="43"/>
      <c r="P21" s="44"/>
      <c r="Q21" s="45"/>
      <c r="R21" s="51"/>
      <c r="S21" s="52"/>
      <c r="T21" s="48"/>
    </row>
    <row r="22" spans="1:20" ht="15" customHeight="1" x14ac:dyDescent="0.25">
      <c r="A22" s="34"/>
      <c r="B22" s="34" t="str">
        <f>IF(ISERROR(VLOOKUP(F22,BDD!$A$27:$E$33,4,0)),"",(VLOOKUP(F22,BDD!$A$27:$E$33,4,0)))</f>
        <v/>
      </c>
      <c r="C22" s="34"/>
      <c r="D22" s="34" t="str">
        <f>IF(ISERROR(VLOOKUP(F22,BDD!$A$27:$E$33,5,0)),"",(VLOOKUP(F22,BDD!$A$27:$E$33,5,0)))</f>
        <v/>
      </c>
      <c r="E22" s="34"/>
      <c r="F22" s="34"/>
      <c r="G22" s="34"/>
      <c r="H22" s="38"/>
      <c r="I22" s="49"/>
      <c r="J22" s="34"/>
      <c r="K22" s="34"/>
      <c r="L22" s="34"/>
      <c r="M22" s="50"/>
      <c r="N22" s="42"/>
      <c r="O22" s="43"/>
      <c r="P22" s="44"/>
      <c r="Q22" s="45"/>
      <c r="R22" s="51"/>
      <c r="S22" s="52"/>
      <c r="T22" s="48"/>
    </row>
    <row r="23" spans="1:20" ht="15" customHeight="1" x14ac:dyDescent="0.25">
      <c r="A23" s="34"/>
      <c r="B23" s="34" t="str">
        <f>IF(ISERROR(VLOOKUP(F23,BDD!$A$27:$E$33,4,0)),"",(VLOOKUP(F23,BDD!$A$27:$E$33,4,0)))</f>
        <v/>
      </c>
      <c r="C23" s="34"/>
      <c r="D23" s="34" t="str">
        <f>IF(ISERROR(VLOOKUP(F23,BDD!$A$27:$E$33,5,0)),"",(VLOOKUP(F23,BDD!$A$27:$E$33,5,0)))</f>
        <v/>
      </c>
      <c r="E23" s="34"/>
      <c r="F23" s="34"/>
      <c r="G23" s="34"/>
      <c r="H23" s="38"/>
      <c r="I23" s="49"/>
      <c r="J23" s="34"/>
      <c r="K23" s="34"/>
      <c r="L23" s="34"/>
      <c r="M23" s="50"/>
      <c r="N23" s="42"/>
      <c r="O23" s="43"/>
      <c r="P23" s="44"/>
      <c r="Q23" s="45"/>
      <c r="R23" s="51"/>
      <c r="S23" s="52"/>
      <c r="T23" s="48"/>
    </row>
    <row r="24" spans="1:20" ht="15" customHeight="1" x14ac:dyDescent="0.25">
      <c r="A24" s="34"/>
      <c r="B24" s="34" t="str">
        <f>IF(ISERROR(VLOOKUP(F24,BDD!$A$27:$E$33,4,0)),"",(VLOOKUP(F24,BDD!$A$27:$E$33,4,0)))</f>
        <v/>
      </c>
      <c r="C24" s="34"/>
      <c r="D24" s="34" t="str">
        <f>IF(ISERROR(VLOOKUP(F24,BDD!$A$27:$E$33,5,0)),"",(VLOOKUP(F24,BDD!$A$27:$E$33,5,0)))</f>
        <v/>
      </c>
      <c r="E24" s="34"/>
      <c r="F24" s="34"/>
      <c r="G24" s="34"/>
      <c r="H24" s="38"/>
      <c r="I24" s="49"/>
      <c r="J24" s="34"/>
      <c r="K24" s="34"/>
      <c r="L24" s="34"/>
      <c r="M24" s="50"/>
      <c r="N24" s="42"/>
      <c r="O24" s="43"/>
      <c r="P24" s="44"/>
      <c r="Q24" s="45"/>
      <c r="R24" s="51"/>
      <c r="S24" s="52"/>
      <c r="T24" s="48"/>
    </row>
    <row r="25" spans="1:20" ht="15" customHeight="1" x14ac:dyDescent="0.25">
      <c r="A25" s="34"/>
      <c r="B25" s="34" t="str">
        <f>IF(ISERROR(VLOOKUP(F25,BDD!$A$27:$E$33,4,0)),"",(VLOOKUP(F25,BDD!$A$27:$E$33,4,0)))</f>
        <v/>
      </c>
      <c r="C25" s="34"/>
      <c r="D25" s="34" t="str">
        <f>IF(ISERROR(VLOOKUP(F25,BDD!$A$27:$E$33,5,0)),"",(VLOOKUP(F25,BDD!$A$27:$E$33,5,0)))</f>
        <v/>
      </c>
      <c r="E25" s="34"/>
      <c r="F25" s="34"/>
      <c r="G25" s="34"/>
      <c r="H25" s="38"/>
      <c r="I25" s="49"/>
      <c r="J25" s="34"/>
      <c r="K25" s="34"/>
      <c r="L25" s="34"/>
      <c r="M25" s="50"/>
      <c r="N25" s="42"/>
      <c r="O25" s="43"/>
      <c r="P25" s="44"/>
      <c r="Q25" s="45"/>
      <c r="R25" s="51"/>
      <c r="S25" s="52"/>
      <c r="T25" s="48"/>
    </row>
    <row r="26" spans="1:20" ht="15" customHeight="1" x14ac:dyDescent="0.25">
      <c r="A26" s="34"/>
      <c r="B26" s="34" t="str">
        <f>IF(ISERROR(VLOOKUP(F26,BDD!$A$27:$E$33,4,0)),"",(VLOOKUP(F26,BDD!$A$27:$E$33,4,0)))</f>
        <v/>
      </c>
      <c r="C26" s="34"/>
      <c r="D26" s="34" t="str">
        <f>IF(ISERROR(VLOOKUP(F26,BDD!$A$27:$E$33,5,0)),"",(VLOOKUP(F26,BDD!$A$27:$E$33,5,0)))</f>
        <v/>
      </c>
      <c r="E26" s="34"/>
      <c r="F26" s="34"/>
      <c r="G26" s="34"/>
      <c r="H26" s="38"/>
      <c r="I26" s="49"/>
      <c r="J26" s="34"/>
      <c r="K26" s="34"/>
      <c r="L26" s="34"/>
      <c r="M26" s="50"/>
      <c r="N26" s="42"/>
      <c r="O26" s="43"/>
      <c r="P26" s="44"/>
      <c r="Q26" s="45"/>
      <c r="R26" s="51"/>
      <c r="S26" s="52"/>
      <c r="T26" s="48"/>
    </row>
    <row r="27" spans="1:20" ht="15" customHeight="1" x14ac:dyDescent="0.25">
      <c r="A27" s="34"/>
      <c r="B27" s="34" t="str">
        <f>IF(ISERROR(VLOOKUP(F27,BDD!$A$27:$E$33,4,0)),"",(VLOOKUP(F27,BDD!$A$27:$E$33,4,0)))</f>
        <v/>
      </c>
      <c r="C27" s="34"/>
      <c r="D27" s="34" t="str">
        <f>IF(ISERROR(VLOOKUP(F27,BDD!$A$27:$E$33,5,0)),"",(VLOOKUP(F27,BDD!$A$27:$E$33,5,0)))</f>
        <v/>
      </c>
      <c r="E27" s="34"/>
      <c r="F27" s="34"/>
      <c r="G27" s="34"/>
      <c r="H27" s="38"/>
      <c r="I27" s="49"/>
      <c r="J27" s="34"/>
      <c r="K27" s="34"/>
      <c r="L27" s="34"/>
      <c r="M27" s="50"/>
      <c r="N27" s="42"/>
      <c r="O27" s="43"/>
      <c r="P27" s="44"/>
      <c r="Q27" s="45"/>
      <c r="R27" s="51"/>
      <c r="S27" s="52"/>
      <c r="T27" s="48"/>
    </row>
    <row r="28" spans="1:20" ht="15" customHeight="1" x14ac:dyDescent="0.25">
      <c r="A28" s="34"/>
      <c r="B28" s="34" t="str">
        <f>IF(ISERROR(VLOOKUP(F28,BDD!$A$27:$E$33,4,0)),"",(VLOOKUP(F28,BDD!$A$27:$E$33,4,0)))</f>
        <v/>
      </c>
      <c r="C28" s="34"/>
      <c r="D28" s="34" t="str">
        <f>IF(ISERROR(VLOOKUP(F28,BDD!$A$27:$E$33,5,0)),"",(VLOOKUP(F28,BDD!$A$27:$E$33,5,0)))</f>
        <v/>
      </c>
      <c r="E28" s="34"/>
      <c r="F28" s="34"/>
      <c r="G28" s="34"/>
      <c r="H28" s="38"/>
      <c r="I28" s="49"/>
      <c r="J28" s="34"/>
      <c r="K28" s="34"/>
      <c r="L28" s="34"/>
      <c r="M28" s="50"/>
      <c r="N28" s="42"/>
      <c r="O28" s="43"/>
      <c r="P28" s="44"/>
      <c r="Q28" s="45"/>
      <c r="R28" s="51"/>
      <c r="S28" s="52"/>
      <c r="T28" s="48"/>
    </row>
    <row r="29" spans="1:20" ht="12.6" thickBot="1" x14ac:dyDescent="0.3">
      <c r="A29" s="34"/>
      <c r="B29" s="34" t="str">
        <f>IF(ISERROR(VLOOKUP(F29,BDD!$A$27:$E$33,4,0)),"",(VLOOKUP(F29,BDD!$A$27:$E$33,4,0)))</f>
        <v/>
      </c>
      <c r="C29" s="34"/>
      <c r="D29" s="34" t="str">
        <f>IF(ISERROR(VLOOKUP(F29,BDD!$A$27:$E$33,5,0)),"",(VLOOKUP(F29,BDD!$A$27:$E$33,5,0)))</f>
        <v/>
      </c>
      <c r="E29" s="34"/>
      <c r="F29" s="34"/>
      <c r="G29" s="34"/>
      <c r="H29" s="38"/>
      <c r="I29" s="53"/>
      <c r="J29" s="54"/>
      <c r="K29" s="54"/>
      <c r="L29" s="54"/>
      <c r="M29" s="55"/>
      <c r="N29" s="56"/>
      <c r="O29" s="57"/>
      <c r="P29" s="58"/>
      <c r="Q29" s="59"/>
      <c r="R29" s="60"/>
      <c r="S29" s="61"/>
      <c r="T29" s="48"/>
    </row>
    <row r="30" spans="1:20" ht="12.75" thickBot="1" x14ac:dyDescent="0.25">
      <c r="D30" s="34" t="str">
        <f>IF(ISERROR(VLOOKUP(F30,BDD!$A$27:$E$33,5,0)),"",(VLOOKUP(F30,BDD!$A$27:$E$33,5,0)))</f>
        <v/>
      </c>
      <c r="F30" s="78" t="s">
        <v>83</v>
      </c>
      <c r="G30" s="78"/>
      <c r="H30" s="78"/>
    </row>
    <row r="31" spans="1:20" ht="19.899999999999999" customHeight="1" thickBot="1" x14ac:dyDescent="0.3">
      <c r="F31" s="62" t="s">
        <v>81</v>
      </c>
      <c r="G31" s="63">
        <f>SUM(G8:G29)</f>
        <v>165</v>
      </c>
      <c r="H31" s="64">
        <f>SUM(H8:H29)</f>
        <v>0</v>
      </c>
      <c r="N31" s="62" t="s">
        <v>81</v>
      </c>
      <c r="O31" s="63">
        <f>SUM(O8:O29)</f>
        <v>1</v>
      </c>
      <c r="P31" s="63">
        <f t="shared" ref="P31:Q31" si="0">SUM(P8:P29)</f>
        <v>3</v>
      </c>
      <c r="Q31" s="64">
        <f t="shared" si="0"/>
        <v>2</v>
      </c>
    </row>
  </sheetData>
  <mergeCells count="20">
    <mergeCell ref="A6:B6"/>
    <mergeCell ref="C6:D6"/>
    <mergeCell ref="E6:F6"/>
    <mergeCell ref="G6:H6"/>
    <mergeCell ref="T6:T7"/>
    <mergeCell ref="F30:H30"/>
    <mergeCell ref="I2:M2"/>
    <mergeCell ref="N2:N7"/>
    <mergeCell ref="O2:Q2"/>
    <mergeCell ref="O3:O7"/>
    <mergeCell ref="P3:P7"/>
    <mergeCell ref="Q3:Q7"/>
    <mergeCell ref="R2:S2"/>
    <mergeCell ref="R3:R7"/>
    <mergeCell ref="S3:S7"/>
    <mergeCell ref="I3:I7"/>
    <mergeCell ref="J3:J7"/>
    <mergeCell ref="K3:K7"/>
    <mergeCell ref="L3:L7"/>
    <mergeCell ref="M3:M7"/>
  </mergeCells>
  <pageMargins left="0.7" right="0.7" top="0.75" bottom="0.75" header="0.3" footer="0.3"/>
  <pageSetup scale="83" orientation="portrait" horizontalDpi="4294967294" verticalDpi="0" r:id="rId1"/>
  <colBreaks count="1" manualBreakCount="1">
    <brk id="7" max="2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0" r:id="rId4" name="Check Box 22">
              <controlPr defaultSize="0" autoFill="0" autoLine="0" autoPict="0">
                <anchor moveWithCells="1">
                  <from>
                    <xdr:col>9</xdr:col>
                    <xdr:colOff>47625</xdr:colOff>
                    <xdr:row>7</xdr:row>
                    <xdr:rowOff>9525</xdr:rowOff>
                  </from>
                  <to>
                    <xdr:col>9</xdr:col>
                    <xdr:colOff>219075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5" name="Check Box 23">
              <controlPr defaultSize="0" autoFill="0" autoLine="0" autoPict="0">
                <anchor moveWithCells="1">
                  <from>
                    <xdr:col>10</xdr:col>
                    <xdr:colOff>47625</xdr:colOff>
                    <xdr:row>7</xdr:row>
                    <xdr:rowOff>9525</xdr:rowOff>
                  </from>
                  <to>
                    <xdr:col>10</xdr:col>
                    <xdr:colOff>219075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6" name="Check Box 24">
              <controlPr defaultSize="0" autoFill="0" autoLine="0" autoPict="0">
                <anchor moveWithCells="1">
                  <from>
                    <xdr:col>11</xdr:col>
                    <xdr:colOff>47625</xdr:colOff>
                    <xdr:row>7</xdr:row>
                    <xdr:rowOff>9525</xdr:rowOff>
                  </from>
                  <to>
                    <xdr:col>11</xdr:col>
                    <xdr:colOff>219075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7" name="Check Box 25">
              <controlPr defaultSize="0" autoFill="0" autoLine="0" autoPict="0">
                <anchor moveWithCells="1">
                  <from>
                    <xdr:col>12</xdr:col>
                    <xdr:colOff>47625</xdr:colOff>
                    <xdr:row>7</xdr:row>
                    <xdr:rowOff>9525</xdr:rowOff>
                  </from>
                  <to>
                    <xdr:col>12</xdr:col>
                    <xdr:colOff>219075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8" name="Check Box 27">
              <controlPr defaultSize="0" autoFill="0" autoLine="0" autoPict="0">
                <anchor moveWithCells="1">
                  <from>
                    <xdr:col>9</xdr:col>
                    <xdr:colOff>47625</xdr:colOff>
                    <xdr:row>8</xdr:row>
                    <xdr:rowOff>9525</xdr:rowOff>
                  </from>
                  <to>
                    <xdr:col>9</xdr:col>
                    <xdr:colOff>219075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9" name="Check Box 28">
              <controlPr defaultSize="0" autoFill="0" autoLine="0" autoPict="0">
                <anchor moveWithCells="1">
                  <from>
                    <xdr:col>10</xdr:col>
                    <xdr:colOff>47625</xdr:colOff>
                    <xdr:row>8</xdr:row>
                    <xdr:rowOff>9525</xdr:rowOff>
                  </from>
                  <to>
                    <xdr:col>10</xdr:col>
                    <xdr:colOff>219075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0" name="Check Box 29">
              <controlPr defaultSize="0" autoFill="0" autoLine="0" autoPict="0">
                <anchor moveWithCells="1">
                  <from>
                    <xdr:col>11</xdr:col>
                    <xdr:colOff>47625</xdr:colOff>
                    <xdr:row>8</xdr:row>
                    <xdr:rowOff>9525</xdr:rowOff>
                  </from>
                  <to>
                    <xdr:col>11</xdr:col>
                    <xdr:colOff>219075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11" name="Check Box 30">
              <controlPr defaultSize="0" autoFill="0" autoLine="0" autoPict="0">
                <anchor moveWithCells="1">
                  <from>
                    <xdr:col>12</xdr:col>
                    <xdr:colOff>47625</xdr:colOff>
                    <xdr:row>8</xdr:row>
                    <xdr:rowOff>9525</xdr:rowOff>
                  </from>
                  <to>
                    <xdr:col>12</xdr:col>
                    <xdr:colOff>219075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12" name="Check Box 31">
              <controlPr defaultSize="0" autoFill="0" autoLine="0" autoPict="0">
                <anchor moveWithCells="1">
                  <from>
                    <xdr:col>8</xdr:col>
                    <xdr:colOff>47625</xdr:colOff>
                    <xdr:row>7</xdr:row>
                    <xdr:rowOff>9525</xdr:rowOff>
                  </from>
                  <to>
                    <xdr:col>8</xdr:col>
                    <xdr:colOff>219075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13" name="Check Box 32">
              <controlPr defaultSize="0" autoFill="0" autoLine="0" autoPict="0">
                <anchor moveWithCells="1">
                  <from>
                    <xdr:col>8</xdr:col>
                    <xdr:colOff>47625</xdr:colOff>
                    <xdr:row>8</xdr:row>
                    <xdr:rowOff>9525</xdr:rowOff>
                  </from>
                  <to>
                    <xdr:col>8</xdr:col>
                    <xdr:colOff>219075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14" name="Check Box 33">
              <controlPr defaultSize="0" autoFill="0" autoLine="0" autoPict="0">
                <anchor moveWithCells="1">
                  <from>
                    <xdr:col>9</xdr:col>
                    <xdr:colOff>47625</xdr:colOff>
                    <xdr:row>9</xdr:row>
                    <xdr:rowOff>9525</xdr:rowOff>
                  </from>
                  <to>
                    <xdr:col>9</xdr:col>
                    <xdr:colOff>219075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15" name="Check Box 34">
              <controlPr defaultSize="0" autoFill="0" autoLine="0" autoPict="0">
                <anchor moveWithCells="1">
                  <from>
                    <xdr:col>10</xdr:col>
                    <xdr:colOff>47625</xdr:colOff>
                    <xdr:row>9</xdr:row>
                    <xdr:rowOff>9525</xdr:rowOff>
                  </from>
                  <to>
                    <xdr:col>10</xdr:col>
                    <xdr:colOff>219075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16" name="Check Box 35">
              <controlPr defaultSize="0" autoFill="0" autoLine="0" autoPict="0">
                <anchor moveWithCells="1">
                  <from>
                    <xdr:col>11</xdr:col>
                    <xdr:colOff>47625</xdr:colOff>
                    <xdr:row>9</xdr:row>
                    <xdr:rowOff>9525</xdr:rowOff>
                  </from>
                  <to>
                    <xdr:col>11</xdr:col>
                    <xdr:colOff>219075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17" name="Check Box 36">
              <controlPr defaultSize="0" autoFill="0" autoLine="0" autoPict="0">
                <anchor moveWithCells="1">
                  <from>
                    <xdr:col>12</xdr:col>
                    <xdr:colOff>47625</xdr:colOff>
                    <xdr:row>9</xdr:row>
                    <xdr:rowOff>9525</xdr:rowOff>
                  </from>
                  <to>
                    <xdr:col>12</xdr:col>
                    <xdr:colOff>219075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18" name="Check Box 37">
              <controlPr defaultSize="0" autoFill="0" autoLine="0" autoPict="0">
                <anchor moveWithCells="1">
                  <from>
                    <xdr:col>9</xdr:col>
                    <xdr:colOff>47625</xdr:colOff>
                    <xdr:row>10</xdr:row>
                    <xdr:rowOff>9525</xdr:rowOff>
                  </from>
                  <to>
                    <xdr:col>9</xdr:col>
                    <xdr:colOff>219075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19" name="Check Box 38">
              <controlPr defaultSize="0" autoFill="0" autoLine="0" autoPict="0">
                <anchor moveWithCells="1">
                  <from>
                    <xdr:col>10</xdr:col>
                    <xdr:colOff>47625</xdr:colOff>
                    <xdr:row>10</xdr:row>
                    <xdr:rowOff>9525</xdr:rowOff>
                  </from>
                  <to>
                    <xdr:col>10</xdr:col>
                    <xdr:colOff>219075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20" name="Check Box 39">
              <controlPr defaultSize="0" autoFill="0" autoLine="0" autoPict="0">
                <anchor moveWithCells="1">
                  <from>
                    <xdr:col>11</xdr:col>
                    <xdr:colOff>47625</xdr:colOff>
                    <xdr:row>10</xdr:row>
                    <xdr:rowOff>9525</xdr:rowOff>
                  </from>
                  <to>
                    <xdr:col>11</xdr:col>
                    <xdr:colOff>219075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21" name="Check Box 40">
              <controlPr defaultSize="0" autoFill="0" autoLine="0" autoPict="0">
                <anchor moveWithCells="1">
                  <from>
                    <xdr:col>12</xdr:col>
                    <xdr:colOff>47625</xdr:colOff>
                    <xdr:row>10</xdr:row>
                    <xdr:rowOff>9525</xdr:rowOff>
                  </from>
                  <to>
                    <xdr:col>12</xdr:col>
                    <xdr:colOff>219075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22" name="Check Box 41">
              <controlPr defaultSize="0" autoFill="0" autoLine="0" autoPict="0">
                <anchor moveWithCells="1">
                  <from>
                    <xdr:col>8</xdr:col>
                    <xdr:colOff>47625</xdr:colOff>
                    <xdr:row>9</xdr:row>
                    <xdr:rowOff>9525</xdr:rowOff>
                  </from>
                  <to>
                    <xdr:col>8</xdr:col>
                    <xdr:colOff>219075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23" name="Check Box 42">
              <controlPr defaultSize="0" autoFill="0" autoLine="0" autoPict="0">
                <anchor moveWithCells="1">
                  <from>
                    <xdr:col>8</xdr:col>
                    <xdr:colOff>47625</xdr:colOff>
                    <xdr:row>10</xdr:row>
                    <xdr:rowOff>9525</xdr:rowOff>
                  </from>
                  <to>
                    <xdr:col>8</xdr:col>
                    <xdr:colOff>219075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24" name="Check Box 43">
              <controlPr defaultSize="0" autoFill="0" autoLine="0" autoPict="0">
                <anchor moveWithCells="1">
                  <from>
                    <xdr:col>9</xdr:col>
                    <xdr:colOff>47625</xdr:colOff>
                    <xdr:row>11</xdr:row>
                    <xdr:rowOff>9525</xdr:rowOff>
                  </from>
                  <to>
                    <xdr:col>9</xdr:col>
                    <xdr:colOff>219075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25" name="Check Box 44">
              <controlPr defaultSize="0" autoFill="0" autoLine="0" autoPict="0">
                <anchor moveWithCells="1">
                  <from>
                    <xdr:col>10</xdr:col>
                    <xdr:colOff>47625</xdr:colOff>
                    <xdr:row>11</xdr:row>
                    <xdr:rowOff>9525</xdr:rowOff>
                  </from>
                  <to>
                    <xdr:col>10</xdr:col>
                    <xdr:colOff>219075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26" name="Check Box 45">
              <controlPr defaultSize="0" autoFill="0" autoLine="0" autoPict="0">
                <anchor moveWithCells="1">
                  <from>
                    <xdr:col>11</xdr:col>
                    <xdr:colOff>47625</xdr:colOff>
                    <xdr:row>11</xdr:row>
                    <xdr:rowOff>9525</xdr:rowOff>
                  </from>
                  <to>
                    <xdr:col>11</xdr:col>
                    <xdr:colOff>219075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27" name="Check Box 46">
              <controlPr defaultSize="0" autoFill="0" autoLine="0" autoPict="0">
                <anchor moveWithCells="1">
                  <from>
                    <xdr:col>12</xdr:col>
                    <xdr:colOff>47625</xdr:colOff>
                    <xdr:row>11</xdr:row>
                    <xdr:rowOff>9525</xdr:rowOff>
                  </from>
                  <to>
                    <xdr:col>12</xdr:col>
                    <xdr:colOff>219075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28" name="Check Box 47">
              <controlPr defaultSize="0" autoFill="0" autoLine="0" autoPict="0">
                <anchor moveWithCells="1">
                  <from>
                    <xdr:col>9</xdr:col>
                    <xdr:colOff>47625</xdr:colOff>
                    <xdr:row>12</xdr:row>
                    <xdr:rowOff>9525</xdr:rowOff>
                  </from>
                  <to>
                    <xdr:col>9</xdr:col>
                    <xdr:colOff>219075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29" name="Check Box 48">
              <controlPr defaultSize="0" autoFill="0" autoLine="0" autoPict="0">
                <anchor moveWithCells="1">
                  <from>
                    <xdr:col>10</xdr:col>
                    <xdr:colOff>47625</xdr:colOff>
                    <xdr:row>12</xdr:row>
                    <xdr:rowOff>9525</xdr:rowOff>
                  </from>
                  <to>
                    <xdr:col>10</xdr:col>
                    <xdr:colOff>219075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30" name="Check Box 49">
              <controlPr defaultSize="0" autoFill="0" autoLine="0" autoPict="0">
                <anchor moveWithCells="1">
                  <from>
                    <xdr:col>11</xdr:col>
                    <xdr:colOff>47625</xdr:colOff>
                    <xdr:row>12</xdr:row>
                    <xdr:rowOff>9525</xdr:rowOff>
                  </from>
                  <to>
                    <xdr:col>11</xdr:col>
                    <xdr:colOff>219075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31" name="Check Box 50">
              <controlPr defaultSize="0" autoFill="0" autoLine="0" autoPict="0">
                <anchor moveWithCells="1">
                  <from>
                    <xdr:col>12</xdr:col>
                    <xdr:colOff>47625</xdr:colOff>
                    <xdr:row>12</xdr:row>
                    <xdr:rowOff>9525</xdr:rowOff>
                  </from>
                  <to>
                    <xdr:col>12</xdr:col>
                    <xdr:colOff>219075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32" name="Check Box 51">
              <controlPr defaultSize="0" autoFill="0" autoLine="0" autoPict="0">
                <anchor moveWithCells="1">
                  <from>
                    <xdr:col>8</xdr:col>
                    <xdr:colOff>47625</xdr:colOff>
                    <xdr:row>11</xdr:row>
                    <xdr:rowOff>9525</xdr:rowOff>
                  </from>
                  <to>
                    <xdr:col>8</xdr:col>
                    <xdr:colOff>219075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33" name="Check Box 52">
              <controlPr defaultSize="0" autoFill="0" autoLine="0" autoPict="0">
                <anchor moveWithCells="1">
                  <from>
                    <xdr:col>8</xdr:col>
                    <xdr:colOff>47625</xdr:colOff>
                    <xdr:row>12</xdr:row>
                    <xdr:rowOff>9525</xdr:rowOff>
                  </from>
                  <to>
                    <xdr:col>8</xdr:col>
                    <xdr:colOff>219075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34" name="Check Box 53">
              <controlPr defaultSize="0" autoFill="0" autoLine="0" autoPict="0">
                <anchor moveWithCells="1">
                  <from>
                    <xdr:col>9</xdr:col>
                    <xdr:colOff>47625</xdr:colOff>
                    <xdr:row>13</xdr:row>
                    <xdr:rowOff>9525</xdr:rowOff>
                  </from>
                  <to>
                    <xdr:col>9</xdr:col>
                    <xdr:colOff>219075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2" r:id="rId35" name="Check Box 54">
              <controlPr defaultSize="0" autoFill="0" autoLine="0" autoPict="0">
                <anchor moveWithCells="1">
                  <from>
                    <xdr:col>10</xdr:col>
                    <xdr:colOff>47625</xdr:colOff>
                    <xdr:row>13</xdr:row>
                    <xdr:rowOff>9525</xdr:rowOff>
                  </from>
                  <to>
                    <xdr:col>10</xdr:col>
                    <xdr:colOff>219075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3" r:id="rId36" name="Check Box 55">
              <controlPr defaultSize="0" autoFill="0" autoLine="0" autoPict="0">
                <anchor moveWithCells="1">
                  <from>
                    <xdr:col>11</xdr:col>
                    <xdr:colOff>47625</xdr:colOff>
                    <xdr:row>13</xdr:row>
                    <xdr:rowOff>9525</xdr:rowOff>
                  </from>
                  <to>
                    <xdr:col>11</xdr:col>
                    <xdr:colOff>219075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37" name="Check Box 56">
              <controlPr defaultSize="0" autoFill="0" autoLine="0" autoPict="0">
                <anchor moveWithCells="1">
                  <from>
                    <xdr:col>12</xdr:col>
                    <xdr:colOff>47625</xdr:colOff>
                    <xdr:row>13</xdr:row>
                    <xdr:rowOff>9525</xdr:rowOff>
                  </from>
                  <to>
                    <xdr:col>12</xdr:col>
                    <xdr:colOff>219075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38" name="Check Box 57">
              <controlPr defaultSize="0" autoFill="0" autoLine="0" autoPict="0">
                <anchor moveWithCells="1">
                  <from>
                    <xdr:col>9</xdr:col>
                    <xdr:colOff>47625</xdr:colOff>
                    <xdr:row>14</xdr:row>
                    <xdr:rowOff>9525</xdr:rowOff>
                  </from>
                  <to>
                    <xdr:col>9</xdr:col>
                    <xdr:colOff>219075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39" name="Check Box 58">
              <controlPr defaultSize="0" autoFill="0" autoLine="0" autoPict="0">
                <anchor moveWithCells="1">
                  <from>
                    <xdr:col>10</xdr:col>
                    <xdr:colOff>47625</xdr:colOff>
                    <xdr:row>14</xdr:row>
                    <xdr:rowOff>9525</xdr:rowOff>
                  </from>
                  <to>
                    <xdr:col>10</xdr:col>
                    <xdr:colOff>219075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40" name="Check Box 59">
              <controlPr defaultSize="0" autoFill="0" autoLine="0" autoPict="0">
                <anchor moveWithCells="1">
                  <from>
                    <xdr:col>11</xdr:col>
                    <xdr:colOff>47625</xdr:colOff>
                    <xdr:row>14</xdr:row>
                    <xdr:rowOff>9525</xdr:rowOff>
                  </from>
                  <to>
                    <xdr:col>11</xdr:col>
                    <xdr:colOff>219075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41" name="Check Box 60">
              <controlPr defaultSize="0" autoFill="0" autoLine="0" autoPict="0">
                <anchor moveWithCells="1">
                  <from>
                    <xdr:col>12</xdr:col>
                    <xdr:colOff>47625</xdr:colOff>
                    <xdr:row>14</xdr:row>
                    <xdr:rowOff>9525</xdr:rowOff>
                  </from>
                  <to>
                    <xdr:col>12</xdr:col>
                    <xdr:colOff>219075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42" name="Check Box 61">
              <controlPr defaultSize="0" autoFill="0" autoLine="0" autoPict="0">
                <anchor moveWithCells="1">
                  <from>
                    <xdr:col>8</xdr:col>
                    <xdr:colOff>47625</xdr:colOff>
                    <xdr:row>13</xdr:row>
                    <xdr:rowOff>9525</xdr:rowOff>
                  </from>
                  <to>
                    <xdr:col>8</xdr:col>
                    <xdr:colOff>219075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43" name="Check Box 62">
              <controlPr defaultSize="0" autoFill="0" autoLine="0" autoPict="0">
                <anchor moveWithCells="1">
                  <from>
                    <xdr:col>8</xdr:col>
                    <xdr:colOff>47625</xdr:colOff>
                    <xdr:row>14</xdr:row>
                    <xdr:rowOff>9525</xdr:rowOff>
                  </from>
                  <to>
                    <xdr:col>8</xdr:col>
                    <xdr:colOff>219075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44" name="Check Box 63">
              <controlPr defaultSize="0" autoFill="0" autoLine="0" autoPict="0">
                <anchor moveWithCells="1">
                  <from>
                    <xdr:col>9</xdr:col>
                    <xdr:colOff>47625</xdr:colOff>
                    <xdr:row>15</xdr:row>
                    <xdr:rowOff>9525</xdr:rowOff>
                  </from>
                  <to>
                    <xdr:col>9</xdr:col>
                    <xdr:colOff>219075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45" name="Check Box 64">
              <controlPr defaultSize="0" autoFill="0" autoLine="0" autoPict="0">
                <anchor moveWithCells="1">
                  <from>
                    <xdr:col>10</xdr:col>
                    <xdr:colOff>47625</xdr:colOff>
                    <xdr:row>15</xdr:row>
                    <xdr:rowOff>9525</xdr:rowOff>
                  </from>
                  <to>
                    <xdr:col>10</xdr:col>
                    <xdr:colOff>219075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46" name="Check Box 65">
              <controlPr defaultSize="0" autoFill="0" autoLine="0" autoPict="0">
                <anchor moveWithCells="1">
                  <from>
                    <xdr:col>11</xdr:col>
                    <xdr:colOff>47625</xdr:colOff>
                    <xdr:row>15</xdr:row>
                    <xdr:rowOff>9525</xdr:rowOff>
                  </from>
                  <to>
                    <xdr:col>11</xdr:col>
                    <xdr:colOff>219075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47" name="Check Box 66">
              <controlPr defaultSize="0" autoFill="0" autoLine="0" autoPict="0">
                <anchor moveWithCells="1">
                  <from>
                    <xdr:col>12</xdr:col>
                    <xdr:colOff>47625</xdr:colOff>
                    <xdr:row>15</xdr:row>
                    <xdr:rowOff>9525</xdr:rowOff>
                  </from>
                  <to>
                    <xdr:col>12</xdr:col>
                    <xdr:colOff>219075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48" name="Check Box 67">
              <controlPr defaultSize="0" autoFill="0" autoLine="0" autoPict="0">
                <anchor moveWithCells="1">
                  <from>
                    <xdr:col>9</xdr:col>
                    <xdr:colOff>47625</xdr:colOff>
                    <xdr:row>16</xdr:row>
                    <xdr:rowOff>9525</xdr:rowOff>
                  </from>
                  <to>
                    <xdr:col>9</xdr:col>
                    <xdr:colOff>219075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49" name="Check Box 68">
              <controlPr defaultSize="0" autoFill="0" autoLine="0" autoPict="0">
                <anchor moveWithCells="1">
                  <from>
                    <xdr:col>10</xdr:col>
                    <xdr:colOff>47625</xdr:colOff>
                    <xdr:row>16</xdr:row>
                    <xdr:rowOff>9525</xdr:rowOff>
                  </from>
                  <to>
                    <xdr:col>10</xdr:col>
                    <xdr:colOff>219075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50" name="Check Box 69">
              <controlPr defaultSize="0" autoFill="0" autoLine="0" autoPict="0">
                <anchor moveWithCells="1">
                  <from>
                    <xdr:col>11</xdr:col>
                    <xdr:colOff>47625</xdr:colOff>
                    <xdr:row>16</xdr:row>
                    <xdr:rowOff>9525</xdr:rowOff>
                  </from>
                  <to>
                    <xdr:col>11</xdr:col>
                    <xdr:colOff>219075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8" r:id="rId51" name="Check Box 70">
              <controlPr defaultSize="0" autoFill="0" autoLine="0" autoPict="0">
                <anchor moveWithCells="1">
                  <from>
                    <xdr:col>12</xdr:col>
                    <xdr:colOff>47625</xdr:colOff>
                    <xdr:row>16</xdr:row>
                    <xdr:rowOff>9525</xdr:rowOff>
                  </from>
                  <to>
                    <xdr:col>12</xdr:col>
                    <xdr:colOff>219075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9" r:id="rId52" name="Check Box 71">
              <controlPr defaultSize="0" autoFill="0" autoLine="0" autoPict="0">
                <anchor moveWithCells="1">
                  <from>
                    <xdr:col>8</xdr:col>
                    <xdr:colOff>47625</xdr:colOff>
                    <xdr:row>15</xdr:row>
                    <xdr:rowOff>9525</xdr:rowOff>
                  </from>
                  <to>
                    <xdr:col>8</xdr:col>
                    <xdr:colOff>219075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53" name="Check Box 72">
              <controlPr defaultSize="0" autoFill="0" autoLine="0" autoPict="0">
                <anchor moveWithCells="1">
                  <from>
                    <xdr:col>8</xdr:col>
                    <xdr:colOff>47625</xdr:colOff>
                    <xdr:row>16</xdr:row>
                    <xdr:rowOff>9525</xdr:rowOff>
                  </from>
                  <to>
                    <xdr:col>8</xdr:col>
                    <xdr:colOff>219075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54" name="Check Box 73">
              <controlPr defaultSize="0" autoFill="0" autoLine="0" autoPict="0">
                <anchor moveWithCells="1">
                  <from>
                    <xdr:col>9</xdr:col>
                    <xdr:colOff>47625</xdr:colOff>
                    <xdr:row>17</xdr:row>
                    <xdr:rowOff>9525</xdr:rowOff>
                  </from>
                  <to>
                    <xdr:col>9</xdr:col>
                    <xdr:colOff>219075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55" name="Check Box 74">
              <controlPr defaultSize="0" autoFill="0" autoLine="0" autoPict="0">
                <anchor moveWithCells="1">
                  <from>
                    <xdr:col>10</xdr:col>
                    <xdr:colOff>47625</xdr:colOff>
                    <xdr:row>17</xdr:row>
                    <xdr:rowOff>9525</xdr:rowOff>
                  </from>
                  <to>
                    <xdr:col>10</xdr:col>
                    <xdr:colOff>219075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56" name="Check Box 75">
              <controlPr defaultSize="0" autoFill="0" autoLine="0" autoPict="0">
                <anchor moveWithCells="1">
                  <from>
                    <xdr:col>11</xdr:col>
                    <xdr:colOff>47625</xdr:colOff>
                    <xdr:row>17</xdr:row>
                    <xdr:rowOff>9525</xdr:rowOff>
                  </from>
                  <to>
                    <xdr:col>11</xdr:col>
                    <xdr:colOff>219075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57" name="Check Box 76">
              <controlPr defaultSize="0" autoFill="0" autoLine="0" autoPict="0">
                <anchor moveWithCells="1">
                  <from>
                    <xdr:col>12</xdr:col>
                    <xdr:colOff>47625</xdr:colOff>
                    <xdr:row>17</xdr:row>
                    <xdr:rowOff>9525</xdr:rowOff>
                  </from>
                  <to>
                    <xdr:col>12</xdr:col>
                    <xdr:colOff>219075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58" name="Check Box 77">
              <controlPr defaultSize="0" autoFill="0" autoLine="0" autoPict="0">
                <anchor moveWithCells="1">
                  <from>
                    <xdr:col>9</xdr:col>
                    <xdr:colOff>47625</xdr:colOff>
                    <xdr:row>18</xdr:row>
                    <xdr:rowOff>9525</xdr:rowOff>
                  </from>
                  <to>
                    <xdr:col>9</xdr:col>
                    <xdr:colOff>219075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59" name="Check Box 78">
              <controlPr defaultSize="0" autoFill="0" autoLine="0" autoPict="0">
                <anchor moveWithCells="1">
                  <from>
                    <xdr:col>10</xdr:col>
                    <xdr:colOff>47625</xdr:colOff>
                    <xdr:row>18</xdr:row>
                    <xdr:rowOff>9525</xdr:rowOff>
                  </from>
                  <to>
                    <xdr:col>10</xdr:col>
                    <xdr:colOff>219075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60" name="Check Box 79">
              <controlPr defaultSize="0" autoFill="0" autoLine="0" autoPict="0">
                <anchor moveWithCells="1">
                  <from>
                    <xdr:col>11</xdr:col>
                    <xdr:colOff>47625</xdr:colOff>
                    <xdr:row>18</xdr:row>
                    <xdr:rowOff>9525</xdr:rowOff>
                  </from>
                  <to>
                    <xdr:col>11</xdr:col>
                    <xdr:colOff>219075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61" name="Check Box 80">
              <controlPr defaultSize="0" autoFill="0" autoLine="0" autoPict="0">
                <anchor moveWithCells="1">
                  <from>
                    <xdr:col>12</xdr:col>
                    <xdr:colOff>47625</xdr:colOff>
                    <xdr:row>18</xdr:row>
                    <xdr:rowOff>9525</xdr:rowOff>
                  </from>
                  <to>
                    <xdr:col>12</xdr:col>
                    <xdr:colOff>219075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62" name="Check Box 81">
              <controlPr defaultSize="0" autoFill="0" autoLine="0" autoPict="0">
                <anchor moveWithCells="1">
                  <from>
                    <xdr:col>8</xdr:col>
                    <xdr:colOff>47625</xdr:colOff>
                    <xdr:row>17</xdr:row>
                    <xdr:rowOff>9525</xdr:rowOff>
                  </from>
                  <to>
                    <xdr:col>8</xdr:col>
                    <xdr:colOff>219075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63" name="Check Box 82">
              <controlPr defaultSize="0" autoFill="0" autoLine="0" autoPict="0">
                <anchor moveWithCells="1">
                  <from>
                    <xdr:col>8</xdr:col>
                    <xdr:colOff>47625</xdr:colOff>
                    <xdr:row>18</xdr:row>
                    <xdr:rowOff>9525</xdr:rowOff>
                  </from>
                  <to>
                    <xdr:col>8</xdr:col>
                    <xdr:colOff>219075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64" name="Check Box 83">
              <controlPr defaultSize="0" autoFill="0" autoLine="0" autoPict="0">
                <anchor moveWithCells="1">
                  <from>
                    <xdr:col>9</xdr:col>
                    <xdr:colOff>47625</xdr:colOff>
                    <xdr:row>19</xdr:row>
                    <xdr:rowOff>9525</xdr:rowOff>
                  </from>
                  <to>
                    <xdr:col>9</xdr:col>
                    <xdr:colOff>219075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65" name="Check Box 84">
              <controlPr defaultSize="0" autoFill="0" autoLine="0" autoPict="0">
                <anchor moveWithCells="1">
                  <from>
                    <xdr:col>10</xdr:col>
                    <xdr:colOff>47625</xdr:colOff>
                    <xdr:row>19</xdr:row>
                    <xdr:rowOff>9525</xdr:rowOff>
                  </from>
                  <to>
                    <xdr:col>10</xdr:col>
                    <xdr:colOff>219075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66" name="Check Box 85">
              <controlPr defaultSize="0" autoFill="0" autoLine="0" autoPict="0">
                <anchor moveWithCells="1">
                  <from>
                    <xdr:col>11</xdr:col>
                    <xdr:colOff>47625</xdr:colOff>
                    <xdr:row>19</xdr:row>
                    <xdr:rowOff>9525</xdr:rowOff>
                  </from>
                  <to>
                    <xdr:col>11</xdr:col>
                    <xdr:colOff>219075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67" name="Check Box 86">
              <controlPr defaultSize="0" autoFill="0" autoLine="0" autoPict="0">
                <anchor moveWithCells="1">
                  <from>
                    <xdr:col>12</xdr:col>
                    <xdr:colOff>47625</xdr:colOff>
                    <xdr:row>19</xdr:row>
                    <xdr:rowOff>9525</xdr:rowOff>
                  </from>
                  <to>
                    <xdr:col>12</xdr:col>
                    <xdr:colOff>219075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68" name="Check Box 87">
              <controlPr defaultSize="0" autoFill="0" autoLine="0" autoPict="0">
                <anchor moveWithCells="1">
                  <from>
                    <xdr:col>9</xdr:col>
                    <xdr:colOff>47625</xdr:colOff>
                    <xdr:row>20</xdr:row>
                    <xdr:rowOff>9525</xdr:rowOff>
                  </from>
                  <to>
                    <xdr:col>9</xdr:col>
                    <xdr:colOff>219075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69" name="Check Box 88">
              <controlPr defaultSize="0" autoFill="0" autoLine="0" autoPict="0">
                <anchor moveWithCells="1">
                  <from>
                    <xdr:col>10</xdr:col>
                    <xdr:colOff>47625</xdr:colOff>
                    <xdr:row>20</xdr:row>
                    <xdr:rowOff>9525</xdr:rowOff>
                  </from>
                  <to>
                    <xdr:col>10</xdr:col>
                    <xdr:colOff>219075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70" name="Check Box 89">
              <controlPr defaultSize="0" autoFill="0" autoLine="0" autoPict="0">
                <anchor moveWithCells="1">
                  <from>
                    <xdr:col>11</xdr:col>
                    <xdr:colOff>47625</xdr:colOff>
                    <xdr:row>20</xdr:row>
                    <xdr:rowOff>9525</xdr:rowOff>
                  </from>
                  <to>
                    <xdr:col>11</xdr:col>
                    <xdr:colOff>219075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71" name="Check Box 90">
              <controlPr defaultSize="0" autoFill="0" autoLine="0" autoPict="0">
                <anchor moveWithCells="1">
                  <from>
                    <xdr:col>12</xdr:col>
                    <xdr:colOff>47625</xdr:colOff>
                    <xdr:row>20</xdr:row>
                    <xdr:rowOff>9525</xdr:rowOff>
                  </from>
                  <to>
                    <xdr:col>12</xdr:col>
                    <xdr:colOff>219075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9" r:id="rId72" name="Check Box 91">
              <controlPr defaultSize="0" autoFill="0" autoLine="0" autoPict="0">
                <anchor moveWithCells="1">
                  <from>
                    <xdr:col>8</xdr:col>
                    <xdr:colOff>47625</xdr:colOff>
                    <xdr:row>19</xdr:row>
                    <xdr:rowOff>9525</xdr:rowOff>
                  </from>
                  <to>
                    <xdr:col>8</xdr:col>
                    <xdr:colOff>219075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73" name="Check Box 92">
              <controlPr defaultSize="0" autoFill="0" autoLine="0" autoPict="0">
                <anchor moveWithCells="1">
                  <from>
                    <xdr:col>8</xdr:col>
                    <xdr:colOff>47625</xdr:colOff>
                    <xdr:row>20</xdr:row>
                    <xdr:rowOff>9525</xdr:rowOff>
                  </from>
                  <to>
                    <xdr:col>8</xdr:col>
                    <xdr:colOff>219075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74" name="Check Box 93">
              <controlPr defaultSize="0" autoFill="0" autoLine="0" autoPict="0">
                <anchor moveWithCells="1">
                  <from>
                    <xdr:col>9</xdr:col>
                    <xdr:colOff>47625</xdr:colOff>
                    <xdr:row>21</xdr:row>
                    <xdr:rowOff>9525</xdr:rowOff>
                  </from>
                  <to>
                    <xdr:col>9</xdr:col>
                    <xdr:colOff>219075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2" r:id="rId75" name="Check Box 94">
              <controlPr defaultSize="0" autoFill="0" autoLine="0" autoPict="0">
                <anchor moveWithCells="1">
                  <from>
                    <xdr:col>10</xdr:col>
                    <xdr:colOff>47625</xdr:colOff>
                    <xdr:row>21</xdr:row>
                    <xdr:rowOff>9525</xdr:rowOff>
                  </from>
                  <to>
                    <xdr:col>10</xdr:col>
                    <xdr:colOff>219075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3" r:id="rId76" name="Check Box 95">
              <controlPr defaultSize="0" autoFill="0" autoLine="0" autoPict="0">
                <anchor moveWithCells="1">
                  <from>
                    <xdr:col>11</xdr:col>
                    <xdr:colOff>47625</xdr:colOff>
                    <xdr:row>21</xdr:row>
                    <xdr:rowOff>9525</xdr:rowOff>
                  </from>
                  <to>
                    <xdr:col>11</xdr:col>
                    <xdr:colOff>219075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77" name="Check Box 96">
              <controlPr defaultSize="0" autoFill="0" autoLine="0" autoPict="0">
                <anchor moveWithCells="1">
                  <from>
                    <xdr:col>12</xdr:col>
                    <xdr:colOff>47625</xdr:colOff>
                    <xdr:row>21</xdr:row>
                    <xdr:rowOff>9525</xdr:rowOff>
                  </from>
                  <to>
                    <xdr:col>12</xdr:col>
                    <xdr:colOff>219075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5" r:id="rId78" name="Check Box 97">
              <controlPr defaultSize="0" autoFill="0" autoLine="0" autoPict="0">
                <anchor moveWithCells="1">
                  <from>
                    <xdr:col>9</xdr:col>
                    <xdr:colOff>47625</xdr:colOff>
                    <xdr:row>22</xdr:row>
                    <xdr:rowOff>9525</xdr:rowOff>
                  </from>
                  <to>
                    <xdr:col>9</xdr:col>
                    <xdr:colOff>219075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6" r:id="rId79" name="Check Box 98">
              <controlPr defaultSize="0" autoFill="0" autoLine="0" autoPict="0">
                <anchor moveWithCells="1">
                  <from>
                    <xdr:col>10</xdr:col>
                    <xdr:colOff>47625</xdr:colOff>
                    <xdr:row>22</xdr:row>
                    <xdr:rowOff>9525</xdr:rowOff>
                  </from>
                  <to>
                    <xdr:col>10</xdr:col>
                    <xdr:colOff>219075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80" name="Check Box 99">
              <controlPr defaultSize="0" autoFill="0" autoLine="0" autoPict="0">
                <anchor moveWithCells="1">
                  <from>
                    <xdr:col>11</xdr:col>
                    <xdr:colOff>47625</xdr:colOff>
                    <xdr:row>22</xdr:row>
                    <xdr:rowOff>9525</xdr:rowOff>
                  </from>
                  <to>
                    <xdr:col>11</xdr:col>
                    <xdr:colOff>219075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81" name="Check Box 100">
              <controlPr defaultSize="0" autoFill="0" autoLine="0" autoPict="0">
                <anchor moveWithCells="1">
                  <from>
                    <xdr:col>12</xdr:col>
                    <xdr:colOff>47625</xdr:colOff>
                    <xdr:row>22</xdr:row>
                    <xdr:rowOff>9525</xdr:rowOff>
                  </from>
                  <to>
                    <xdr:col>12</xdr:col>
                    <xdr:colOff>219075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82" name="Check Box 101">
              <controlPr defaultSize="0" autoFill="0" autoLine="0" autoPict="0">
                <anchor moveWithCells="1">
                  <from>
                    <xdr:col>8</xdr:col>
                    <xdr:colOff>47625</xdr:colOff>
                    <xdr:row>21</xdr:row>
                    <xdr:rowOff>9525</xdr:rowOff>
                  </from>
                  <to>
                    <xdr:col>8</xdr:col>
                    <xdr:colOff>219075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83" name="Check Box 102">
              <controlPr defaultSize="0" autoFill="0" autoLine="0" autoPict="0">
                <anchor moveWithCells="1">
                  <from>
                    <xdr:col>8</xdr:col>
                    <xdr:colOff>47625</xdr:colOff>
                    <xdr:row>22</xdr:row>
                    <xdr:rowOff>9525</xdr:rowOff>
                  </from>
                  <to>
                    <xdr:col>8</xdr:col>
                    <xdr:colOff>219075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" r:id="rId84" name="Check Box 103">
              <controlPr defaultSize="0" autoFill="0" autoLine="0" autoPict="0">
                <anchor moveWithCells="1">
                  <from>
                    <xdr:col>9</xdr:col>
                    <xdr:colOff>47625</xdr:colOff>
                    <xdr:row>23</xdr:row>
                    <xdr:rowOff>9525</xdr:rowOff>
                  </from>
                  <to>
                    <xdr:col>9</xdr:col>
                    <xdr:colOff>219075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" r:id="rId85" name="Check Box 104">
              <controlPr defaultSize="0" autoFill="0" autoLine="0" autoPict="0">
                <anchor moveWithCells="1">
                  <from>
                    <xdr:col>10</xdr:col>
                    <xdr:colOff>47625</xdr:colOff>
                    <xdr:row>23</xdr:row>
                    <xdr:rowOff>9525</xdr:rowOff>
                  </from>
                  <to>
                    <xdr:col>10</xdr:col>
                    <xdr:colOff>219075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" r:id="rId86" name="Check Box 105">
              <controlPr defaultSize="0" autoFill="0" autoLine="0" autoPict="0">
                <anchor moveWithCells="1">
                  <from>
                    <xdr:col>11</xdr:col>
                    <xdr:colOff>47625</xdr:colOff>
                    <xdr:row>23</xdr:row>
                    <xdr:rowOff>9525</xdr:rowOff>
                  </from>
                  <to>
                    <xdr:col>11</xdr:col>
                    <xdr:colOff>219075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87" name="Check Box 106">
              <controlPr defaultSize="0" autoFill="0" autoLine="0" autoPict="0">
                <anchor moveWithCells="1">
                  <from>
                    <xdr:col>12</xdr:col>
                    <xdr:colOff>47625</xdr:colOff>
                    <xdr:row>23</xdr:row>
                    <xdr:rowOff>9525</xdr:rowOff>
                  </from>
                  <to>
                    <xdr:col>12</xdr:col>
                    <xdr:colOff>219075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88" name="Check Box 107">
              <controlPr defaultSize="0" autoFill="0" autoLine="0" autoPict="0">
                <anchor moveWithCells="1">
                  <from>
                    <xdr:col>9</xdr:col>
                    <xdr:colOff>47625</xdr:colOff>
                    <xdr:row>24</xdr:row>
                    <xdr:rowOff>9525</xdr:rowOff>
                  </from>
                  <to>
                    <xdr:col>9</xdr:col>
                    <xdr:colOff>219075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" r:id="rId89" name="Check Box 108">
              <controlPr defaultSize="0" autoFill="0" autoLine="0" autoPict="0">
                <anchor moveWithCells="1">
                  <from>
                    <xdr:col>10</xdr:col>
                    <xdr:colOff>47625</xdr:colOff>
                    <xdr:row>24</xdr:row>
                    <xdr:rowOff>9525</xdr:rowOff>
                  </from>
                  <to>
                    <xdr:col>10</xdr:col>
                    <xdr:colOff>219075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7" r:id="rId90" name="Check Box 109">
              <controlPr defaultSize="0" autoFill="0" autoLine="0" autoPict="0">
                <anchor moveWithCells="1">
                  <from>
                    <xdr:col>11</xdr:col>
                    <xdr:colOff>47625</xdr:colOff>
                    <xdr:row>24</xdr:row>
                    <xdr:rowOff>9525</xdr:rowOff>
                  </from>
                  <to>
                    <xdr:col>11</xdr:col>
                    <xdr:colOff>219075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8" r:id="rId91" name="Check Box 110">
              <controlPr defaultSize="0" autoFill="0" autoLine="0" autoPict="0">
                <anchor moveWithCells="1">
                  <from>
                    <xdr:col>12</xdr:col>
                    <xdr:colOff>47625</xdr:colOff>
                    <xdr:row>24</xdr:row>
                    <xdr:rowOff>9525</xdr:rowOff>
                  </from>
                  <to>
                    <xdr:col>12</xdr:col>
                    <xdr:colOff>219075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9" r:id="rId92" name="Check Box 111">
              <controlPr defaultSize="0" autoFill="0" autoLine="0" autoPict="0">
                <anchor moveWithCells="1">
                  <from>
                    <xdr:col>8</xdr:col>
                    <xdr:colOff>47625</xdr:colOff>
                    <xdr:row>23</xdr:row>
                    <xdr:rowOff>9525</xdr:rowOff>
                  </from>
                  <to>
                    <xdr:col>8</xdr:col>
                    <xdr:colOff>219075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0" r:id="rId93" name="Check Box 112">
              <controlPr defaultSize="0" autoFill="0" autoLine="0" autoPict="0">
                <anchor moveWithCells="1">
                  <from>
                    <xdr:col>8</xdr:col>
                    <xdr:colOff>47625</xdr:colOff>
                    <xdr:row>24</xdr:row>
                    <xdr:rowOff>9525</xdr:rowOff>
                  </from>
                  <to>
                    <xdr:col>8</xdr:col>
                    <xdr:colOff>219075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1" r:id="rId94" name="Check Box 113">
              <controlPr defaultSize="0" autoFill="0" autoLine="0" autoPict="0">
                <anchor moveWithCells="1">
                  <from>
                    <xdr:col>9</xdr:col>
                    <xdr:colOff>47625</xdr:colOff>
                    <xdr:row>25</xdr:row>
                    <xdr:rowOff>9525</xdr:rowOff>
                  </from>
                  <to>
                    <xdr:col>9</xdr:col>
                    <xdr:colOff>219075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2" r:id="rId95" name="Check Box 114">
              <controlPr defaultSize="0" autoFill="0" autoLine="0" autoPict="0">
                <anchor moveWithCells="1">
                  <from>
                    <xdr:col>10</xdr:col>
                    <xdr:colOff>47625</xdr:colOff>
                    <xdr:row>25</xdr:row>
                    <xdr:rowOff>9525</xdr:rowOff>
                  </from>
                  <to>
                    <xdr:col>10</xdr:col>
                    <xdr:colOff>219075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3" r:id="rId96" name="Check Box 115">
              <controlPr defaultSize="0" autoFill="0" autoLine="0" autoPict="0">
                <anchor moveWithCells="1">
                  <from>
                    <xdr:col>11</xdr:col>
                    <xdr:colOff>47625</xdr:colOff>
                    <xdr:row>25</xdr:row>
                    <xdr:rowOff>9525</xdr:rowOff>
                  </from>
                  <to>
                    <xdr:col>11</xdr:col>
                    <xdr:colOff>219075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4" r:id="rId97" name="Check Box 116">
              <controlPr defaultSize="0" autoFill="0" autoLine="0" autoPict="0">
                <anchor moveWithCells="1">
                  <from>
                    <xdr:col>12</xdr:col>
                    <xdr:colOff>47625</xdr:colOff>
                    <xdr:row>25</xdr:row>
                    <xdr:rowOff>9525</xdr:rowOff>
                  </from>
                  <to>
                    <xdr:col>12</xdr:col>
                    <xdr:colOff>219075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5" r:id="rId98" name="Check Box 117">
              <controlPr defaultSize="0" autoFill="0" autoLine="0" autoPict="0">
                <anchor moveWithCells="1">
                  <from>
                    <xdr:col>9</xdr:col>
                    <xdr:colOff>47625</xdr:colOff>
                    <xdr:row>26</xdr:row>
                    <xdr:rowOff>9525</xdr:rowOff>
                  </from>
                  <to>
                    <xdr:col>9</xdr:col>
                    <xdr:colOff>219075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6" r:id="rId99" name="Check Box 118">
              <controlPr defaultSize="0" autoFill="0" autoLine="0" autoPict="0">
                <anchor moveWithCells="1">
                  <from>
                    <xdr:col>10</xdr:col>
                    <xdr:colOff>47625</xdr:colOff>
                    <xdr:row>26</xdr:row>
                    <xdr:rowOff>9525</xdr:rowOff>
                  </from>
                  <to>
                    <xdr:col>10</xdr:col>
                    <xdr:colOff>219075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7" r:id="rId100" name="Check Box 119">
              <controlPr defaultSize="0" autoFill="0" autoLine="0" autoPict="0">
                <anchor moveWithCells="1">
                  <from>
                    <xdr:col>11</xdr:col>
                    <xdr:colOff>47625</xdr:colOff>
                    <xdr:row>26</xdr:row>
                    <xdr:rowOff>9525</xdr:rowOff>
                  </from>
                  <to>
                    <xdr:col>11</xdr:col>
                    <xdr:colOff>219075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8" r:id="rId101" name="Check Box 120">
              <controlPr defaultSize="0" autoFill="0" autoLine="0" autoPict="0">
                <anchor moveWithCells="1">
                  <from>
                    <xdr:col>12</xdr:col>
                    <xdr:colOff>47625</xdr:colOff>
                    <xdr:row>26</xdr:row>
                    <xdr:rowOff>9525</xdr:rowOff>
                  </from>
                  <to>
                    <xdr:col>12</xdr:col>
                    <xdr:colOff>219075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69" r:id="rId102" name="Check Box 121">
              <controlPr defaultSize="0" autoFill="0" autoLine="0" autoPict="0">
                <anchor moveWithCells="1">
                  <from>
                    <xdr:col>8</xdr:col>
                    <xdr:colOff>47625</xdr:colOff>
                    <xdr:row>25</xdr:row>
                    <xdr:rowOff>9525</xdr:rowOff>
                  </from>
                  <to>
                    <xdr:col>8</xdr:col>
                    <xdr:colOff>219075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" r:id="rId103" name="Check Box 122">
              <controlPr defaultSize="0" autoFill="0" autoLine="0" autoPict="0">
                <anchor moveWithCells="1">
                  <from>
                    <xdr:col>8</xdr:col>
                    <xdr:colOff>47625</xdr:colOff>
                    <xdr:row>26</xdr:row>
                    <xdr:rowOff>9525</xdr:rowOff>
                  </from>
                  <to>
                    <xdr:col>8</xdr:col>
                    <xdr:colOff>219075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1" r:id="rId104" name="Check Box 123">
              <controlPr defaultSize="0" autoFill="0" autoLine="0" autoPict="0">
                <anchor moveWithCells="1">
                  <from>
                    <xdr:col>9</xdr:col>
                    <xdr:colOff>47625</xdr:colOff>
                    <xdr:row>27</xdr:row>
                    <xdr:rowOff>9525</xdr:rowOff>
                  </from>
                  <to>
                    <xdr:col>9</xdr:col>
                    <xdr:colOff>219075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2" r:id="rId105" name="Check Box 124">
              <controlPr defaultSize="0" autoFill="0" autoLine="0" autoPict="0">
                <anchor moveWithCells="1">
                  <from>
                    <xdr:col>10</xdr:col>
                    <xdr:colOff>47625</xdr:colOff>
                    <xdr:row>27</xdr:row>
                    <xdr:rowOff>9525</xdr:rowOff>
                  </from>
                  <to>
                    <xdr:col>10</xdr:col>
                    <xdr:colOff>219075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3" r:id="rId106" name="Check Box 125">
              <controlPr defaultSize="0" autoFill="0" autoLine="0" autoPict="0">
                <anchor moveWithCells="1">
                  <from>
                    <xdr:col>11</xdr:col>
                    <xdr:colOff>47625</xdr:colOff>
                    <xdr:row>27</xdr:row>
                    <xdr:rowOff>9525</xdr:rowOff>
                  </from>
                  <to>
                    <xdr:col>11</xdr:col>
                    <xdr:colOff>219075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4" r:id="rId107" name="Check Box 126">
              <controlPr defaultSize="0" autoFill="0" autoLine="0" autoPict="0">
                <anchor moveWithCells="1">
                  <from>
                    <xdr:col>12</xdr:col>
                    <xdr:colOff>47625</xdr:colOff>
                    <xdr:row>27</xdr:row>
                    <xdr:rowOff>9525</xdr:rowOff>
                  </from>
                  <to>
                    <xdr:col>12</xdr:col>
                    <xdr:colOff>219075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5" r:id="rId108" name="Check Box 127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6" r:id="rId109" name="Check Box 128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" r:id="rId110" name="Check Box 129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8" r:id="rId111" name="Check Box 130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9" r:id="rId112" name="Check Box 131">
              <controlPr defaultSize="0" autoFill="0" autoLine="0" autoPict="0">
                <anchor moveWithCells="1">
                  <from>
                    <xdr:col>8</xdr:col>
                    <xdr:colOff>47625</xdr:colOff>
                    <xdr:row>27</xdr:row>
                    <xdr:rowOff>9525</xdr:rowOff>
                  </from>
                  <to>
                    <xdr:col>8</xdr:col>
                    <xdr:colOff>219075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0" r:id="rId113" name="Check Box 132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1" r:id="rId114" name="Check Box 133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2" r:id="rId115" name="Check Box 134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3" r:id="rId116" name="Check Box 135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4" r:id="rId117" name="Check Box 136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5" r:id="rId118" name="Check Box 137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6" r:id="rId119" name="Check Box 138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7" r:id="rId120" name="Check Box 139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8" r:id="rId121" name="Check Box 140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89" r:id="rId122" name="Check Box 141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0" r:id="rId123" name="Check Box 142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2" r:id="rId124" name="Check Box 144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3" r:id="rId125" name="Check Box 145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4" r:id="rId126" name="Check Box 146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5" r:id="rId127" name="Check Box 147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6" r:id="rId128" name="Check Box 148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7" r:id="rId129" name="Check Box 149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8" r:id="rId130" name="Check Box 150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99" r:id="rId131" name="Check Box 151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0" r:id="rId132" name="Check Box 152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1" r:id="rId133" name="Check Box 153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2" r:id="rId134" name="Check Box 154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3" r:id="rId135" name="Check Box 155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4" r:id="rId136" name="Check Box 156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5" r:id="rId137" name="Check Box 157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6" r:id="rId138" name="Check Box 158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7" r:id="rId139" name="Check Box 159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8" r:id="rId140" name="Check Box 160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09" r:id="rId141" name="Check Box 161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0" r:id="rId142" name="Check Box 162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1" r:id="rId143" name="Check Box 163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2" r:id="rId144" name="Check Box 164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3" r:id="rId145" name="Check Box 165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4" r:id="rId146" name="Check Box 166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5" r:id="rId147" name="Check Box 167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6" r:id="rId148" name="Check Box 168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7" r:id="rId149" name="Check Box 169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8" r:id="rId150" name="Check Box 170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19" r:id="rId151" name="Check Box 171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0" r:id="rId152" name="Check Box 172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1" r:id="rId153" name="Check Box 173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2" r:id="rId154" name="Check Box 174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3" r:id="rId155" name="Check Box 175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4" r:id="rId156" name="Check Box 176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5" r:id="rId157" name="Check Box 177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6" r:id="rId158" name="Check Box 178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7" r:id="rId159" name="Check Box 179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8" r:id="rId160" name="Check Box 180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29" r:id="rId161" name="Check Box 181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0" r:id="rId162" name="Check Box 182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1" r:id="rId163" name="Check Box 183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2" r:id="rId164" name="Check Box 184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3" r:id="rId165" name="Check Box 185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4" r:id="rId166" name="Check Box 186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5" r:id="rId167" name="Check Box 187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6" r:id="rId168" name="Check Box 188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7" r:id="rId169" name="Check Box 189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8" r:id="rId170" name="Check Box 190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39" r:id="rId171" name="Check Box 191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0" r:id="rId172" name="Check Box 192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1" r:id="rId173" name="Check Box 193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2" r:id="rId174" name="Check Box 194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3" r:id="rId175" name="Check Box 195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4" r:id="rId176" name="Check Box 196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5" r:id="rId177" name="Check Box 197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6" r:id="rId178" name="Check Box 198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0</xdr:rowOff>
                  </from>
                  <to>
                    <xdr:col>9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7" r:id="rId179" name="Check Box 199">
              <controlPr defaultSize="0" autoFill="0" autoLine="0" autoPict="0">
                <anchor moveWithCells="1">
                  <from>
                    <xdr:col>10</xdr:col>
                    <xdr:colOff>47625</xdr:colOff>
                    <xdr:row>28</xdr:row>
                    <xdr:rowOff>0</xdr:rowOff>
                  </from>
                  <to>
                    <xdr:col>10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8" r:id="rId180" name="Check Box 200">
              <controlPr defaultSize="0" autoFill="0" autoLine="0" autoPict="0">
                <anchor moveWithCells="1">
                  <from>
                    <xdr:col>11</xdr:col>
                    <xdr:colOff>47625</xdr:colOff>
                    <xdr:row>28</xdr:row>
                    <xdr:rowOff>0</xdr:rowOff>
                  </from>
                  <to>
                    <xdr:col>11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49" r:id="rId181" name="Check Box 201">
              <controlPr defaultSize="0" autoFill="0" autoLine="0" autoPict="0">
                <anchor moveWithCells="1">
                  <from>
                    <xdr:col>12</xdr:col>
                    <xdr:colOff>47625</xdr:colOff>
                    <xdr:row>28</xdr:row>
                    <xdr:rowOff>0</xdr:rowOff>
                  </from>
                  <to>
                    <xdr:col>12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0" r:id="rId182" name="Check Box 202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1" r:id="rId183" name="Check Box 203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0</xdr:rowOff>
                  </from>
                  <to>
                    <xdr:col>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2" r:id="rId184" name="Check Box 204">
              <controlPr defaultSize="0" autoFill="0" autoLine="0" autoPict="0">
                <anchor moveWithCells="1">
                  <from>
                    <xdr:col>18</xdr:col>
                    <xdr:colOff>47625</xdr:colOff>
                    <xdr:row>7</xdr:row>
                    <xdr:rowOff>9525</xdr:rowOff>
                  </from>
                  <to>
                    <xdr:col>18</xdr:col>
                    <xdr:colOff>219075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" r:id="rId185" name="Check Box 205">
              <controlPr defaultSize="0" autoFill="0" autoLine="0" autoPict="0">
                <anchor moveWithCells="1">
                  <from>
                    <xdr:col>18</xdr:col>
                    <xdr:colOff>47625</xdr:colOff>
                    <xdr:row>8</xdr:row>
                    <xdr:rowOff>9525</xdr:rowOff>
                  </from>
                  <to>
                    <xdr:col>18</xdr:col>
                    <xdr:colOff>219075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" r:id="rId186" name="Check Box 206">
              <controlPr defaultSize="0" autoFill="0" autoLine="0" autoPict="0">
                <anchor moveWithCells="1">
                  <from>
                    <xdr:col>18</xdr:col>
                    <xdr:colOff>47625</xdr:colOff>
                    <xdr:row>9</xdr:row>
                    <xdr:rowOff>9525</xdr:rowOff>
                  </from>
                  <to>
                    <xdr:col>18</xdr:col>
                    <xdr:colOff>219075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5" r:id="rId187" name="Check Box 207">
              <controlPr defaultSize="0" autoFill="0" autoLine="0" autoPict="0">
                <anchor moveWithCells="1">
                  <from>
                    <xdr:col>18</xdr:col>
                    <xdr:colOff>47625</xdr:colOff>
                    <xdr:row>10</xdr:row>
                    <xdr:rowOff>9525</xdr:rowOff>
                  </from>
                  <to>
                    <xdr:col>18</xdr:col>
                    <xdr:colOff>219075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6" r:id="rId188" name="Check Box 208">
              <controlPr defaultSize="0" autoFill="0" autoLine="0" autoPict="0">
                <anchor moveWithCells="1">
                  <from>
                    <xdr:col>18</xdr:col>
                    <xdr:colOff>47625</xdr:colOff>
                    <xdr:row>11</xdr:row>
                    <xdr:rowOff>9525</xdr:rowOff>
                  </from>
                  <to>
                    <xdr:col>18</xdr:col>
                    <xdr:colOff>219075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7" r:id="rId189" name="Check Box 209">
              <controlPr defaultSize="0" autoFill="0" autoLine="0" autoPict="0">
                <anchor moveWithCells="1">
                  <from>
                    <xdr:col>18</xdr:col>
                    <xdr:colOff>47625</xdr:colOff>
                    <xdr:row>12</xdr:row>
                    <xdr:rowOff>9525</xdr:rowOff>
                  </from>
                  <to>
                    <xdr:col>18</xdr:col>
                    <xdr:colOff>219075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8" r:id="rId190" name="Check Box 210">
              <controlPr defaultSize="0" autoFill="0" autoLine="0" autoPict="0">
                <anchor moveWithCells="1">
                  <from>
                    <xdr:col>18</xdr:col>
                    <xdr:colOff>47625</xdr:colOff>
                    <xdr:row>13</xdr:row>
                    <xdr:rowOff>9525</xdr:rowOff>
                  </from>
                  <to>
                    <xdr:col>18</xdr:col>
                    <xdr:colOff>219075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9" r:id="rId191" name="Check Box 211">
              <controlPr defaultSize="0" autoFill="0" autoLine="0" autoPict="0">
                <anchor moveWithCells="1">
                  <from>
                    <xdr:col>18</xdr:col>
                    <xdr:colOff>47625</xdr:colOff>
                    <xdr:row>14</xdr:row>
                    <xdr:rowOff>9525</xdr:rowOff>
                  </from>
                  <to>
                    <xdr:col>18</xdr:col>
                    <xdr:colOff>219075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0" r:id="rId192" name="Check Box 212">
              <controlPr defaultSize="0" autoFill="0" autoLine="0" autoPict="0">
                <anchor moveWithCells="1">
                  <from>
                    <xdr:col>18</xdr:col>
                    <xdr:colOff>47625</xdr:colOff>
                    <xdr:row>15</xdr:row>
                    <xdr:rowOff>9525</xdr:rowOff>
                  </from>
                  <to>
                    <xdr:col>18</xdr:col>
                    <xdr:colOff>219075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1" r:id="rId193" name="Check Box 213">
              <controlPr defaultSize="0" autoFill="0" autoLine="0" autoPict="0">
                <anchor moveWithCells="1">
                  <from>
                    <xdr:col>18</xdr:col>
                    <xdr:colOff>47625</xdr:colOff>
                    <xdr:row>16</xdr:row>
                    <xdr:rowOff>9525</xdr:rowOff>
                  </from>
                  <to>
                    <xdr:col>18</xdr:col>
                    <xdr:colOff>219075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2" r:id="rId194" name="Check Box 214">
              <controlPr defaultSize="0" autoFill="0" autoLine="0" autoPict="0">
                <anchor moveWithCells="1">
                  <from>
                    <xdr:col>18</xdr:col>
                    <xdr:colOff>47625</xdr:colOff>
                    <xdr:row>17</xdr:row>
                    <xdr:rowOff>9525</xdr:rowOff>
                  </from>
                  <to>
                    <xdr:col>18</xdr:col>
                    <xdr:colOff>219075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3" r:id="rId195" name="Check Box 215">
              <controlPr defaultSize="0" autoFill="0" autoLine="0" autoPict="0">
                <anchor moveWithCells="1">
                  <from>
                    <xdr:col>18</xdr:col>
                    <xdr:colOff>47625</xdr:colOff>
                    <xdr:row>18</xdr:row>
                    <xdr:rowOff>9525</xdr:rowOff>
                  </from>
                  <to>
                    <xdr:col>18</xdr:col>
                    <xdr:colOff>219075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4" r:id="rId196" name="Check Box 216">
              <controlPr defaultSize="0" autoFill="0" autoLine="0" autoPict="0">
                <anchor moveWithCells="1">
                  <from>
                    <xdr:col>18</xdr:col>
                    <xdr:colOff>47625</xdr:colOff>
                    <xdr:row>19</xdr:row>
                    <xdr:rowOff>9525</xdr:rowOff>
                  </from>
                  <to>
                    <xdr:col>18</xdr:col>
                    <xdr:colOff>219075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5" r:id="rId197" name="Check Box 217">
              <controlPr defaultSize="0" autoFill="0" autoLine="0" autoPict="0">
                <anchor moveWithCells="1">
                  <from>
                    <xdr:col>18</xdr:col>
                    <xdr:colOff>47625</xdr:colOff>
                    <xdr:row>20</xdr:row>
                    <xdr:rowOff>9525</xdr:rowOff>
                  </from>
                  <to>
                    <xdr:col>18</xdr:col>
                    <xdr:colOff>219075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6" r:id="rId198" name="Check Box 218">
              <controlPr defaultSize="0" autoFill="0" autoLine="0" autoPict="0">
                <anchor moveWithCells="1">
                  <from>
                    <xdr:col>18</xdr:col>
                    <xdr:colOff>47625</xdr:colOff>
                    <xdr:row>21</xdr:row>
                    <xdr:rowOff>9525</xdr:rowOff>
                  </from>
                  <to>
                    <xdr:col>18</xdr:col>
                    <xdr:colOff>219075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7" r:id="rId199" name="Check Box 219">
              <controlPr defaultSize="0" autoFill="0" autoLine="0" autoPict="0">
                <anchor moveWithCells="1">
                  <from>
                    <xdr:col>18</xdr:col>
                    <xdr:colOff>47625</xdr:colOff>
                    <xdr:row>22</xdr:row>
                    <xdr:rowOff>9525</xdr:rowOff>
                  </from>
                  <to>
                    <xdr:col>18</xdr:col>
                    <xdr:colOff>219075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8" r:id="rId200" name="Check Box 220">
              <controlPr defaultSize="0" autoFill="0" autoLine="0" autoPict="0">
                <anchor moveWithCells="1">
                  <from>
                    <xdr:col>18</xdr:col>
                    <xdr:colOff>47625</xdr:colOff>
                    <xdr:row>23</xdr:row>
                    <xdr:rowOff>9525</xdr:rowOff>
                  </from>
                  <to>
                    <xdr:col>18</xdr:col>
                    <xdr:colOff>219075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69" r:id="rId201" name="Check Box 221">
              <controlPr defaultSize="0" autoFill="0" autoLine="0" autoPict="0">
                <anchor moveWithCells="1">
                  <from>
                    <xdr:col>18</xdr:col>
                    <xdr:colOff>47625</xdr:colOff>
                    <xdr:row>24</xdr:row>
                    <xdr:rowOff>9525</xdr:rowOff>
                  </from>
                  <to>
                    <xdr:col>18</xdr:col>
                    <xdr:colOff>219075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0" r:id="rId202" name="Check Box 222">
              <controlPr defaultSize="0" autoFill="0" autoLine="0" autoPict="0">
                <anchor moveWithCells="1">
                  <from>
                    <xdr:col>18</xdr:col>
                    <xdr:colOff>47625</xdr:colOff>
                    <xdr:row>25</xdr:row>
                    <xdr:rowOff>9525</xdr:rowOff>
                  </from>
                  <to>
                    <xdr:col>18</xdr:col>
                    <xdr:colOff>219075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1" r:id="rId203" name="Check Box 223">
              <controlPr defaultSize="0" autoFill="0" autoLine="0" autoPict="0">
                <anchor moveWithCells="1">
                  <from>
                    <xdr:col>18</xdr:col>
                    <xdr:colOff>47625</xdr:colOff>
                    <xdr:row>26</xdr:row>
                    <xdr:rowOff>9525</xdr:rowOff>
                  </from>
                  <to>
                    <xdr:col>18</xdr:col>
                    <xdr:colOff>219075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2" r:id="rId204" name="Check Box 224">
              <controlPr defaultSize="0" autoFill="0" autoLine="0" autoPict="0">
                <anchor moveWithCells="1">
                  <from>
                    <xdr:col>18</xdr:col>
                    <xdr:colOff>47625</xdr:colOff>
                    <xdr:row>27</xdr:row>
                    <xdr:rowOff>9525</xdr:rowOff>
                  </from>
                  <to>
                    <xdr:col>18</xdr:col>
                    <xdr:colOff>219075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3" r:id="rId205" name="Check Box 225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4" r:id="rId206" name="Check Box 226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5" r:id="rId207" name="Check Box 227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6" r:id="rId208" name="Check Box 228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7" r:id="rId209" name="Check Box 229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8" r:id="rId210" name="Check Box 230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79" r:id="rId211" name="Check Box 231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0" r:id="rId212" name="Check Box 232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1" r:id="rId213" name="Check Box 233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2" r:id="rId214" name="Check Box 234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3" r:id="rId215" name="Check Box 235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4" r:id="rId216" name="Check Box 236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5" r:id="rId217" name="Check Box 237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6" r:id="rId218" name="Check Box 238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7" r:id="rId219" name="Check Box 239">
              <controlPr defaultSize="0" autoFill="0" autoLine="0" autoPict="0">
                <anchor moveWithCells="1">
                  <from>
                    <xdr:col>18</xdr:col>
                    <xdr:colOff>47625</xdr:colOff>
                    <xdr:row>28</xdr:row>
                    <xdr:rowOff>0</xdr:rowOff>
                  </from>
                  <to>
                    <xdr:col>18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8" r:id="rId220" name="Check Box 240">
              <controlPr defaultSize="0" autoFill="0" autoLine="0" autoPict="0">
                <anchor moveWithCells="1">
                  <from>
                    <xdr:col>17</xdr:col>
                    <xdr:colOff>47625</xdr:colOff>
                    <xdr:row>7</xdr:row>
                    <xdr:rowOff>9525</xdr:rowOff>
                  </from>
                  <to>
                    <xdr:col>17</xdr:col>
                    <xdr:colOff>219075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89" r:id="rId221" name="Check Box 241">
              <controlPr defaultSize="0" autoFill="0" autoLine="0" autoPict="0">
                <anchor moveWithCells="1">
                  <from>
                    <xdr:col>17</xdr:col>
                    <xdr:colOff>47625</xdr:colOff>
                    <xdr:row>8</xdr:row>
                    <xdr:rowOff>9525</xdr:rowOff>
                  </from>
                  <to>
                    <xdr:col>17</xdr:col>
                    <xdr:colOff>219075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0" r:id="rId222" name="Check Box 242">
              <controlPr defaultSize="0" autoFill="0" autoLine="0" autoPict="0">
                <anchor moveWithCells="1">
                  <from>
                    <xdr:col>17</xdr:col>
                    <xdr:colOff>47625</xdr:colOff>
                    <xdr:row>9</xdr:row>
                    <xdr:rowOff>9525</xdr:rowOff>
                  </from>
                  <to>
                    <xdr:col>17</xdr:col>
                    <xdr:colOff>219075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1" r:id="rId223" name="Check Box 243">
              <controlPr defaultSize="0" autoFill="0" autoLine="0" autoPict="0">
                <anchor moveWithCells="1">
                  <from>
                    <xdr:col>17</xdr:col>
                    <xdr:colOff>47625</xdr:colOff>
                    <xdr:row>10</xdr:row>
                    <xdr:rowOff>9525</xdr:rowOff>
                  </from>
                  <to>
                    <xdr:col>17</xdr:col>
                    <xdr:colOff>219075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2" r:id="rId224" name="Check Box 244">
              <controlPr defaultSize="0" autoFill="0" autoLine="0" autoPict="0">
                <anchor moveWithCells="1">
                  <from>
                    <xdr:col>17</xdr:col>
                    <xdr:colOff>47625</xdr:colOff>
                    <xdr:row>11</xdr:row>
                    <xdr:rowOff>9525</xdr:rowOff>
                  </from>
                  <to>
                    <xdr:col>17</xdr:col>
                    <xdr:colOff>219075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" r:id="rId225" name="Check Box 245">
              <controlPr defaultSize="0" autoFill="0" autoLine="0" autoPict="0">
                <anchor moveWithCells="1">
                  <from>
                    <xdr:col>17</xdr:col>
                    <xdr:colOff>47625</xdr:colOff>
                    <xdr:row>12</xdr:row>
                    <xdr:rowOff>9525</xdr:rowOff>
                  </from>
                  <to>
                    <xdr:col>17</xdr:col>
                    <xdr:colOff>219075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4" r:id="rId226" name="Check Box 246">
              <controlPr defaultSize="0" autoFill="0" autoLine="0" autoPict="0">
                <anchor moveWithCells="1">
                  <from>
                    <xdr:col>17</xdr:col>
                    <xdr:colOff>47625</xdr:colOff>
                    <xdr:row>13</xdr:row>
                    <xdr:rowOff>9525</xdr:rowOff>
                  </from>
                  <to>
                    <xdr:col>17</xdr:col>
                    <xdr:colOff>219075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5" r:id="rId227" name="Check Box 247">
              <controlPr defaultSize="0" autoFill="0" autoLine="0" autoPict="0">
                <anchor moveWithCells="1">
                  <from>
                    <xdr:col>17</xdr:col>
                    <xdr:colOff>47625</xdr:colOff>
                    <xdr:row>14</xdr:row>
                    <xdr:rowOff>9525</xdr:rowOff>
                  </from>
                  <to>
                    <xdr:col>17</xdr:col>
                    <xdr:colOff>219075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6" r:id="rId228" name="Check Box 248">
              <controlPr defaultSize="0" autoFill="0" autoLine="0" autoPict="0">
                <anchor moveWithCells="1">
                  <from>
                    <xdr:col>17</xdr:col>
                    <xdr:colOff>47625</xdr:colOff>
                    <xdr:row>15</xdr:row>
                    <xdr:rowOff>9525</xdr:rowOff>
                  </from>
                  <to>
                    <xdr:col>17</xdr:col>
                    <xdr:colOff>219075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7" r:id="rId229" name="Check Box 249">
              <controlPr defaultSize="0" autoFill="0" autoLine="0" autoPict="0">
                <anchor moveWithCells="1">
                  <from>
                    <xdr:col>17</xdr:col>
                    <xdr:colOff>47625</xdr:colOff>
                    <xdr:row>16</xdr:row>
                    <xdr:rowOff>9525</xdr:rowOff>
                  </from>
                  <to>
                    <xdr:col>17</xdr:col>
                    <xdr:colOff>219075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8" r:id="rId230" name="Check Box 250">
              <controlPr defaultSize="0" autoFill="0" autoLine="0" autoPict="0">
                <anchor moveWithCells="1">
                  <from>
                    <xdr:col>17</xdr:col>
                    <xdr:colOff>47625</xdr:colOff>
                    <xdr:row>17</xdr:row>
                    <xdr:rowOff>9525</xdr:rowOff>
                  </from>
                  <to>
                    <xdr:col>17</xdr:col>
                    <xdr:colOff>219075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9" r:id="rId231" name="Check Box 251">
              <controlPr defaultSize="0" autoFill="0" autoLine="0" autoPict="0">
                <anchor moveWithCells="1">
                  <from>
                    <xdr:col>17</xdr:col>
                    <xdr:colOff>47625</xdr:colOff>
                    <xdr:row>18</xdr:row>
                    <xdr:rowOff>9525</xdr:rowOff>
                  </from>
                  <to>
                    <xdr:col>17</xdr:col>
                    <xdr:colOff>219075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0" r:id="rId232" name="Check Box 252">
              <controlPr defaultSize="0" autoFill="0" autoLine="0" autoPict="0">
                <anchor moveWithCells="1">
                  <from>
                    <xdr:col>17</xdr:col>
                    <xdr:colOff>47625</xdr:colOff>
                    <xdr:row>19</xdr:row>
                    <xdr:rowOff>9525</xdr:rowOff>
                  </from>
                  <to>
                    <xdr:col>17</xdr:col>
                    <xdr:colOff>219075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1" r:id="rId233" name="Check Box 253">
              <controlPr defaultSize="0" autoFill="0" autoLine="0" autoPict="0">
                <anchor moveWithCells="1">
                  <from>
                    <xdr:col>17</xdr:col>
                    <xdr:colOff>47625</xdr:colOff>
                    <xdr:row>20</xdr:row>
                    <xdr:rowOff>9525</xdr:rowOff>
                  </from>
                  <to>
                    <xdr:col>17</xdr:col>
                    <xdr:colOff>219075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2" r:id="rId234" name="Check Box 254">
              <controlPr defaultSize="0" autoFill="0" autoLine="0" autoPict="0">
                <anchor moveWithCells="1">
                  <from>
                    <xdr:col>17</xdr:col>
                    <xdr:colOff>47625</xdr:colOff>
                    <xdr:row>21</xdr:row>
                    <xdr:rowOff>9525</xdr:rowOff>
                  </from>
                  <to>
                    <xdr:col>17</xdr:col>
                    <xdr:colOff>219075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3" r:id="rId235" name="Check Box 255">
              <controlPr defaultSize="0" autoFill="0" autoLine="0" autoPict="0">
                <anchor moveWithCells="1">
                  <from>
                    <xdr:col>17</xdr:col>
                    <xdr:colOff>47625</xdr:colOff>
                    <xdr:row>22</xdr:row>
                    <xdr:rowOff>9525</xdr:rowOff>
                  </from>
                  <to>
                    <xdr:col>17</xdr:col>
                    <xdr:colOff>219075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4" r:id="rId236" name="Check Box 256">
              <controlPr defaultSize="0" autoFill="0" autoLine="0" autoPict="0">
                <anchor moveWithCells="1">
                  <from>
                    <xdr:col>17</xdr:col>
                    <xdr:colOff>47625</xdr:colOff>
                    <xdr:row>23</xdr:row>
                    <xdr:rowOff>9525</xdr:rowOff>
                  </from>
                  <to>
                    <xdr:col>17</xdr:col>
                    <xdr:colOff>219075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5" r:id="rId237" name="Check Box 257">
              <controlPr defaultSize="0" autoFill="0" autoLine="0" autoPict="0">
                <anchor moveWithCells="1">
                  <from>
                    <xdr:col>17</xdr:col>
                    <xdr:colOff>47625</xdr:colOff>
                    <xdr:row>24</xdr:row>
                    <xdr:rowOff>9525</xdr:rowOff>
                  </from>
                  <to>
                    <xdr:col>17</xdr:col>
                    <xdr:colOff>219075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6" r:id="rId238" name="Check Box 258">
              <controlPr defaultSize="0" autoFill="0" autoLine="0" autoPict="0">
                <anchor moveWithCells="1">
                  <from>
                    <xdr:col>17</xdr:col>
                    <xdr:colOff>47625</xdr:colOff>
                    <xdr:row>25</xdr:row>
                    <xdr:rowOff>9525</xdr:rowOff>
                  </from>
                  <to>
                    <xdr:col>17</xdr:col>
                    <xdr:colOff>219075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7" r:id="rId239" name="Check Box 259">
              <controlPr defaultSize="0" autoFill="0" autoLine="0" autoPict="0">
                <anchor moveWithCells="1">
                  <from>
                    <xdr:col>17</xdr:col>
                    <xdr:colOff>47625</xdr:colOff>
                    <xdr:row>26</xdr:row>
                    <xdr:rowOff>9525</xdr:rowOff>
                  </from>
                  <to>
                    <xdr:col>17</xdr:col>
                    <xdr:colOff>219075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8" r:id="rId240" name="Check Box 260">
              <controlPr defaultSize="0" autoFill="0" autoLine="0" autoPict="0">
                <anchor moveWithCells="1">
                  <from>
                    <xdr:col>17</xdr:col>
                    <xdr:colOff>47625</xdr:colOff>
                    <xdr:row>27</xdr:row>
                    <xdr:rowOff>9525</xdr:rowOff>
                  </from>
                  <to>
                    <xdr:col>17</xdr:col>
                    <xdr:colOff>219075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09" r:id="rId241" name="Check Box 261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0" r:id="rId242" name="Check Box 262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1" r:id="rId243" name="Check Box 263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2" r:id="rId244" name="Check Box 264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3" r:id="rId245" name="Check Box 265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4" r:id="rId246" name="Check Box 266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5" r:id="rId247" name="Check Box 267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6" r:id="rId248" name="Check Box 268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7" r:id="rId249" name="Check Box 269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8" r:id="rId250" name="Check Box 270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19" r:id="rId251" name="Check Box 271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0" r:id="rId252" name="Check Box 272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1" r:id="rId253" name="Check Box 273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2" r:id="rId254" name="Check Box 274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23" r:id="rId255" name="Check Box 275">
              <controlPr defaultSize="0" autoFill="0" autoLine="0" autoPict="0">
                <anchor moveWithCells="1">
                  <from>
                    <xdr:col>17</xdr:col>
                    <xdr:colOff>47625</xdr:colOff>
                    <xdr:row>28</xdr:row>
                    <xdr:rowOff>0</xdr:rowOff>
                  </from>
                  <to>
                    <xdr:col>17</xdr:col>
                    <xdr:colOff>219075</xdr:colOff>
                    <xdr:row>29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BDD!$A$75:$A$76</xm:f>
          </x14:formula1>
          <xm:sqref>N8:N28</xm:sqref>
        </x14:dataValidation>
        <x14:dataValidation type="list" allowBlank="1" showInputMessage="1" showErrorMessage="1">
          <x14:formula1>
            <xm:f>BDD!$A$1:$A$22</xm:f>
          </x14:formula1>
          <xm:sqref>F8:F29 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78"/>
  <sheetViews>
    <sheetView zoomScale="80" zoomScaleNormal="80" workbookViewId="0">
      <selection sqref="A1:A23"/>
    </sheetView>
  </sheetViews>
  <sheetFormatPr baseColWidth="10" defaultRowHeight="15" x14ac:dyDescent="0.25"/>
  <cols>
    <col min="1" max="1" width="16.85546875" style="8" customWidth="1"/>
    <col min="2" max="2" width="6.7109375" style="5" customWidth="1"/>
    <col min="3" max="3" width="13.85546875" style="6" bestFit="1" customWidth="1"/>
    <col min="4" max="4" width="10.140625" style="6" bestFit="1" customWidth="1"/>
    <col min="5" max="5" width="9.7109375" style="6" bestFit="1" customWidth="1"/>
    <col min="6" max="6" width="6.28515625" style="6" bestFit="1" customWidth="1"/>
    <col min="7" max="7" width="8.85546875" style="6" bestFit="1" customWidth="1"/>
    <col min="8" max="8" width="8.5703125" style="6" bestFit="1" customWidth="1"/>
    <col min="9" max="9" width="9.5703125" style="6" bestFit="1" customWidth="1"/>
    <col min="10" max="10" width="10" style="6" bestFit="1" customWidth="1"/>
    <col min="11" max="11" width="6.85546875" style="6" bestFit="1" customWidth="1"/>
    <col min="12" max="12" width="7.42578125" style="6" bestFit="1" customWidth="1"/>
    <col min="13" max="13" width="10.7109375" style="6" bestFit="1" customWidth="1"/>
    <col min="14" max="14" width="9.5703125" style="6" bestFit="1" customWidth="1"/>
    <col min="15" max="15" width="9.7109375" style="6" bestFit="1" customWidth="1"/>
    <col min="16" max="16" width="13.28515625" style="7" bestFit="1" customWidth="1"/>
    <col min="17" max="17" width="7.85546875" style="7" bestFit="1" customWidth="1"/>
    <col min="18" max="18" width="8.28515625" style="7" bestFit="1" customWidth="1"/>
    <col min="19" max="19" width="6.5703125" style="7" bestFit="1" customWidth="1"/>
    <col min="20" max="20" width="8.28515625" style="1" bestFit="1" customWidth="1"/>
    <col min="21" max="21" width="8.85546875" style="1" bestFit="1" customWidth="1"/>
    <col min="22" max="22" width="10.140625" style="4" bestFit="1" customWidth="1"/>
    <col min="23" max="23" width="6.7109375" customWidth="1"/>
    <col min="24" max="24" width="4.7109375" customWidth="1"/>
  </cols>
  <sheetData>
    <row r="1" spans="1:23" s="3" customFormat="1" ht="15" customHeight="1" x14ac:dyDescent="0.2">
      <c r="A1" s="9"/>
      <c r="B1" s="68" t="s">
        <v>0</v>
      </c>
      <c r="C1" s="69" t="s">
        <v>1</v>
      </c>
      <c r="D1" s="69" t="s">
        <v>2</v>
      </c>
      <c r="E1" s="69" t="s">
        <v>3</v>
      </c>
      <c r="F1" s="70" t="s">
        <v>88</v>
      </c>
      <c r="G1" s="70" t="s">
        <v>53</v>
      </c>
      <c r="H1" s="71" t="s">
        <v>4</v>
      </c>
      <c r="I1" s="71" t="s">
        <v>5</v>
      </c>
      <c r="J1" s="71" t="s">
        <v>6</v>
      </c>
      <c r="K1" s="71" t="s">
        <v>7</v>
      </c>
      <c r="L1" s="71" t="s">
        <v>84</v>
      </c>
      <c r="M1" s="72" t="s">
        <v>9</v>
      </c>
      <c r="N1" s="72" t="s">
        <v>10</v>
      </c>
      <c r="O1" s="70" t="s">
        <v>11</v>
      </c>
      <c r="P1" s="72" t="s">
        <v>86</v>
      </c>
      <c r="Q1" s="72" t="s">
        <v>12</v>
      </c>
      <c r="R1" s="72" t="s">
        <v>13</v>
      </c>
      <c r="S1" s="72" t="s">
        <v>17</v>
      </c>
      <c r="T1" s="72" t="s">
        <v>14</v>
      </c>
      <c r="U1" s="66" t="s">
        <v>15</v>
      </c>
      <c r="V1" s="66" t="s">
        <v>16</v>
      </c>
      <c r="W1" s="73" t="s">
        <v>40</v>
      </c>
    </row>
    <row r="2" spans="1:23" s="2" customFormat="1" ht="12.75" x14ac:dyDescent="0.2">
      <c r="A2" s="74" t="s">
        <v>0</v>
      </c>
      <c r="B2" s="67">
        <v>0</v>
      </c>
      <c r="C2" s="67">
        <v>16</v>
      </c>
      <c r="D2" s="67">
        <v>14</v>
      </c>
      <c r="E2" s="67">
        <v>4</v>
      </c>
      <c r="F2" s="67">
        <v>33</v>
      </c>
      <c r="G2" s="67">
        <v>97</v>
      </c>
      <c r="H2" s="67">
        <v>18</v>
      </c>
      <c r="I2" s="67">
        <v>96</v>
      </c>
      <c r="J2" s="67">
        <v>30</v>
      </c>
      <c r="K2" s="67">
        <v>28</v>
      </c>
      <c r="L2" s="67">
        <v>77</v>
      </c>
      <c r="M2" s="67">
        <v>27</v>
      </c>
      <c r="N2" s="67">
        <v>27</v>
      </c>
      <c r="O2" s="67">
        <v>45</v>
      </c>
      <c r="P2" s="67">
        <v>68</v>
      </c>
      <c r="Q2" s="67">
        <v>49</v>
      </c>
      <c r="R2" s="67">
        <v>35</v>
      </c>
      <c r="S2" s="67">
        <v>93</v>
      </c>
      <c r="T2" s="67">
        <v>56</v>
      </c>
      <c r="U2" s="67">
        <v>27</v>
      </c>
      <c r="V2" s="67">
        <v>112</v>
      </c>
      <c r="W2" s="67">
        <v>28</v>
      </c>
    </row>
    <row r="3" spans="1:23" ht="12" customHeight="1" x14ac:dyDescent="0.25">
      <c r="A3" s="75" t="s">
        <v>1</v>
      </c>
      <c r="B3" s="67">
        <v>16</v>
      </c>
      <c r="C3" s="67">
        <v>0</v>
      </c>
      <c r="D3" s="67">
        <v>27</v>
      </c>
      <c r="E3" s="67">
        <v>21</v>
      </c>
      <c r="F3" s="67">
        <v>39</v>
      </c>
      <c r="G3" s="67">
        <v>110</v>
      </c>
      <c r="H3" s="67">
        <v>3</v>
      </c>
      <c r="I3" s="67">
        <v>108</v>
      </c>
      <c r="J3" s="67">
        <v>17</v>
      </c>
      <c r="K3" s="67">
        <v>36</v>
      </c>
      <c r="L3" s="67">
        <v>90</v>
      </c>
      <c r="M3" s="67">
        <v>40</v>
      </c>
      <c r="N3" s="67">
        <v>41</v>
      </c>
      <c r="O3" s="67">
        <v>58</v>
      </c>
      <c r="P3" s="67">
        <v>82</v>
      </c>
      <c r="Q3" s="67">
        <v>61</v>
      </c>
      <c r="R3" s="67">
        <v>47</v>
      </c>
      <c r="S3" s="67">
        <v>106</v>
      </c>
      <c r="T3" s="67">
        <v>68</v>
      </c>
      <c r="U3" s="67">
        <v>43</v>
      </c>
      <c r="V3" s="67">
        <v>127</v>
      </c>
      <c r="W3" s="67">
        <v>40</v>
      </c>
    </row>
    <row r="4" spans="1:23" ht="12" customHeight="1" x14ac:dyDescent="0.25">
      <c r="A4" s="75" t="s">
        <v>2</v>
      </c>
      <c r="B4" s="67">
        <v>14</v>
      </c>
      <c r="C4" s="67">
        <v>27</v>
      </c>
      <c r="D4" s="67">
        <v>0</v>
      </c>
      <c r="E4" s="67">
        <v>10</v>
      </c>
      <c r="F4" s="67">
        <v>24</v>
      </c>
      <c r="G4" s="67">
        <v>85</v>
      </c>
      <c r="H4" s="67">
        <v>29</v>
      </c>
      <c r="I4" s="67">
        <v>83</v>
      </c>
      <c r="J4" s="67">
        <v>41</v>
      </c>
      <c r="K4" s="67">
        <v>25</v>
      </c>
      <c r="L4" s="67">
        <v>50</v>
      </c>
      <c r="M4" s="67">
        <v>17</v>
      </c>
      <c r="N4" s="67">
        <v>16</v>
      </c>
      <c r="O4" s="67">
        <v>33</v>
      </c>
      <c r="P4" s="67">
        <v>53</v>
      </c>
      <c r="Q4" s="67">
        <v>36</v>
      </c>
      <c r="R4" s="67">
        <v>22</v>
      </c>
      <c r="S4" s="67">
        <v>80</v>
      </c>
      <c r="T4" s="67">
        <v>43</v>
      </c>
      <c r="U4" s="67">
        <v>14</v>
      </c>
      <c r="V4" s="67">
        <v>99</v>
      </c>
      <c r="W4" s="67">
        <v>15</v>
      </c>
    </row>
    <row r="5" spans="1:23" ht="12" customHeight="1" x14ac:dyDescent="0.25">
      <c r="A5" s="75" t="s">
        <v>3</v>
      </c>
      <c r="B5" s="67">
        <v>4</v>
      </c>
      <c r="C5" s="67">
        <v>21</v>
      </c>
      <c r="D5" s="67">
        <v>10</v>
      </c>
      <c r="E5" s="67">
        <v>0</v>
      </c>
      <c r="F5" s="67">
        <v>30</v>
      </c>
      <c r="G5" s="67">
        <v>93</v>
      </c>
      <c r="H5" s="67">
        <v>23</v>
      </c>
      <c r="I5" s="67">
        <v>93</v>
      </c>
      <c r="J5" s="67">
        <v>35</v>
      </c>
      <c r="K5" s="67">
        <v>31</v>
      </c>
      <c r="L5" s="67">
        <v>60</v>
      </c>
      <c r="M5" s="67">
        <v>23</v>
      </c>
      <c r="N5" s="67">
        <v>25</v>
      </c>
      <c r="O5" s="67">
        <v>43</v>
      </c>
      <c r="P5" s="67">
        <v>63</v>
      </c>
      <c r="Q5" s="67">
        <v>46</v>
      </c>
      <c r="R5" s="67">
        <v>31</v>
      </c>
      <c r="S5" s="67">
        <v>90</v>
      </c>
      <c r="T5" s="67">
        <v>53</v>
      </c>
      <c r="U5" s="67">
        <v>23</v>
      </c>
      <c r="V5" s="67">
        <v>109</v>
      </c>
      <c r="W5" s="67">
        <v>24</v>
      </c>
    </row>
    <row r="6" spans="1:23" ht="12" customHeight="1" x14ac:dyDescent="0.25">
      <c r="A6" s="75" t="s">
        <v>88</v>
      </c>
      <c r="B6" s="67">
        <v>33</v>
      </c>
      <c r="C6" s="67">
        <v>39</v>
      </c>
      <c r="D6" s="67">
        <v>24</v>
      </c>
      <c r="E6" s="67">
        <v>30</v>
      </c>
      <c r="F6" s="67">
        <v>0</v>
      </c>
      <c r="G6" s="67">
        <v>75</v>
      </c>
      <c r="H6" s="67">
        <v>39</v>
      </c>
      <c r="I6" s="67">
        <v>73</v>
      </c>
      <c r="J6" s="67">
        <v>52</v>
      </c>
      <c r="K6" s="67">
        <v>14</v>
      </c>
      <c r="L6" s="67">
        <v>53</v>
      </c>
      <c r="M6" s="67">
        <v>8</v>
      </c>
      <c r="N6" s="67">
        <v>25</v>
      </c>
      <c r="O6" s="67">
        <v>49</v>
      </c>
      <c r="P6" s="67">
        <v>43</v>
      </c>
      <c r="Q6" s="67">
        <v>52</v>
      </c>
      <c r="R6" s="67">
        <v>27</v>
      </c>
      <c r="S6" s="67">
        <v>70</v>
      </c>
      <c r="T6" s="67">
        <v>34</v>
      </c>
      <c r="U6" s="67">
        <v>18</v>
      </c>
      <c r="V6" s="67">
        <v>90</v>
      </c>
      <c r="W6" s="67">
        <v>30</v>
      </c>
    </row>
    <row r="7" spans="1:23" ht="12" customHeight="1" x14ac:dyDescent="0.25">
      <c r="A7" s="75" t="s">
        <v>53</v>
      </c>
      <c r="B7" s="67">
        <v>97</v>
      </c>
      <c r="C7" s="67">
        <v>110</v>
      </c>
      <c r="D7" s="67">
        <v>85</v>
      </c>
      <c r="E7" s="67">
        <v>93</v>
      </c>
      <c r="F7" s="67">
        <v>75</v>
      </c>
      <c r="G7" s="67">
        <v>0</v>
      </c>
      <c r="H7" s="67">
        <v>112</v>
      </c>
      <c r="I7" s="67">
        <v>31</v>
      </c>
      <c r="J7" s="67">
        <v>126</v>
      </c>
      <c r="K7" s="67">
        <v>87</v>
      </c>
      <c r="L7" s="67">
        <v>45</v>
      </c>
      <c r="M7" s="67">
        <v>82</v>
      </c>
      <c r="N7" s="67">
        <v>78</v>
      </c>
      <c r="O7" s="67">
        <v>54</v>
      </c>
      <c r="P7" s="67">
        <v>43</v>
      </c>
      <c r="Q7" s="67">
        <v>48</v>
      </c>
      <c r="R7" s="67">
        <v>68</v>
      </c>
      <c r="S7" s="67">
        <v>25</v>
      </c>
      <c r="T7" s="67">
        <v>44</v>
      </c>
      <c r="U7" s="67">
        <v>78</v>
      </c>
      <c r="V7" s="67">
        <v>16</v>
      </c>
      <c r="W7" s="67">
        <v>73</v>
      </c>
    </row>
    <row r="8" spans="1:23" ht="12" customHeight="1" x14ac:dyDescent="0.25">
      <c r="A8" s="75" t="s">
        <v>4</v>
      </c>
      <c r="B8" s="67">
        <v>18</v>
      </c>
      <c r="C8" s="67">
        <v>3</v>
      </c>
      <c r="D8" s="67">
        <v>29</v>
      </c>
      <c r="E8" s="67">
        <v>23</v>
      </c>
      <c r="F8" s="67">
        <v>39</v>
      </c>
      <c r="G8" s="67">
        <v>112</v>
      </c>
      <c r="H8" s="67">
        <v>0</v>
      </c>
      <c r="I8" s="67">
        <v>111</v>
      </c>
      <c r="J8" s="67">
        <v>15</v>
      </c>
      <c r="K8" s="67">
        <v>34</v>
      </c>
      <c r="L8" s="67">
        <v>78</v>
      </c>
      <c r="M8" s="67">
        <v>41</v>
      </c>
      <c r="N8" s="67">
        <v>44</v>
      </c>
      <c r="O8" s="67">
        <v>60</v>
      </c>
      <c r="P8" s="67">
        <v>81</v>
      </c>
      <c r="Q8" s="67">
        <v>64</v>
      </c>
      <c r="R8" s="67">
        <v>50</v>
      </c>
      <c r="S8" s="67">
        <v>108</v>
      </c>
      <c r="T8" s="67">
        <v>71</v>
      </c>
      <c r="U8" s="67">
        <v>42</v>
      </c>
      <c r="V8" s="67">
        <v>128</v>
      </c>
      <c r="W8" s="67">
        <v>43</v>
      </c>
    </row>
    <row r="9" spans="1:23" ht="12" customHeight="1" x14ac:dyDescent="0.25">
      <c r="A9" s="75" t="s">
        <v>5</v>
      </c>
      <c r="B9" s="67">
        <v>96</v>
      </c>
      <c r="C9" s="67">
        <v>108</v>
      </c>
      <c r="D9" s="67">
        <v>83</v>
      </c>
      <c r="E9" s="67">
        <v>93</v>
      </c>
      <c r="F9" s="67">
        <v>73</v>
      </c>
      <c r="G9" s="67">
        <v>31</v>
      </c>
      <c r="H9" s="67">
        <v>111</v>
      </c>
      <c r="I9" s="67">
        <v>0</v>
      </c>
      <c r="J9" s="67">
        <v>123</v>
      </c>
      <c r="K9" s="67">
        <v>85</v>
      </c>
      <c r="L9" s="67">
        <v>64</v>
      </c>
      <c r="M9" s="67">
        <v>79</v>
      </c>
      <c r="N9" s="67">
        <v>76</v>
      </c>
      <c r="O9" s="67">
        <v>102</v>
      </c>
      <c r="P9" s="67">
        <v>57</v>
      </c>
      <c r="Q9" s="67">
        <v>65</v>
      </c>
      <c r="R9" s="67">
        <v>65</v>
      </c>
      <c r="S9" s="67">
        <v>12</v>
      </c>
      <c r="T9" s="67">
        <v>43</v>
      </c>
      <c r="U9" s="67">
        <v>75</v>
      </c>
      <c r="V9" s="67">
        <v>19</v>
      </c>
      <c r="W9" s="67">
        <v>70</v>
      </c>
    </row>
    <row r="10" spans="1:23" ht="12" customHeight="1" x14ac:dyDescent="0.25">
      <c r="A10" s="75" t="s">
        <v>6</v>
      </c>
      <c r="B10" s="67">
        <v>30</v>
      </c>
      <c r="C10" s="67">
        <v>17</v>
      </c>
      <c r="D10" s="67">
        <v>41</v>
      </c>
      <c r="E10" s="67">
        <v>35</v>
      </c>
      <c r="F10" s="67">
        <v>52</v>
      </c>
      <c r="G10" s="67">
        <v>126</v>
      </c>
      <c r="H10" s="67">
        <v>15</v>
      </c>
      <c r="I10" s="67">
        <v>123</v>
      </c>
      <c r="J10" s="67">
        <v>0</v>
      </c>
      <c r="K10" s="67">
        <v>48</v>
      </c>
      <c r="L10" s="67">
        <v>90</v>
      </c>
      <c r="M10" s="67">
        <v>54</v>
      </c>
      <c r="N10" s="67">
        <v>56</v>
      </c>
      <c r="O10" s="67">
        <v>72</v>
      </c>
      <c r="P10" s="67">
        <v>94</v>
      </c>
      <c r="Q10" s="67">
        <v>76</v>
      </c>
      <c r="R10" s="67">
        <v>62</v>
      </c>
      <c r="S10" s="67">
        <v>121</v>
      </c>
      <c r="T10" s="67">
        <v>84</v>
      </c>
      <c r="U10" s="67">
        <v>54</v>
      </c>
      <c r="V10" s="67">
        <v>142</v>
      </c>
      <c r="W10" s="67">
        <v>55</v>
      </c>
    </row>
    <row r="11" spans="1:23" ht="12" customHeight="1" x14ac:dyDescent="0.25">
      <c r="A11" s="75" t="s">
        <v>7</v>
      </c>
      <c r="B11" s="67">
        <v>28</v>
      </c>
      <c r="C11" s="67">
        <v>36</v>
      </c>
      <c r="D11" s="67">
        <v>25</v>
      </c>
      <c r="E11" s="67">
        <v>31</v>
      </c>
      <c r="F11" s="67">
        <v>14</v>
      </c>
      <c r="G11" s="67">
        <v>87</v>
      </c>
      <c r="H11" s="67">
        <v>34</v>
      </c>
      <c r="I11" s="67">
        <v>85</v>
      </c>
      <c r="J11" s="67">
        <v>48</v>
      </c>
      <c r="K11" s="67">
        <v>0</v>
      </c>
      <c r="L11" s="67">
        <v>57</v>
      </c>
      <c r="M11" s="67">
        <v>7</v>
      </c>
      <c r="N11" s="67">
        <v>27</v>
      </c>
      <c r="O11" s="67">
        <v>44</v>
      </c>
      <c r="P11" s="67">
        <v>56</v>
      </c>
      <c r="Q11" s="67">
        <v>47</v>
      </c>
      <c r="R11" s="67">
        <v>33</v>
      </c>
      <c r="S11" s="67">
        <v>83</v>
      </c>
      <c r="T11" s="67">
        <v>46</v>
      </c>
      <c r="U11" s="67">
        <v>25</v>
      </c>
      <c r="V11" s="67">
        <v>102</v>
      </c>
      <c r="W11" s="67">
        <v>26</v>
      </c>
    </row>
    <row r="12" spans="1:23" ht="12" customHeight="1" x14ac:dyDescent="0.25">
      <c r="A12" s="75" t="s">
        <v>8</v>
      </c>
      <c r="B12" s="67">
        <v>77</v>
      </c>
      <c r="C12" s="67">
        <v>90</v>
      </c>
      <c r="D12" s="67">
        <v>50</v>
      </c>
      <c r="E12" s="67">
        <v>60</v>
      </c>
      <c r="F12" s="67">
        <v>53</v>
      </c>
      <c r="G12" s="67">
        <v>45</v>
      </c>
      <c r="H12" s="67">
        <v>78</v>
      </c>
      <c r="I12" s="67">
        <v>64</v>
      </c>
      <c r="J12" s="67">
        <v>90</v>
      </c>
      <c r="K12" s="67">
        <v>57</v>
      </c>
      <c r="L12" s="67">
        <v>0</v>
      </c>
      <c r="M12" s="67">
        <v>59</v>
      </c>
      <c r="N12" s="67">
        <v>38</v>
      </c>
      <c r="O12" s="67">
        <v>17</v>
      </c>
      <c r="P12" s="67">
        <v>11</v>
      </c>
      <c r="Q12" s="67">
        <v>16</v>
      </c>
      <c r="R12" s="67">
        <v>33</v>
      </c>
      <c r="S12" s="67">
        <v>39</v>
      </c>
      <c r="T12" s="67">
        <v>19</v>
      </c>
      <c r="U12" s="67">
        <v>55</v>
      </c>
      <c r="V12" s="67">
        <v>47</v>
      </c>
      <c r="W12" s="67">
        <v>37</v>
      </c>
    </row>
    <row r="13" spans="1:23" ht="12" customHeight="1" x14ac:dyDescent="0.25">
      <c r="A13" s="75" t="s">
        <v>9</v>
      </c>
      <c r="B13" s="67">
        <v>27</v>
      </c>
      <c r="C13" s="67">
        <v>40</v>
      </c>
      <c r="D13" s="67">
        <v>17</v>
      </c>
      <c r="E13" s="67">
        <v>23</v>
      </c>
      <c r="F13" s="67">
        <v>8</v>
      </c>
      <c r="G13" s="67">
        <v>82</v>
      </c>
      <c r="H13" s="67">
        <v>41</v>
      </c>
      <c r="I13" s="67">
        <v>79</v>
      </c>
      <c r="J13" s="67">
        <v>54</v>
      </c>
      <c r="K13" s="67">
        <v>7</v>
      </c>
      <c r="L13" s="67">
        <v>59</v>
      </c>
      <c r="M13" s="67">
        <v>0</v>
      </c>
      <c r="N13" s="67">
        <v>25</v>
      </c>
      <c r="O13" s="67">
        <v>42</v>
      </c>
      <c r="P13" s="67">
        <v>50</v>
      </c>
      <c r="Q13" s="67">
        <v>45</v>
      </c>
      <c r="R13" s="67">
        <v>27</v>
      </c>
      <c r="S13" s="67">
        <v>77</v>
      </c>
      <c r="T13" s="67">
        <v>40</v>
      </c>
      <c r="U13" s="67">
        <v>18</v>
      </c>
      <c r="V13" s="67">
        <v>72</v>
      </c>
      <c r="W13" s="67">
        <v>24</v>
      </c>
    </row>
    <row r="14" spans="1:23" ht="12" customHeight="1" x14ac:dyDescent="0.25">
      <c r="A14" s="75" t="s">
        <v>10</v>
      </c>
      <c r="B14" s="67">
        <v>27</v>
      </c>
      <c r="C14" s="67">
        <v>41</v>
      </c>
      <c r="D14" s="67">
        <v>16</v>
      </c>
      <c r="E14" s="67">
        <v>25</v>
      </c>
      <c r="F14" s="67">
        <v>25</v>
      </c>
      <c r="G14" s="67">
        <v>78</v>
      </c>
      <c r="H14" s="67">
        <v>44</v>
      </c>
      <c r="I14" s="67">
        <v>76</v>
      </c>
      <c r="J14" s="67">
        <v>56</v>
      </c>
      <c r="K14" s="67">
        <v>27</v>
      </c>
      <c r="L14" s="67">
        <v>38</v>
      </c>
      <c r="M14" s="67">
        <v>25</v>
      </c>
      <c r="N14" s="67">
        <v>0</v>
      </c>
      <c r="O14" s="67">
        <v>17</v>
      </c>
      <c r="P14" s="67">
        <v>48</v>
      </c>
      <c r="Q14" s="67">
        <v>25</v>
      </c>
      <c r="R14" s="67">
        <v>9</v>
      </c>
      <c r="S14" s="67">
        <v>73</v>
      </c>
      <c r="T14" s="67">
        <v>38</v>
      </c>
      <c r="U14" s="67">
        <v>8</v>
      </c>
      <c r="V14" s="67">
        <v>92</v>
      </c>
      <c r="W14" s="67">
        <v>5</v>
      </c>
    </row>
    <row r="15" spans="1:23" ht="12" customHeight="1" x14ac:dyDescent="0.25">
      <c r="A15" s="75" t="s">
        <v>87</v>
      </c>
      <c r="B15" s="67">
        <v>45</v>
      </c>
      <c r="C15" s="67">
        <v>58</v>
      </c>
      <c r="D15" s="67">
        <v>33</v>
      </c>
      <c r="E15" s="67">
        <v>43</v>
      </c>
      <c r="F15" s="67">
        <v>49</v>
      </c>
      <c r="G15" s="67">
        <v>54</v>
      </c>
      <c r="H15" s="67">
        <v>60</v>
      </c>
      <c r="I15" s="67">
        <v>102</v>
      </c>
      <c r="J15" s="67">
        <v>72</v>
      </c>
      <c r="K15" s="67">
        <v>44</v>
      </c>
      <c r="L15" s="67">
        <v>17</v>
      </c>
      <c r="M15" s="67">
        <v>42</v>
      </c>
      <c r="N15" s="67">
        <v>17</v>
      </c>
      <c r="O15" s="67">
        <v>0</v>
      </c>
      <c r="P15" s="67">
        <v>27</v>
      </c>
      <c r="Q15" s="67">
        <v>7</v>
      </c>
      <c r="R15" s="67">
        <v>41</v>
      </c>
      <c r="S15" s="67">
        <v>54</v>
      </c>
      <c r="T15" s="67">
        <v>35</v>
      </c>
      <c r="U15" s="67">
        <v>33</v>
      </c>
      <c r="V15" s="67">
        <v>67</v>
      </c>
      <c r="W15" s="67">
        <v>24</v>
      </c>
    </row>
    <row r="16" spans="1:23" ht="12" customHeight="1" x14ac:dyDescent="0.25">
      <c r="A16" s="75" t="s">
        <v>86</v>
      </c>
      <c r="B16" s="67">
        <v>68</v>
      </c>
      <c r="C16" s="67">
        <v>82</v>
      </c>
      <c r="D16" s="67">
        <v>53</v>
      </c>
      <c r="E16" s="67">
        <v>63</v>
      </c>
      <c r="F16" s="67">
        <v>43</v>
      </c>
      <c r="G16" s="67">
        <v>43</v>
      </c>
      <c r="H16" s="67">
        <v>81</v>
      </c>
      <c r="I16" s="67">
        <v>57</v>
      </c>
      <c r="J16" s="67">
        <v>94</v>
      </c>
      <c r="K16" s="67">
        <v>56</v>
      </c>
      <c r="L16" s="67">
        <v>11</v>
      </c>
      <c r="M16" s="67">
        <v>50</v>
      </c>
      <c r="N16" s="67">
        <v>48</v>
      </c>
      <c r="O16" s="67">
        <v>27</v>
      </c>
      <c r="P16" s="67">
        <v>0</v>
      </c>
      <c r="Q16" s="67">
        <v>24</v>
      </c>
      <c r="R16" s="67">
        <v>25</v>
      </c>
      <c r="S16" s="67">
        <v>38</v>
      </c>
      <c r="T16" s="67">
        <v>9</v>
      </c>
      <c r="U16" s="67">
        <v>46</v>
      </c>
      <c r="V16" s="67">
        <v>46</v>
      </c>
      <c r="W16" s="67">
        <v>41</v>
      </c>
    </row>
    <row r="17" spans="1:23" ht="12" customHeight="1" x14ac:dyDescent="0.25">
      <c r="A17" s="75" t="s">
        <v>12</v>
      </c>
      <c r="B17" s="67">
        <v>49</v>
      </c>
      <c r="C17" s="67">
        <v>6</v>
      </c>
      <c r="D17" s="67">
        <v>36</v>
      </c>
      <c r="E17" s="67">
        <v>46</v>
      </c>
      <c r="F17" s="67">
        <v>52</v>
      </c>
      <c r="G17" s="67">
        <v>48</v>
      </c>
      <c r="H17" s="67">
        <v>64</v>
      </c>
      <c r="I17" s="67">
        <v>65</v>
      </c>
      <c r="J17" s="67">
        <v>76</v>
      </c>
      <c r="K17" s="67">
        <v>47</v>
      </c>
      <c r="L17" s="67">
        <v>16</v>
      </c>
      <c r="M17" s="67">
        <v>45</v>
      </c>
      <c r="N17" s="67">
        <v>25</v>
      </c>
      <c r="O17" s="67">
        <v>7</v>
      </c>
      <c r="P17" s="67">
        <v>24</v>
      </c>
      <c r="Q17" s="67">
        <v>0</v>
      </c>
      <c r="R17" s="67">
        <v>45</v>
      </c>
      <c r="S17" s="67">
        <v>54</v>
      </c>
      <c r="T17" s="67">
        <v>36</v>
      </c>
      <c r="U17" s="67">
        <v>37</v>
      </c>
      <c r="V17" s="67">
        <v>62</v>
      </c>
      <c r="W17" s="67">
        <v>31</v>
      </c>
    </row>
    <row r="18" spans="1:23" ht="12" customHeight="1" x14ac:dyDescent="0.25">
      <c r="A18" s="75" t="s">
        <v>13</v>
      </c>
      <c r="B18" s="67">
        <v>35</v>
      </c>
      <c r="C18" s="67">
        <v>47</v>
      </c>
      <c r="D18" s="67">
        <v>22</v>
      </c>
      <c r="E18" s="67">
        <v>31</v>
      </c>
      <c r="F18" s="67">
        <v>27</v>
      </c>
      <c r="G18" s="67">
        <v>68</v>
      </c>
      <c r="H18" s="67">
        <v>50</v>
      </c>
      <c r="I18" s="67">
        <v>65</v>
      </c>
      <c r="J18" s="67">
        <v>62</v>
      </c>
      <c r="K18" s="67">
        <v>33</v>
      </c>
      <c r="L18" s="67">
        <v>33</v>
      </c>
      <c r="M18" s="67">
        <v>27</v>
      </c>
      <c r="N18" s="67">
        <v>9</v>
      </c>
      <c r="O18" s="67">
        <v>41</v>
      </c>
      <c r="P18" s="67">
        <v>25</v>
      </c>
      <c r="Q18" s="67">
        <v>45</v>
      </c>
      <c r="R18" s="67">
        <v>0</v>
      </c>
      <c r="S18" s="67">
        <v>63</v>
      </c>
      <c r="T18" s="67">
        <v>21</v>
      </c>
      <c r="U18" s="67">
        <v>15</v>
      </c>
      <c r="V18" s="67">
        <v>76</v>
      </c>
      <c r="W18" s="67">
        <v>7</v>
      </c>
    </row>
    <row r="19" spans="1:23" ht="12" customHeight="1" x14ac:dyDescent="0.25">
      <c r="A19" s="75" t="s">
        <v>17</v>
      </c>
      <c r="B19" s="67">
        <v>93</v>
      </c>
      <c r="C19" s="67">
        <v>106</v>
      </c>
      <c r="D19" s="67">
        <v>80</v>
      </c>
      <c r="E19" s="67">
        <v>90</v>
      </c>
      <c r="F19" s="67">
        <v>70</v>
      </c>
      <c r="G19" s="67">
        <v>25</v>
      </c>
      <c r="H19" s="67">
        <v>108</v>
      </c>
      <c r="I19" s="67">
        <v>12</v>
      </c>
      <c r="J19" s="67">
        <v>121</v>
      </c>
      <c r="K19" s="67">
        <v>83</v>
      </c>
      <c r="L19" s="67">
        <v>39</v>
      </c>
      <c r="M19" s="67">
        <v>77</v>
      </c>
      <c r="N19" s="67">
        <v>73</v>
      </c>
      <c r="O19" s="67">
        <v>54</v>
      </c>
      <c r="P19" s="67">
        <v>38</v>
      </c>
      <c r="Q19" s="67">
        <v>54</v>
      </c>
      <c r="R19" s="67">
        <v>63</v>
      </c>
      <c r="S19" s="67">
        <v>0</v>
      </c>
      <c r="T19" s="67">
        <v>40</v>
      </c>
      <c r="U19" s="67">
        <v>72</v>
      </c>
      <c r="V19" s="67">
        <v>16</v>
      </c>
      <c r="W19" s="67">
        <v>68</v>
      </c>
    </row>
    <row r="20" spans="1:23" ht="12" customHeight="1" x14ac:dyDescent="0.25">
      <c r="A20" s="75" t="s">
        <v>14</v>
      </c>
      <c r="B20" s="67">
        <v>56</v>
      </c>
      <c r="C20" s="67">
        <v>68</v>
      </c>
      <c r="D20" s="67">
        <v>43</v>
      </c>
      <c r="E20" s="67">
        <v>53</v>
      </c>
      <c r="F20" s="67">
        <v>34</v>
      </c>
      <c r="G20" s="67">
        <v>44</v>
      </c>
      <c r="H20" s="67">
        <v>71</v>
      </c>
      <c r="I20" s="67">
        <v>43</v>
      </c>
      <c r="J20" s="67">
        <v>84</v>
      </c>
      <c r="K20" s="67">
        <v>46</v>
      </c>
      <c r="L20" s="67">
        <v>19</v>
      </c>
      <c r="M20" s="67">
        <v>40</v>
      </c>
      <c r="N20" s="67">
        <v>38</v>
      </c>
      <c r="O20" s="67">
        <v>35</v>
      </c>
      <c r="P20" s="67">
        <v>9</v>
      </c>
      <c r="Q20" s="67">
        <v>36</v>
      </c>
      <c r="R20" s="67">
        <v>21</v>
      </c>
      <c r="S20" s="67">
        <v>40</v>
      </c>
      <c r="T20" s="67">
        <v>0</v>
      </c>
      <c r="U20" s="67">
        <v>37</v>
      </c>
      <c r="V20" s="67">
        <v>45</v>
      </c>
      <c r="W20" s="67">
        <v>34</v>
      </c>
    </row>
    <row r="21" spans="1:23" ht="12" customHeight="1" x14ac:dyDescent="0.25">
      <c r="A21" s="75" t="s">
        <v>15</v>
      </c>
      <c r="B21" s="67">
        <v>27</v>
      </c>
      <c r="C21" s="67">
        <v>43</v>
      </c>
      <c r="D21" s="67">
        <v>14</v>
      </c>
      <c r="E21" s="67">
        <v>23</v>
      </c>
      <c r="F21" s="67">
        <v>18</v>
      </c>
      <c r="G21" s="67">
        <v>78</v>
      </c>
      <c r="H21" s="67">
        <v>42</v>
      </c>
      <c r="I21" s="67">
        <v>75</v>
      </c>
      <c r="J21" s="67">
        <v>54</v>
      </c>
      <c r="K21" s="67">
        <v>25</v>
      </c>
      <c r="L21" s="67">
        <v>55</v>
      </c>
      <c r="M21" s="67">
        <v>18</v>
      </c>
      <c r="N21" s="67">
        <v>8</v>
      </c>
      <c r="O21" s="67">
        <v>33</v>
      </c>
      <c r="P21" s="67">
        <v>46</v>
      </c>
      <c r="Q21" s="67">
        <v>37</v>
      </c>
      <c r="R21" s="67">
        <v>15</v>
      </c>
      <c r="S21" s="67">
        <v>72</v>
      </c>
      <c r="T21" s="67">
        <v>37</v>
      </c>
      <c r="U21" s="67">
        <v>0</v>
      </c>
      <c r="V21" s="67">
        <v>91</v>
      </c>
      <c r="W21" s="67">
        <v>3</v>
      </c>
    </row>
    <row r="22" spans="1:23" ht="12" customHeight="1" x14ac:dyDescent="0.25">
      <c r="A22" s="75" t="s">
        <v>41</v>
      </c>
      <c r="B22" s="67">
        <v>112</v>
      </c>
      <c r="C22" s="67">
        <v>127</v>
      </c>
      <c r="D22" s="67">
        <v>99</v>
      </c>
      <c r="E22" s="67">
        <v>109</v>
      </c>
      <c r="F22" s="67">
        <v>90</v>
      </c>
      <c r="G22" s="67">
        <v>16</v>
      </c>
      <c r="H22" s="67">
        <v>128</v>
      </c>
      <c r="I22" s="67">
        <v>19</v>
      </c>
      <c r="J22" s="67">
        <v>142</v>
      </c>
      <c r="K22" s="67">
        <v>102</v>
      </c>
      <c r="L22" s="67">
        <v>47</v>
      </c>
      <c r="M22" s="67">
        <v>72</v>
      </c>
      <c r="N22" s="67">
        <v>92</v>
      </c>
      <c r="O22" s="67">
        <v>67</v>
      </c>
      <c r="P22" s="67">
        <v>46</v>
      </c>
      <c r="Q22" s="67">
        <v>62</v>
      </c>
      <c r="R22" s="67">
        <v>76</v>
      </c>
      <c r="S22" s="67">
        <v>16</v>
      </c>
      <c r="T22" s="67">
        <v>45</v>
      </c>
      <c r="U22" s="67">
        <v>91</v>
      </c>
      <c r="V22" s="67">
        <v>0</v>
      </c>
      <c r="W22" s="67">
        <v>88</v>
      </c>
    </row>
    <row r="23" spans="1:23" x14ac:dyDescent="0.25">
      <c r="A23" s="75" t="s">
        <v>40</v>
      </c>
      <c r="B23" s="67">
        <v>28</v>
      </c>
      <c r="C23" s="67">
        <v>40</v>
      </c>
      <c r="D23" s="67">
        <v>15</v>
      </c>
      <c r="E23" s="67">
        <v>24</v>
      </c>
      <c r="F23" s="67">
        <v>30</v>
      </c>
      <c r="G23" s="67">
        <v>73</v>
      </c>
      <c r="H23" s="67">
        <v>43</v>
      </c>
      <c r="I23" s="67">
        <v>70</v>
      </c>
      <c r="J23" s="67">
        <v>55</v>
      </c>
      <c r="K23" s="67">
        <v>26</v>
      </c>
      <c r="L23" s="67">
        <v>37</v>
      </c>
      <c r="M23" s="67">
        <v>24</v>
      </c>
      <c r="N23" s="67">
        <v>5</v>
      </c>
      <c r="O23" s="67">
        <v>24</v>
      </c>
      <c r="P23" s="67">
        <v>41</v>
      </c>
      <c r="Q23" s="67">
        <v>31</v>
      </c>
      <c r="R23" s="67">
        <v>7</v>
      </c>
      <c r="S23" s="67">
        <v>68</v>
      </c>
      <c r="T23" s="67">
        <v>34</v>
      </c>
      <c r="U23" s="67">
        <v>3</v>
      </c>
      <c r="V23" s="67">
        <v>88</v>
      </c>
      <c r="W23" s="67">
        <v>0</v>
      </c>
    </row>
    <row r="24" spans="1:23" ht="15.75" thickBot="1" x14ac:dyDescent="0.3"/>
    <row r="25" spans="1:23" ht="15.75" thickBot="1" x14ac:dyDescent="0.3">
      <c r="A25" s="92" t="s">
        <v>31</v>
      </c>
      <c r="B25" s="93"/>
      <c r="C25" s="93"/>
      <c r="D25" s="93"/>
      <c r="E25" s="94"/>
    </row>
    <row r="26" spans="1:23" ht="22.5" x14ac:dyDescent="0.25">
      <c r="A26" s="17" t="s">
        <v>32</v>
      </c>
      <c r="B26" s="18" t="s">
        <v>34</v>
      </c>
      <c r="C26" s="18" t="s">
        <v>35</v>
      </c>
      <c r="D26" s="18" t="s">
        <v>36</v>
      </c>
      <c r="E26" s="19" t="s">
        <v>33</v>
      </c>
    </row>
    <row r="27" spans="1:23" x14ac:dyDescent="0.25">
      <c r="A27" s="20" t="s">
        <v>13</v>
      </c>
      <c r="B27" s="15">
        <f>47/1440</f>
        <v>3.2638888888888891E-2</v>
      </c>
      <c r="C27" s="15">
        <f>((B27*2))</f>
        <v>6.5277777777777782E-2</v>
      </c>
      <c r="D27" s="16" t="s">
        <v>37</v>
      </c>
      <c r="E27" s="21" t="s">
        <v>38</v>
      </c>
    </row>
    <row r="28" spans="1:23" x14ac:dyDescent="0.25">
      <c r="A28" s="20" t="s">
        <v>40</v>
      </c>
      <c r="B28" s="15">
        <f>51/1440</f>
        <v>3.5416666666666666E-2</v>
      </c>
      <c r="C28" s="15">
        <f>((B28*2))</f>
        <v>7.0833333333333331E-2</v>
      </c>
      <c r="D28" s="16" t="s">
        <v>37</v>
      </c>
      <c r="E28" s="21" t="s">
        <v>39</v>
      </c>
    </row>
    <row r="29" spans="1:23" x14ac:dyDescent="0.25">
      <c r="A29" s="20" t="s">
        <v>41</v>
      </c>
      <c r="B29" s="15">
        <f>20/1440</f>
        <v>1.3888888888888888E-2</v>
      </c>
      <c r="C29" s="15">
        <f t="shared" ref="C29:C33" si="0">((B29*2))</f>
        <v>2.7777777777777776E-2</v>
      </c>
      <c r="D29" s="10" t="s">
        <v>42</v>
      </c>
      <c r="E29" s="12" t="s">
        <v>43</v>
      </c>
    </row>
    <row r="30" spans="1:23" x14ac:dyDescent="0.25">
      <c r="A30" s="20" t="s">
        <v>17</v>
      </c>
      <c r="B30" s="15">
        <f>28/1440</f>
        <v>1.9444444444444445E-2</v>
      </c>
      <c r="C30" s="15">
        <f t="shared" si="0"/>
        <v>3.888888888888889E-2</v>
      </c>
      <c r="D30" s="10" t="s">
        <v>44</v>
      </c>
      <c r="E30" s="12" t="s">
        <v>45</v>
      </c>
    </row>
    <row r="31" spans="1:23" ht="26.45" customHeight="1" x14ac:dyDescent="0.25">
      <c r="A31" s="20" t="s">
        <v>5</v>
      </c>
      <c r="B31" s="15">
        <f>33/1440</f>
        <v>2.2916666666666665E-2</v>
      </c>
      <c r="C31" s="15">
        <f t="shared" si="0"/>
        <v>4.583333333333333E-2</v>
      </c>
      <c r="D31" s="10" t="s">
        <v>46</v>
      </c>
      <c r="E31" s="12" t="s">
        <v>47</v>
      </c>
    </row>
    <row r="32" spans="1:23" x14ac:dyDescent="0.25">
      <c r="A32" s="20" t="s">
        <v>14</v>
      </c>
      <c r="B32" s="15">
        <f>36/1440</f>
        <v>2.5000000000000001E-2</v>
      </c>
      <c r="C32" s="15">
        <f t="shared" si="0"/>
        <v>0.05</v>
      </c>
      <c r="D32" s="10" t="s">
        <v>48</v>
      </c>
      <c r="E32" s="12" t="s">
        <v>49</v>
      </c>
    </row>
    <row r="33" spans="1:5" ht="15.75" thickBot="1" x14ac:dyDescent="0.3">
      <c r="A33" s="22" t="s">
        <v>0</v>
      </c>
      <c r="B33" s="23">
        <f>95/1440</f>
        <v>6.5972222222222224E-2</v>
      </c>
      <c r="C33" s="23">
        <f t="shared" si="0"/>
        <v>0.13194444444444445</v>
      </c>
      <c r="D33" s="24" t="s">
        <v>50</v>
      </c>
      <c r="E33" s="14" t="s">
        <v>51</v>
      </c>
    </row>
    <row r="35" spans="1:5" ht="15.75" thickBot="1" x14ac:dyDescent="0.3"/>
    <row r="36" spans="1:5" x14ac:dyDescent="0.25">
      <c r="A36" s="95" t="s">
        <v>18</v>
      </c>
      <c r="B36" s="96"/>
    </row>
    <row r="37" spans="1:5" x14ac:dyDescent="0.25">
      <c r="A37" s="11" t="s">
        <v>19</v>
      </c>
      <c r="B37" s="27">
        <v>3.51</v>
      </c>
    </row>
    <row r="38" spans="1:5" x14ac:dyDescent="0.25">
      <c r="A38" s="11" t="s">
        <v>20</v>
      </c>
      <c r="B38" s="27">
        <f>B37</f>
        <v>3.51</v>
      </c>
    </row>
    <row r="39" spans="1:5" x14ac:dyDescent="0.25">
      <c r="A39" s="11" t="s">
        <v>21</v>
      </c>
      <c r="B39" s="27">
        <v>7.42</v>
      </c>
    </row>
    <row r="40" spans="1:5" x14ac:dyDescent="0.25">
      <c r="A40" s="11" t="s">
        <v>22</v>
      </c>
      <c r="B40" s="27">
        <v>15.24</v>
      </c>
    </row>
    <row r="41" spans="1:5" x14ac:dyDescent="0.25">
      <c r="A41" s="11" t="s">
        <v>23</v>
      </c>
      <c r="B41" s="27">
        <v>23.06</v>
      </c>
    </row>
    <row r="42" spans="1:5" x14ac:dyDescent="0.25">
      <c r="A42" s="11" t="s">
        <v>24</v>
      </c>
      <c r="B42" s="27">
        <v>30.48</v>
      </c>
    </row>
    <row r="43" spans="1:5" x14ac:dyDescent="0.25">
      <c r="A43" s="11" t="s">
        <v>25</v>
      </c>
      <c r="B43" s="27">
        <v>38.299999999999997</v>
      </c>
    </row>
    <row r="44" spans="1:5" x14ac:dyDescent="0.25">
      <c r="A44" s="11" t="s">
        <v>26</v>
      </c>
      <c r="B44" s="27">
        <v>46.12</v>
      </c>
    </row>
    <row r="45" spans="1:5" x14ac:dyDescent="0.25">
      <c r="A45" s="11" t="s">
        <v>27</v>
      </c>
      <c r="B45" s="27">
        <v>53.54</v>
      </c>
    </row>
    <row r="46" spans="1:5" x14ac:dyDescent="0.25">
      <c r="A46" s="11" t="s">
        <v>28</v>
      </c>
      <c r="B46" s="27">
        <v>61.36</v>
      </c>
    </row>
    <row r="47" spans="1:5" x14ac:dyDescent="0.25">
      <c r="A47" s="11" t="s">
        <v>29</v>
      </c>
      <c r="B47" s="27">
        <v>69.180000000000007</v>
      </c>
    </row>
    <row r="48" spans="1:5" ht="15.75" thickBot="1" x14ac:dyDescent="0.3">
      <c r="A48" s="13" t="s">
        <v>30</v>
      </c>
      <c r="B48" s="28">
        <v>77</v>
      </c>
    </row>
    <row r="50" spans="1:2" ht="15.75" thickBot="1" x14ac:dyDescent="0.3"/>
    <row r="51" spans="1:2" x14ac:dyDescent="0.25">
      <c r="A51" s="95" t="s">
        <v>52</v>
      </c>
      <c r="B51" s="96"/>
    </row>
    <row r="52" spans="1:2" x14ac:dyDescent="0.25">
      <c r="A52" s="25">
        <v>1</v>
      </c>
      <c r="B52" s="26">
        <v>15.25</v>
      </c>
    </row>
    <row r="53" spans="1:2" x14ac:dyDescent="0.25">
      <c r="A53" s="25">
        <v>2</v>
      </c>
      <c r="B53" s="26">
        <f t="shared" ref="B53:B71" si="1">$B$52*A53</f>
        <v>30.5</v>
      </c>
    </row>
    <row r="54" spans="1:2" x14ac:dyDescent="0.25">
      <c r="A54" s="25">
        <v>3</v>
      </c>
      <c r="B54" s="26">
        <f t="shared" si="1"/>
        <v>45.75</v>
      </c>
    </row>
    <row r="55" spans="1:2" x14ac:dyDescent="0.25">
      <c r="A55" s="25">
        <v>4</v>
      </c>
      <c r="B55" s="26">
        <f t="shared" si="1"/>
        <v>61</v>
      </c>
    </row>
    <row r="56" spans="1:2" x14ac:dyDescent="0.25">
      <c r="A56" s="25">
        <v>5</v>
      </c>
      <c r="B56" s="26">
        <f t="shared" si="1"/>
        <v>76.25</v>
      </c>
    </row>
    <row r="57" spans="1:2" x14ac:dyDescent="0.25">
      <c r="A57" s="25">
        <v>6</v>
      </c>
      <c r="B57" s="26">
        <f t="shared" si="1"/>
        <v>91.5</v>
      </c>
    </row>
    <row r="58" spans="1:2" x14ac:dyDescent="0.25">
      <c r="A58" s="25">
        <v>7</v>
      </c>
      <c r="B58" s="26">
        <f t="shared" si="1"/>
        <v>106.75</v>
      </c>
    </row>
    <row r="59" spans="1:2" x14ac:dyDescent="0.25">
      <c r="A59" s="25">
        <v>8</v>
      </c>
      <c r="B59" s="26">
        <f t="shared" si="1"/>
        <v>122</v>
      </c>
    </row>
    <row r="60" spans="1:2" x14ac:dyDescent="0.25">
      <c r="A60" s="25">
        <v>9</v>
      </c>
      <c r="B60" s="26">
        <f t="shared" si="1"/>
        <v>137.25</v>
      </c>
    </row>
    <row r="61" spans="1:2" x14ac:dyDescent="0.25">
      <c r="A61" s="25">
        <v>10</v>
      </c>
      <c r="B61" s="26">
        <f t="shared" si="1"/>
        <v>152.5</v>
      </c>
    </row>
    <row r="62" spans="1:2" x14ac:dyDescent="0.25">
      <c r="A62" s="25">
        <v>11</v>
      </c>
      <c r="B62" s="26">
        <f t="shared" si="1"/>
        <v>167.75</v>
      </c>
    </row>
    <row r="63" spans="1:2" x14ac:dyDescent="0.25">
      <c r="A63" s="25">
        <v>12</v>
      </c>
      <c r="B63" s="26">
        <f t="shared" si="1"/>
        <v>183</v>
      </c>
    </row>
    <row r="64" spans="1:2" x14ac:dyDescent="0.25">
      <c r="A64" s="25">
        <v>13</v>
      </c>
      <c r="B64" s="26">
        <f t="shared" si="1"/>
        <v>198.25</v>
      </c>
    </row>
    <row r="65" spans="1:2" x14ac:dyDescent="0.25">
      <c r="A65" s="25">
        <v>14</v>
      </c>
      <c r="B65" s="26">
        <f t="shared" si="1"/>
        <v>213.5</v>
      </c>
    </row>
    <row r="66" spans="1:2" x14ac:dyDescent="0.25">
      <c r="A66" s="25">
        <v>15</v>
      </c>
      <c r="B66" s="26">
        <f t="shared" si="1"/>
        <v>228.75</v>
      </c>
    </row>
    <row r="67" spans="1:2" x14ac:dyDescent="0.25">
      <c r="A67" s="25">
        <v>16</v>
      </c>
      <c r="B67" s="26">
        <f t="shared" si="1"/>
        <v>244</v>
      </c>
    </row>
    <row r="68" spans="1:2" x14ac:dyDescent="0.25">
      <c r="A68" s="25">
        <v>17</v>
      </c>
      <c r="B68" s="26">
        <f t="shared" si="1"/>
        <v>259.25</v>
      </c>
    </row>
    <row r="69" spans="1:2" x14ac:dyDescent="0.25">
      <c r="A69" s="25">
        <v>18</v>
      </c>
      <c r="B69" s="26">
        <f t="shared" si="1"/>
        <v>274.5</v>
      </c>
    </row>
    <row r="70" spans="1:2" x14ac:dyDescent="0.25">
      <c r="A70" s="25">
        <v>19</v>
      </c>
      <c r="B70" s="26">
        <f t="shared" si="1"/>
        <v>289.75</v>
      </c>
    </row>
    <row r="71" spans="1:2" x14ac:dyDescent="0.25">
      <c r="A71" s="25">
        <v>20</v>
      </c>
      <c r="B71" s="26">
        <f t="shared" si="1"/>
        <v>305</v>
      </c>
    </row>
    <row r="72" spans="1:2" x14ac:dyDescent="0.25">
      <c r="A72"/>
      <c r="B72"/>
    </row>
    <row r="73" spans="1:2" x14ac:dyDescent="0.25">
      <c r="A73"/>
      <c r="B73"/>
    </row>
    <row r="74" spans="1:2" ht="30" x14ac:dyDescent="0.25">
      <c r="A74" s="36" t="s">
        <v>78</v>
      </c>
      <c r="B74" s="35"/>
    </row>
    <row r="75" spans="1:2" ht="18.75" x14ac:dyDescent="0.25">
      <c r="A75" s="37" t="s">
        <v>79</v>
      </c>
      <c r="B75"/>
    </row>
    <row r="76" spans="1:2" ht="18.75" x14ac:dyDescent="0.25">
      <c r="A76" s="37" t="s">
        <v>80</v>
      </c>
      <c r="B76"/>
    </row>
    <row r="77" spans="1:2" x14ac:dyDescent="0.25">
      <c r="A77"/>
      <c r="B77"/>
    </row>
    <row r="78" spans="1:2" x14ac:dyDescent="0.25">
      <c r="A78"/>
      <c r="B78"/>
    </row>
  </sheetData>
  <mergeCells count="3">
    <mergeCell ref="A25:E25"/>
    <mergeCell ref="A36:B36"/>
    <mergeCell ref="A51:B51"/>
  </mergeCells>
  <pageMargins left="0.7" right="0.7" top="0.75" bottom="0.75" header="0.3" footer="0.3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 de déplacements</vt:lpstr>
      <vt:lpstr>BDD</vt:lpstr>
      <vt:lpstr>Arrivée</vt:lpstr>
      <vt:lpstr>Départ</vt:lpstr>
      <vt:lpstr>Kilomètres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blanco</dc:creator>
  <cp:lastModifiedBy>Jean-Eric Pelouas</cp:lastModifiedBy>
  <cp:lastPrinted>2016-03-28T17:43:52Z</cp:lastPrinted>
  <dcterms:created xsi:type="dcterms:W3CDTF">2016-03-28T08:31:35Z</dcterms:created>
  <dcterms:modified xsi:type="dcterms:W3CDTF">2016-03-29T00:29:05Z</dcterms:modified>
</cp:coreProperties>
</file>