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2EBB64A1-E735-4776-9101-FE5BD2C0401E}" xr6:coauthVersionLast="45" xr6:coauthVersionMax="45" xr10:uidLastSave="{00000000-0000-0000-0000-000000000000}"/>
  <bookViews>
    <workbookView xWindow="-120" yWindow="-120" windowWidth="24240" windowHeight="13740" xr2:uid="{B9DE5F40-D6CF-4C90-A37A-75115A3BE4B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35" i="1" l="1"/>
  <c r="G9" i="1" a="1"/>
  <c r="G9" i="1" s="1"/>
  <c r="E38" i="1"/>
  <c r="E24" i="1"/>
  <c r="E21" i="1"/>
  <c r="G8" i="1" a="1"/>
  <c r="G8" i="1" s="1"/>
  <c r="G6" i="1"/>
  <c r="E2" i="1"/>
  <c r="E5" i="1"/>
  <c r="F13" i="1"/>
  <c r="G7" i="1"/>
  <c r="G5" i="1"/>
  <c r="I9" i="1"/>
  <c r="G21" i="1"/>
  <c r="I5" i="1"/>
  <c r="G38" i="1"/>
  <c r="I6" i="1"/>
  <c r="G24" i="1"/>
  <c r="G35" i="1"/>
  <c r="I8" i="1"/>
  <c r="I7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<sst xmlns="http://schemas.openxmlformats.org/spreadsheetml/2006/main" count="21" uniqueCount="9">
  <si>
    <t>pir_pro</t>
  </si>
  <si>
    <t>pir_glu</t>
  </si>
  <si>
    <t>Critère</t>
  </si>
  <si>
    <t>Valeur</t>
  </si>
  <si>
    <t>a</t>
  </si>
  <si>
    <t>b</t>
  </si>
  <si>
    <t>check</t>
  </si>
  <si>
    <t>Date</t>
  </si>
  <si>
    <t>Matricielle : Ctrl + Maj et Entrée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</si>
</sst>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0"/>
      <color theme="1"/>
      <name val="Police corps"/>
      <family val="2"/>
    </font>
    <font>
      <sz val="10"/>
      <color rgb="FFFF0000"/>
      <name val="Police corps"/>
      <family val="2"/>
    </font>
    <font>
      <sz val="10"/>
      <color rgb="FF0070C0"/>
      <name val="Police corps"/>
      <family val="2"/>
    </font>
    <font>
      <sz val="10"/>
      <name val="Police corp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/>
    <xf numFmtId="0" fontId="1" fillId="0" borderId="0" xfId="0" applyFont="1"/>
    <xf numFmtId="14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A52BF8-A4FE-48AD-8B2F-FCD93AC20FF7}">
  <sheetPr codeName="Sheet1"/>
  <dimension ref="A1:P42"/>
  <sheetViews>
    <sheetView tabSelected="1" workbookViewId="0">
      <selection activeCell="O13" sqref="O13:P21"/>
    </sheetView>
  </sheetViews>
  <sheetFormatPr baseColWidth="10" defaultColWidth="9.140625" defaultRowHeight="12.75"/>
  <cols>
    <col min="1" max="1" width="10.140625" bestFit="1" customWidth="1"/>
    <col min="5" max="5" width="10.140625" bestFit="1" customWidth="1"/>
  </cols>
  <sheetData>
    <row r="1" spans="1:16">
      <c r="A1" t="s">
        <v>2</v>
      </c>
      <c r="B1" t="s">
        <v>3</v>
      </c>
    </row>
    <row r="2" spans="1:16">
      <c r="A2" t="s">
        <v>0</v>
      </c>
      <c r="B2">
        <v>10</v>
      </c>
      <c r="E2">
        <f>AVERAGEIFS(B2:B10,A2:A10,"pir_pro")</f>
        <v>25</v>
      </c>
    </row>
    <row r="3" spans="1:16">
      <c r="A3" t="s">
        <v>0</v>
      </c>
      <c r="B3">
        <v>20</v>
      </c>
      <c r="P3" t="s">
        <v>0</v>
      </c>
    </row>
    <row r="4" spans="1:16">
      <c r="A4" t="s">
        <v>4</v>
      </c>
      <c r="B4">
        <v>99</v>
      </c>
      <c r="P4" t="s">
        <v>1</v>
      </c>
    </row>
    <row r="5" spans="1:16">
      <c r="A5" t="s">
        <v>0</v>
      </c>
      <c r="B5">
        <v>30</v>
      </c>
      <c r="E5">
        <f>AVERAGEIFS(B2:B10,A2:A10,"pir_glu")</f>
        <v>50</v>
      </c>
      <c r="G5" t="e">
        <f>AVERAGEIFS(B2:B10,A2:A10,"pir_pro",A2:A10,"pir_glu")</f>
        <v>#DIV/0!</v>
      </c>
      <c r="I5" s="1" t="str">
        <f ca="1">_xlfn.FORMULATEXT(G5)</f>
        <v>=MOYENNE.SI.ENS(B2:B10;A2:A10;"pir_pro";A2:A10;"pir_glu")</v>
      </c>
    </row>
    <row r="6" spans="1:16">
      <c r="A6" t="s">
        <v>1</v>
      </c>
      <c r="B6">
        <v>40</v>
      </c>
      <c r="G6" t="e">
        <f>AVERAGEIFS(B2:B10,A2:A10,"="&amp;P3,A2:A10,"="&amp;P4)</f>
        <v>#DIV/0!</v>
      </c>
      <c r="I6" s="1" t="str">
        <f ca="1">_xlfn.FORMULATEXT(G6)</f>
        <v>=MOYENNE.SI.ENS(B2:B10;A2:A10;"="&amp;P3;A2:A10;"="&amp;P4)</v>
      </c>
    </row>
    <row r="7" spans="1:16">
      <c r="A7" t="s">
        <v>5</v>
      </c>
      <c r="B7">
        <v>99</v>
      </c>
      <c r="G7">
        <f>AVERAGEIFS(B2:B10,A2:A10,{"pir_glu";"pir_pro"})</f>
        <v>50</v>
      </c>
      <c r="I7" s="1" t="str">
        <f ca="1">_xlfn.FORMULATEXT(G7)</f>
        <v>=MOYENNE.SI.ENS(B2:B10;A2:A10;@{"pir_glu";"pir_pro"})</v>
      </c>
    </row>
    <row r="8" spans="1:16">
      <c r="A8" t="s">
        <v>1</v>
      </c>
      <c r="B8">
        <v>50</v>
      </c>
      <c r="G8" cm="1">
        <f t="array" ref="G8">AVERAGE(IF((A2:A10="pir_glu")+(A2:A10="pir_pro"),B2:B10))</f>
        <v>35.714285714285715</v>
      </c>
      <c r="I8" s="1" t="str">
        <f ca="1">_xlfn.FORMULATEXT(G8)</f>
        <v>=MOYENNE(SI((A2:A10="pir_glu")+(A2:A10="pir_pro");B2:B10))</v>
      </c>
      <c r="P8" s="2" t="s">
        <v>8</v>
      </c>
    </row>
    <row r="9" spans="1:16">
      <c r="A9" t="s">
        <v>1</v>
      </c>
      <c r="B9">
        <v>60</v>
      </c>
      <c r="G9" s="4" cm="1">
        <f t="array" ref="G9">SUMPRODUCT((A2:A10="pir_pro")+(A2:A10="pir_glu"),B2:B10)/SUMPRODUCT((A2:A10="pir_pro")+(A2:A10="pir_glu"))</f>
        <v>35.714285714285715</v>
      </c>
      <c r="I9" s="1" t="str">
        <f ca="1">_xlfn.FORMULATEXT(G9)</f>
        <v>=SOMMEPROD((A2:A10="pir_pro")+(A2:A10="pir_glu");B2:B10)/SOMMEPROD((A2:A10="pir_pro")+(A2:A10="pir_glu"))</v>
      </c>
    </row>
    <row r="10" spans="1:16">
      <c r="A10" t="s">
        <v>0</v>
      </c>
      <c r="B10">
        <v>40</v>
      </c>
    </row>
    <row r="13" spans="1:16">
      <c r="E13" s="2" t="s">
        <v>6</v>
      </c>
      <c r="F13" s="2">
        <f>AVERAGE(B2:B3,B5:B6,B8:B10)</f>
        <v>35.714285714285715</v>
      </c>
    </row>
    <row r="18" spans="1:7">
      <c r="A18" t="s">
        <v>7</v>
      </c>
      <c r="B18" t="s">
        <v>3</v>
      </c>
      <c r="E18" s="3">
        <v>43924</v>
      </c>
    </row>
    <row r="19" spans="1:7">
      <c r="A19" s="3">
        <v>43922</v>
      </c>
      <c r="B19">
        <v>5</v>
      </c>
      <c r="E19" s="3">
        <v>43929</v>
      </c>
    </row>
    <row r="20" spans="1:7">
      <c r="A20" s="3">
        <v>43923</v>
      </c>
      <c r="B20">
        <v>5</v>
      </c>
    </row>
    <row r="21" spans="1:7">
      <c r="A21" s="3">
        <v>43924</v>
      </c>
      <c r="B21">
        <v>10</v>
      </c>
      <c r="E21">
        <f>AVERAGEIFS(B19:B28,A19:A28,"&gt;"&amp;E18,A19:A28,"&lt;"&amp;E19)</f>
        <v>3.25</v>
      </c>
      <c r="G21" s="1" t="str">
        <f ca="1">_xlfn.FORMULATEXT(E21)</f>
        <v>=MOYENNE.SI.ENS(B19:B28;A19:A28;"&gt;"&amp;E18;A19:A28;"&lt;"&amp;E19)</v>
      </c>
    </row>
    <row r="22" spans="1:7">
      <c r="A22" s="3">
        <v>43925</v>
      </c>
      <c r="B22">
        <v>2</v>
      </c>
    </row>
    <row r="23" spans="1:7">
      <c r="A23" s="3">
        <v>43926</v>
      </c>
      <c r="B23">
        <v>3</v>
      </c>
      <c r="E23" s="2" t="s">
        <v>6</v>
      </c>
    </row>
    <row r="24" spans="1:7">
      <c r="A24" s="3">
        <v>43927</v>
      </c>
      <c r="B24">
        <v>7</v>
      </c>
      <c r="E24" s="2">
        <f>AVERAGE(B22:B25)</f>
        <v>3.25</v>
      </c>
      <c r="G24" s="1" t="str">
        <f ca="1">_xlfn.FORMULATEXT(E24)</f>
        <v>=MOYENNE(B22:B25)</v>
      </c>
    </row>
    <row r="25" spans="1:7">
      <c r="A25" s="3">
        <v>43928</v>
      </c>
      <c r="B25">
        <v>1</v>
      </c>
    </row>
    <row r="26" spans="1:7">
      <c r="A26" s="3">
        <v>43929</v>
      </c>
      <c r="B26">
        <v>6</v>
      </c>
    </row>
    <row r="27" spans="1:7">
      <c r="A27" s="3">
        <v>43930</v>
      </c>
      <c r="B27">
        <v>9</v>
      </c>
    </row>
    <row r="28" spans="1:7">
      <c r="A28" s="3">
        <v>43931</v>
      </c>
      <c r="B28">
        <v>1</v>
      </c>
    </row>
    <row r="32" spans="1:7">
      <c r="A32" t="s">
        <v>7</v>
      </c>
      <c r="B32" t="s">
        <v>3</v>
      </c>
      <c r="E32" s="3">
        <v>43922</v>
      </c>
    </row>
    <row r="33" spans="1:7">
      <c r="A33" s="3">
        <v>43922</v>
      </c>
      <c r="B33">
        <v>5</v>
      </c>
      <c r="E33" s="3">
        <v>43927</v>
      </c>
    </row>
    <row r="34" spans="1:7">
      <c r="A34" s="3">
        <v>43923</v>
      </c>
      <c r="B34">
        <v>5</v>
      </c>
    </row>
    <row r="35" spans="1:7">
      <c r="A35" s="3">
        <v>43922</v>
      </c>
      <c r="B35">
        <v>10</v>
      </c>
      <c r="E35" t="e">
        <f>AVERAGEIFS(B33:B42,A33:A42,E32,A33:A42,E33)</f>
        <v>#DIV/0!</v>
      </c>
      <c r="G35" s="1" t="str">
        <f ca="1">_xlfn.FORMULATEXT(E35)</f>
        <v>=MOYENNE.SI.ENS(B33:B42;A33:A42;E32;A33:A42;E33)</v>
      </c>
    </row>
    <row r="36" spans="1:7">
      <c r="A36" s="3">
        <v>43922</v>
      </c>
      <c r="B36">
        <v>2</v>
      </c>
    </row>
    <row r="37" spans="1:7">
      <c r="A37" s="3">
        <v>43926</v>
      </c>
      <c r="B37">
        <v>3</v>
      </c>
      <c r="E37" s="2" t="s">
        <v>6</v>
      </c>
    </row>
    <row r="38" spans="1:7">
      <c r="A38" s="3">
        <v>43927</v>
      </c>
      <c r="B38">
        <v>7</v>
      </c>
      <c r="E38" s="2">
        <f>AVERAGE(B33,B35,B36,B39,B40)</f>
        <v>4.8</v>
      </c>
      <c r="G38" s="1" t="str">
        <f ca="1">_xlfn.FORMULATEXT(E38)</f>
        <v>=MOYENNE(B33;B35;B36;B39;B40)</v>
      </c>
    </row>
    <row r="39" spans="1:7">
      <c r="A39" s="3">
        <v>43927</v>
      </c>
      <c r="B39">
        <v>1</v>
      </c>
    </row>
    <row r="40" spans="1:7">
      <c r="A40" s="3">
        <v>43929</v>
      </c>
      <c r="B40">
        <v>6</v>
      </c>
    </row>
    <row r="41" spans="1:7">
      <c r="A41" s="3">
        <v>43930</v>
      </c>
      <c r="B41">
        <v>9</v>
      </c>
    </row>
    <row r="42" spans="1:7">
      <c r="A42" s="3">
        <v>43931</v>
      </c>
      <c r="B42">
        <v>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A430D98-C1E1-4F9F-9731-E99FB6F0AFE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2020-04-08T04:21:30Z</dcterms:created>
  <dcterms:modified xsi:type="dcterms:W3CDTF">2020-04-08T06:52:18Z</dcterms:modified>
</cp:coreProperties>
</file>