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320" windowHeight="10050"/>
  </bookViews>
  <sheets>
    <sheet name="Feuil1" sheetId="1" r:id="rId1"/>
    <sheet name="listes" sheetId="2" r:id="rId2"/>
    <sheet name="Feuil3" sheetId="3" r:id="rId3"/>
  </sheets>
  <definedNames>
    <definedName name="cola">OFFSET(Feuil1!$A$2,,,COUNT(Feuil1!$E:$E))</definedName>
    <definedName name="colb">OFFSET(Feuil1!$B$2,,,COUNT(Feuil1!$E:$E))</definedName>
    <definedName name="colc">OFFSET(Feuil1!$D$2,,,COUNT(Feuil1!$E:$E))</definedName>
    <definedName name="cold">OFFSET(Feuil1!$E$2,,,COUNT(Feuil1!$E:$E))</definedName>
    <definedName name="cole">OFFSET(Feuil1!$F$2,,,COUNT(Feuil1!$E:$E))</definedName>
    <definedName name="listec">OFFSET(listes!$C$2,,,COUNTIF(listes!$C:$C,"&gt;0")-1)</definedName>
    <definedName name="listed">OFFSET(listes!$D$2,,,COUNTIF(listes!$C:$C,"&gt;0")-1)</definedName>
    <definedName name="listee">OFFSET(listes!$E$2,,,COUNTIF(listes!$E:$E,"&gt;0")-1)</definedName>
    <definedName name="marque">OFFSET(listes!$B$2,,,COUNTIF(listes!$B:$B,"&gt;&lt;"))</definedName>
    <definedName name="pays">OFFSET(listes!$A$2,,,COUNTIF(listes!$A:$A,"&gt;&lt;"))</definedName>
  </definedNames>
  <calcPr calcId="145621"/>
  <pivotCaches>
    <pivotCache cacheId="6" r:id="rId4"/>
  </pivotCaches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2" i="1"/>
  <c r="A3" i="1" l="1"/>
  <c r="A4" i="1"/>
  <c r="A5" i="1"/>
  <c r="A6" i="1"/>
  <c r="A7" i="1"/>
  <c r="A2" i="1"/>
  <c r="K3" i="1"/>
  <c r="A1" i="2"/>
  <c r="A2" i="2" s="1" a="1"/>
  <c r="A2" i="2" s="1"/>
  <c r="B1" i="2"/>
  <c r="B2" i="2" s="1" a="1"/>
  <c r="B2" i="2" s="1"/>
  <c r="C1" i="2"/>
  <c r="C2" i="2" s="1" a="1"/>
  <c r="C2" i="2" s="1"/>
  <c r="B3" i="2" l="1" a="1"/>
  <c r="B3" i="2" s="1"/>
  <c r="B4" i="2" s="1" a="1"/>
  <c r="B4" i="2" s="1"/>
  <c r="D2" i="2"/>
  <c r="C3" i="2" a="1"/>
  <c r="C3" i="2" s="1"/>
  <c r="D3" i="2" s="1"/>
  <c r="A3" i="2" a="1"/>
  <c r="A3" i="2" s="1"/>
  <c r="A4" i="2" s="1" a="1"/>
  <c r="A4" i="2" s="1"/>
  <c r="A5" i="2" l="1" a="1"/>
  <c r="A5" i="2" s="1"/>
  <c r="A6" i="2" s="1" a="1"/>
  <c r="A6" i="2" s="1"/>
  <c r="C4" i="2" a="1"/>
  <c r="C4" i="2" s="1"/>
  <c r="B5" i="2" a="1"/>
  <c r="B5" i="2" s="1"/>
  <c r="A7" i="2" l="1" a="1"/>
  <c r="A7" i="2" s="1"/>
  <c r="A8" i="2" s="1" a="1"/>
  <c r="A8" i="2" s="1"/>
  <c r="A9" i="2" s="1" a="1"/>
  <c r="A9" i="2" s="1"/>
  <c r="D4" i="2"/>
  <c r="C5" i="2" a="1"/>
  <c r="C5" i="2" s="1"/>
  <c r="B6" i="2" a="1"/>
  <c r="B6" i="2" s="1"/>
  <c r="C6" i="2" a="1"/>
  <c r="C6" i="2" s="1"/>
  <c r="D6" i="2" s="1"/>
  <c r="B7" i="2" l="1" a="1"/>
  <c r="B7" i="2" s="1"/>
  <c r="A10" i="2" a="1"/>
  <c r="A10" i="2" s="1"/>
  <c r="A11" i="2" s="1" a="1"/>
  <c r="A11" i="2" s="1"/>
  <c r="A12" i="2" s="1" a="1"/>
  <c r="A12" i="2" s="1"/>
  <c r="C7" i="2" a="1"/>
  <c r="C7" i="2" s="1"/>
  <c r="D7" i="2" s="1"/>
  <c r="D5" i="2"/>
  <c r="C8" i="2" a="1"/>
  <c r="C8" i="2" s="1"/>
  <c r="D8" i="2" s="1"/>
  <c r="B8" i="2" l="1" a="1"/>
  <c r="B8" i="2" s="1"/>
  <c r="A13" i="2" a="1"/>
  <c r="A13" i="2" s="1"/>
  <c r="A14" i="2" s="1" a="1"/>
  <c r="A14" i="2" s="1"/>
  <c r="A15" i="2" s="1" a="1"/>
  <c r="A15" i="2" s="1"/>
  <c r="C9" i="2" a="1"/>
  <c r="C9" i="2" s="1"/>
  <c r="D9" i="2" s="1"/>
  <c r="B9" i="2" l="1" a="1"/>
  <c r="B9" i="2" s="1"/>
  <c r="B10" i="2" s="1" a="1"/>
  <c r="B10" i="2" s="1"/>
  <c r="B11" i="2" s="1" a="1"/>
  <c r="B11" i="2" s="1"/>
  <c r="B12" i="2" s="1" a="1"/>
  <c r="B12" i="2" s="1"/>
  <c r="B13" i="2" s="1" a="1"/>
  <c r="B13" i="2" s="1"/>
  <c r="B14" i="2" s="1" a="1"/>
  <c r="B14" i="2" s="1"/>
  <c r="B15" i="2" s="1" a="1"/>
  <c r="B15" i="2" s="1"/>
  <c r="C10" i="2" a="1"/>
  <c r="C10" i="2" s="1"/>
  <c r="D10" i="2" s="1"/>
  <c r="C11" i="2" l="1" a="1"/>
  <c r="C11" i="2" s="1"/>
  <c r="D11" i="2" l="1"/>
  <c r="C12" i="2" a="1"/>
  <c r="C12" i="2" s="1"/>
  <c r="D12" i="2" l="1"/>
  <c r="C13" i="2" a="1"/>
  <c r="C13" i="2" s="1"/>
  <c r="D13" i="2" l="1"/>
  <c r="C14" i="2" a="1"/>
  <c r="C14" i="2" s="1"/>
  <c r="D14" i="2" l="1"/>
  <c r="C15" i="2" a="1"/>
  <c r="C15" i="2" s="1"/>
  <c r="D15" i="2" l="1"/>
  <c r="E1" i="2"/>
  <c r="E2" i="2" l="1" a="1"/>
  <c r="E2" i="2" s="1"/>
  <c r="E3" i="2" l="1" a="1"/>
  <c r="E3" i="2" s="1"/>
  <c r="E4" i="2" l="1" a="1"/>
  <c r="E4" i="2" s="1"/>
  <c r="E5" i="2" s="1" a="1"/>
  <c r="E5" i="2" s="1"/>
  <c r="E6" i="2" l="1" a="1"/>
  <c r="E6" i="2" s="1"/>
  <c r="E7" i="2" s="1" a="1"/>
  <c r="E7" i="2" s="1"/>
  <c r="E8" i="2" l="1" a="1"/>
  <c r="E8" i="2" s="1"/>
  <c r="E9" i="2" s="1" a="1"/>
  <c r="E9" i="2" s="1"/>
  <c r="E10" i="2" s="1" a="1"/>
  <c r="E10" i="2" s="1"/>
  <c r="E11" i="2" l="1" a="1"/>
  <c r="E11" i="2" s="1"/>
  <c r="E12" i="2" s="1" a="1"/>
  <c r="E12" i="2" s="1"/>
  <c r="E13" i="2" l="1" a="1"/>
  <c r="E13" i="2" s="1"/>
  <c r="E14" i="2" s="1" a="1"/>
  <c r="E14" i="2" s="1"/>
  <c r="E15" i="2" l="1" a="1"/>
  <c r="E15" i="2" s="1"/>
</calcChain>
</file>

<file path=xl/sharedStrings.xml><?xml version="1.0" encoding="utf-8"?>
<sst xmlns="http://schemas.openxmlformats.org/spreadsheetml/2006/main" count="36" uniqueCount="22">
  <si>
    <t>Voiture</t>
  </si>
  <si>
    <t>audi</t>
  </si>
  <si>
    <t>bmw</t>
  </si>
  <si>
    <t>mercedes</t>
  </si>
  <si>
    <t>Peugeot</t>
  </si>
  <si>
    <t>Pays</t>
  </si>
  <si>
    <t>Espagne</t>
  </si>
  <si>
    <t>Italie</t>
  </si>
  <si>
    <t>France</t>
  </si>
  <si>
    <t>Chine</t>
  </si>
  <si>
    <t>Audi</t>
  </si>
  <si>
    <t>Dépenses</t>
  </si>
  <si>
    <t>?</t>
  </si>
  <si>
    <t>Date</t>
  </si>
  <si>
    <t>Année</t>
  </si>
  <si>
    <t>a savoir les plages doivent avoir la meme hauteur   ici cest de 3 a 8</t>
  </si>
  <si>
    <r>
      <t>=SOMMEPROD((B</t>
    </r>
    <r>
      <rPr>
        <sz val="16"/>
        <color indexed="10"/>
        <rFont val="Calibri"/>
        <family val="2"/>
      </rPr>
      <t>3</t>
    </r>
    <r>
      <rPr>
        <sz val="16"/>
        <color indexed="8"/>
        <rFont val="Calibri"/>
        <family val="2"/>
      </rPr>
      <t>:B</t>
    </r>
    <r>
      <rPr>
        <sz val="16"/>
        <color indexed="10"/>
        <rFont val="Calibri"/>
        <family val="2"/>
      </rPr>
      <t>8</t>
    </r>
    <r>
      <rPr>
        <sz val="16"/>
        <color indexed="8"/>
        <rFont val="Calibri"/>
        <family val="2"/>
      </rPr>
      <t>=G3)*(C</t>
    </r>
    <r>
      <rPr>
        <sz val="16"/>
        <color indexed="10"/>
        <rFont val="Calibri"/>
        <family val="2"/>
      </rPr>
      <t>3</t>
    </r>
    <r>
      <rPr>
        <sz val="16"/>
        <color indexed="8"/>
        <rFont val="Calibri"/>
        <family val="2"/>
      </rPr>
      <t>:C</t>
    </r>
    <r>
      <rPr>
        <sz val="16"/>
        <color indexed="10"/>
        <rFont val="Calibri"/>
        <family val="2"/>
      </rPr>
      <t>8</t>
    </r>
    <r>
      <rPr>
        <sz val="16"/>
        <color indexed="8"/>
        <rFont val="Calibri"/>
        <family val="2"/>
      </rPr>
      <t>=H3)*(ANNEE(E</t>
    </r>
    <r>
      <rPr>
        <sz val="16"/>
        <color indexed="10"/>
        <rFont val="Calibri"/>
        <family val="2"/>
      </rPr>
      <t>3</t>
    </r>
    <r>
      <rPr>
        <sz val="16"/>
        <color indexed="8"/>
        <rFont val="Calibri"/>
        <family val="2"/>
      </rPr>
      <t>:E</t>
    </r>
    <r>
      <rPr>
        <sz val="16"/>
        <color indexed="10"/>
        <rFont val="Calibri"/>
        <family val="2"/>
      </rPr>
      <t>8</t>
    </r>
    <r>
      <rPr>
        <sz val="16"/>
        <color indexed="8"/>
        <rFont val="Calibri"/>
        <family val="2"/>
      </rPr>
      <t>)=2013)*(D</t>
    </r>
    <r>
      <rPr>
        <sz val="16"/>
        <color indexed="10"/>
        <rFont val="Calibri"/>
        <family val="2"/>
      </rPr>
      <t>3</t>
    </r>
    <r>
      <rPr>
        <sz val="16"/>
        <color indexed="8"/>
        <rFont val="Calibri"/>
        <family val="2"/>
      </rPr>
      <t>:D</t>
    </r>
    <r>
      <rPr>
        <sz val="16"/>
        <color indexed="10"/>
        <rFont val="Calibri"/>
        <family val="2"/>
      </rPr>
      <t>8</t>
    </r>
    <r>
      <rPr>
        <sz val="16"/>
        <color indexed="8"/>
        <rFont val="Calibri"/>
        <family val="2"/>
      </rPr>
      <t>))</t>
    </r>
  </si>
  <si>
    <t>Somme de Dépenses</t>
  </si>
  <si>
    <t>Total</t>
  </si>
  <si>
    <t>SOLUTION PAR TCD</t>
  </si>
  <si>
    <t>Abréviation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</si>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</sst>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3" x14ac:knownFonts="1">
    <font>
      <sz val="11"/>
      <color theme="1"/>
      <name val="Calibri"/>
      <family val="2"/>
      <scheme val="minor"/>
    </font>
    <font>
      <sz val="16"/>
      <color indexed="8"/>
      <name val="Calibri"/>
      <family val="2"/>
    </font>
    <font>
      <sz val="16"/>
      <color indexed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quotePrefix="1" applyFont="1"/>
    <xf numFmtId="0" fontId="0" fillId="3" borderId="0" xfId="0" quotePrefix="1" applyFill="1"/>
    <xf numFmtId="0" fontId="0" fillId="0" borderId="1" xfId="0" quotePrefix="1" applyBorder="1"/>
    <xf numFmtId="164" fontId="0" fillId="0" borderId="0" xfId="0" applyNumberFormat="1"/>
    <xf numFmtId="0" fontId="0" fillId="0" borderId="1" xfId="0" applyBorder="1"/>
    <xf numFmtId="0" fontId="0" fillId="4" borderId="0" xfId="0" applyFill="1"/>
    <xf numFmtId="0" fontId="0" fillId="4" borderId="3" xfId="0" applyFill="1" applyBorder="1"/>
    <xf numFmtId="0" fontId="0" fillId="4" borderId="3" xfId="0" applyFill="1" applyBorder="1" applyAlignment="1">
      <alignment horizontal="left"/>
    </xf>
    <xf numFmtId="0" fontId="0" fillId="4" borderId="2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3" xfId="0" applyNumberFormat="1" applyFill="1" applyBorder="1"/>
    <xf numFmtId="0" fontId="0" fillId="0" borderId="1" xfId="0" applyFill="1" applyBorder="1"/>
    <xf numFmtId="14" fontId="0" fillId="0" borderId="1" xfId="0" applyNumberFormat="1" applyBorder="1"/>
    <xf numFmtId="0" fontId="0" fillId="5" borderId="1" xfId="0" applyFill="1" applyBorder="1"/>
  </cellXfs>
  <cellStyles count="1">
    <cellStyle name="Normal" xfId="0" builtinId="0"/>
  </cellStyles>
  <dxfs count="5"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400050</xdr:colOff>
      <xdr:row>0</xdr:row>
      <xdr:rowOff>161925</xdr:rowOff>
    </xdr:from>
    <xdr:to>
      <xdr:col>14</xdr:col>
      <xdr:colOff>514350</xdr:colOff>
      <xdr:row>4</xdr:row>
      <xdr:rowOff>85725</xdr:rowOff>
    </xdr:to>
    <xdr:sp macro="" textlink="">
      <xdr:nvSpPr>
        <xdr:cNvPr id="2" name="ZoneTexte 1"/>
        <xdr:cNvSpPr txBox="1"/>
      </xdr:nvSpPr>
      <xdr:spPr>
        <a:xfrm>
          <a:off x="8020050" y="352425"/>
          <a:ext cx="163830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faut donc trouver 1500 normalement, mais avec quelle formule...?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480.363331944442" createdVersion="4" refreshedVersion="4" recordCount="6">
  <cacheSource type="worksheet">
    <worksheetSource ref="A1:F7" sheet="Feuil1"/>
  </cacheSource>
  <cacheFields count="6">
    <cacheField name="Année" numFmtId="0">
      <sharedItems containsSemiMixedTypes="0" containsString="0" containsNumber="1" containsInteger="1" minValue="2013" maxValue="2014" count="2">
        <n v="2013"/>
        <n v="2014"/>
      </sharedItems>
    </cacheField>
    <cacheField name="Pays" numFmtId="0">
      <sharedItems count="4">
        <s v="Espagne"/>
        <s v="Italie"/>
        <s v="France"/>
        <s v="Chine"/>
      </sharedItems>
    </cacheField>
    <cacheField name="Abréviation" numFmtId="0">
      <sharedItems count="4">
        <s v="E"/>
        <s v="I"/>
        <s v="F"/>
        <s v="C"/>
      </sharedItems>
    </cacheField>
    <cacheField name="Voiture" numFmtId="0">
      <sharedItems count="4">
        <s v="audi"/>
        <s v="bmw"/>
        <s v="mercedes"/>
        <s v="Peugeot"/>
      </sharedItems>
    </cacheField>
    <cacheField name="Dépenses" numFmtId="0">
      <sharedItems containsSemiMixedTypes="0" containsString="0" containsNumber="1" containsInteger="1" minValue="500" maxValue="3000"/>
    </cacheField>
    <cacheField name="Date" numFmtId="14">
      <sharedItems containsSemiMixedTypes="0" containsNonDate="0" containsDate="1" containsString="0" minDate="2013-01-25T00:00:00" maxDate="2014-04-1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n v="1000"/>
    <d v="2013-03-12T00:00:00"/>
  </r>
  <r>
    <x v="0"/>
    <x v="1"/>
    <x v="1"/>
    <x v="1"/>
    <n v="1500"/>
    <d v="2013-04-14T00:00:00"/>
  </r>
  <r>
    <x v="0"/>
    <x v="2"/>
    <x v="2"/>
    <x v="2"/>
    <n v="1100"/>
    <d v="2013-01-25T00:00:00"/>
  </r>
  <r>
    <x v="1"/>
    <x v="3"/>
    <x v="3"/>
    <x v="3"/>
    <n v="2000"/>
    <d v="2014-04-16T00:00:00"/>
  </r>
  <r>
    <x v="0"/>
    <x v="0"/>
    <x v="0"/>
    <x v="3"/>
    <n v="3000"/>
    <d v="2013-04-18T00:00:00"/>
  </r>
  <r>
    <x v="0"/>
    <x v="0"/>
    <x v="0"/>
    <x v="0"/>
    <n v="500"/>
    <d v="2013-02-11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dataOnRows="1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>
  <location ref="H17:I18" firstHeaderRow="1" firstDataRow="1" firstDataCol="1" rowPageCount="3" colPageCount="1"/>
  <pivotFields count="6">
    <pivotField axis="axisPage" compact="0" outline="0" subtotalTop="0" multipleItemSelectionAllowed="1" showAll="0" includeNewItemsInFilter="1" defaultSubtotal="0">
      <items count="2">
        <item x="0"/>
        <item h="1" x="1"/>
      </items>
    </pivotField>
    <pivotField compact="0" outline="0" subtotalTop="0" multipleItemSelectionAllowed="1" showAll="0" includeNewItemsInFilter="1">
      <items count="5">
        <item h="1" x="3"/>
        <item x="0"/>
        <item h="1" x="2"/>
        <item h="1" x="1"/>
        <item t="default"/>
      </items>
    </pivotField>
    <pivotField axis="axisPage" compact="0" outline="0" showAll="0" defaultSubtotal="0">
      <items count="4">
        <item x="3"/>
        <item x="0"/>
        <item x="2"/>
        <item x="1"/>
      </items>
    </pivotField>
    <pivotField axis="axisPage" compact="0" outline="0" subtotalTop="0" multipleItemSelectionAllowed="1" showAll="0" includeNewItemsInFilter="1">
      <items count="5">
        <item x="0"/>
        <item h="1" x="1"/>
        <item h="1" x="2"/>
        <item h="1" x="3"/>
        <item t="default"/>
      </items>
    </pivotField>
    <pivotField dataField="1" compact="0" outline="0" subtotalTop="0" showAll="0" includeNewItemsInFilter="1"/>
    <pivotField compact="0" numFmtId="14" outline="0" subtotalTop="0" showAll="0" includeNewItemsInFilter="1"/>
  </pivotFields>
  <rowItems count="1">
    <i/>
  </rowItems>
  <colItems count="1">
    <i/>
  </colItems>
  <pageFields count="3">
    <pageField fld="2" item="1" hier="-1"/>
    <pageField fld="3" hier="-1"/>
    <pageField fld="0" hier="-1"/>
  </pageFields>
  <dataFields count="1">
    <dataField name="Somme de Dépenses" fld="4" baseField="0" baseItem="0"/>
  </dataFields>
  <formats count="1">
    <format dxfId="4">
      <pivotArea type="all" dataOnly="0" outline="0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C11" sqref="C11"/>
    </sheetView>
  </sheetViews>
  <sheetFormatPr baseColWidth="10" defaultRowHeight="15" x14ac:dyDescent="0.25"/>
  <cols>
    <col min="2" max="2" width="19.7109375" customWidth="1"/>
    <col min="3" max="3" width="11.42578125" bestFit="1" customWidth="1"/>
    <col min="4" max="4" width="10.5703125" customWidth="1"/>
    <col min="8" max="8" width="19.7109375" bestFit="1" customWidth="1"/>
    <col min="9" max="9" width="7.28515625" customWidth="1"/>
  </cols>
  <sheetData>
    <row r="1" spans="1:11" x14ac:dyDescent="0.25">
      <c r="A1" s="6" t="s">
        <v>14</v>
      </c>
      <c r="B1" s="6" t="s">
        <v>5</v>
      </c>
      <c r="C1" s="6" t="s">
        <v>20</v>
      </c>
      <c r="D1" s="6" t="s">
        <v>0</v>
      </c>
      <c r="E1" s="6" t="s">
        <v>11</v>
      </c>
      <c r="F1" s="14" t="s">
        <v>13</v>
      </c>
      <c r="H1" t="s">
        <v>5</v>
      </c>
      <c r="I1" t="s">
        <v>0</v>
      </c>
      <c r="J1" t="s">
        <v>14</v>
      </c>
      <c r="K1" t="s">
        <v>11</v>
      </c>
    </row>
    <row r="2" spans="1:11" x14ac:dyDescent="0.25">
      <c r="A2" s="6">
        <f>YEAR(F2)</f>
        <v>2013</v>
      </c>
      <c r="B2" s="6" t="s">
        <v>6</v>
      </c>
      <c r="C2" s="16" t="str">
        <f>LEFT(B2,1)</f>
        <v>E</v>
      </c>
      <c r="D2" s="6" t="s">
        <v>1</v>
      </c>
      <c r="E2" s="6">
        <v>1000</v>
      </c>
      <c r="F2" s="15">
        <v>41345</v>
      </c>
      <c r="H2" t="s">
        <v>6</v>
      </c>
      <c r="I2" t="s">
        <v>1</v>
      </c>
      <c r="J2">
        <v>2013</v>
      </c>
      <c r="K2" s="1" t="s">
        <v>12</v>
      </c>
    </row>
    <row r="3" spans="1:11" x14ac:dyDescent="0.25">
      <c r="A3" s="6">
        <f t="shared" ref="A3:A7" si="0">YEAR(F3)</f>
        <v>2013</v>
      </c>
      <c r="B3" s="6" t="s">
        <v>7</v>
      </c>
      <c r="C3" s="16" t="str">
        <f t="shared" ref="C3:C7" si="1">LEFT(B3,1)</f>
        <v>I</v>
      </c>
      <c r="D3" s="6" t="s">
        <v>2</v>
      </c>
      <c r="E3" s="6">
        <v>1500</v>
      </c>
      <c r="F3" s="15">
        <v>41378</v>
      </c>
      <c r="K3" s="3">
        <f>SUMPRODUCT((B2:B7=H2)*(D2:D7=I2)*(YEAR(F2:F7)*1=J2)*(E2:E7))</f>
        <v>1500</v>
      </c>
    </row>
    <row r="4" spans="1:11" x14ac:dyDescent="0.25">
      <c r="A4" s="6">
        <f t="shared" si="0"/>
        <v>2013</v>
      </c>
      <c r="B4" s="6" t="s">
        <v>8</v>
      </c>
      <c r="C4" s="16" t="str">
        <f t="shared" si="1"/>
        <v>F</v>
      </c>
      <c r="D4" s="6" t="s">
        <v>3</v>
      </c>
      <c r="E4" s="6">
        <v>1100</v>
      </c>
      <c r="F4" s="15">
        <v>41299</v>
      </c>
    </row>
    <row r="5" spans="1:11" x14ac:dyDescent="0.25">
      <c r="A5" s="6">
        <f t="shared" si="0"/>
        <v>2014</v>
      </c>
      <c r="B5" s="6" t="s">
        <v>9</v>
      </c>
      <c r="C5" s="16" t="str">
        <f t="shared" si="1"/>
        <v>C</v>
      </c>
      <c r="D5" s="6" t="s">
        <v>4</v>
      </c>
      <c r="E5" s="6">
        <v>2000</v>
      </c>
      <c r="F5" s="15">
        <v>41745</v>
      </c>
    </row>
    <row r="6" spans="1:11" ht="21" x14ac:dyDescent="0.35">
      <c r="A6" s="6">
        <f t="shared" si="0"/>
        <v>2013</v>
      </c>
      <c r="B6" s="6" t="s">
        <v>6</v>
      </c>
      <c r="C6" s="16" t="str">
        <f t="shared" si="1"/>
        <v>E</v>
      </c>
      <c r="D6" s="6" t="s">
        <v>4</v>
      </c>
      <c r="E6" s="6">
        <v>3000</v>
      </c>
      <c r="F6" s="15">
        <v>41382</v>
      </c>
      <c r="H6" s="2" t="s">
        <v>16</v>
      </c>
    </row>
    <row r="7" spans="1:11" x14ac:dyDescent="0.25">
      <c r="A7" s="6">
        <f t="shared" si="0"/>
        <v>2013</v>
      </c>
      <c r="B7" s="14" t="s">
        <v>6</v>
      </c>
      <c r="C7" s="16" t="str">
        <f t="shared" si="1"/>
        <v>E</v>
      </c>
      <c r="D7" s="14" t="s">
        <v>10</v>
      </c>
      <c r="E7" s="14">
        <v>500</v>
      </c>
      <c r="F7" s="15">
        <v>41316</v>
      </c>
      <c r="H7" t="s">
        <v>15</v>
      </c>
    </row>
    <row r="10" spans="1:11" x14ac:dyDescent="0.25">
      <c r="G10" s="7"/>
      <c r="H10" s="7"/>
      <c r="I10" s="7"/>
      <c r="J10" s="7"/>
    </row>
    <row r="11" spans="1:11" x14ac:dyDescent="0.25">
      <c r="G11" s="7"/>
      <c r="H11" s="7" t="s">
        <v>19</v>
      </c>
      <c r="I11" s="7"/>
      <c r="J11" s="7"/>
    </row>
    <row r="12" spans="1:11" x14ac:dyDescent="0.25">
      <c r="G12" s="7"/>
      <c r="H12" s="7"/>
      <c r="I12" s="7"/>
      <c r="J12" s="7"/>
    </row>
    <row r="13" spans="1:11" x14ac:dyDescent="0.25">
      <c r="G13" s="7"/>
      <c r="H13" s="8" t="s">
        <v>20</v>
      </c>
      <c r="I13" s="8" t="s">
        <v>21</v>
      </c>
      <c r="J13" s="7"/>
    </row>
    <row r="14" spans="1:11" x14ac:dyDescent="0.25">
      <c r="G14" s="7"/>
      <c r="H14" s="8" t="s">
        <v>0</v>
      </c>
      <c r="I14" s="8" t="s">
        <v>1</v>
      </c>
      <c r="J14" s="7"/>
    </row>
    <row r="15" spans="1:11" x14ac:dyDescent="0.25">
      <c r="G15" s="7"/>
      <c r="H15" s="8" t="s">
        <v>14</v>
      </c>
      <c r="I15" s="9">
        <v>2013</v>
      </c>
      <c r="J15" s="7"/>
    </row>
    <row r="16" spans="1:11" x14ac:dyDescent="0.25">
      <c r="G16" s="7"/>
      <c r="H16" s="7"/>
      <c r="I16" s="7"/>
      <c r="J16" s="7"/>
    </row>
    <row r="17" spans="7:10" x14ac:dyDescent="0.25">
      <c r="G17" s="7"/>
      <c r="H17" s="10" t="s">
        <v>17</v>
      </c>
      <c r="I17" s="11" t="s">
        <v>18</v>
      </c>
      <c r="J17" s="7"/>
    </row>
    <row r="18" spans="7:10" x14ac:dyDescent="0.25">
      <c r="G18" s="7"/>
      <c r="H18" s="12" t="s">
        <v>18</v>
      </c>
      <c r="I18" s="13">
        <v>1500</v>
      </c>
      <c r="J18" s="7"/>
    </row>
    <row r="19" spans="7:10" x14ac:dyDescent="0.25">
      <c r="G19" s="7"/>
      <c r="H19" s="7"/>
      <c r="I19" s="7"/>
      <c r="J19" s="7"/>
    </row>
  </sheetData>
  <phoneticPr fontId="0" type="noConversion"/>
  <dataValidations count="3">
    <dataValidation type="list" allowBlank="1" showInputMessage="1" showErrorMessage="1" sqref="H2">
      <formula1>pays</formula1>
    </dataValidation>
    <dataValidation type="list" allowBlank="1" showInputMessage="1" showErrorMessage="1" sqref="I2">
      <formula1>marque</formula1>
    </dataValidation>
    <dataValidation type="list" allowBlank="1" showInputMessage="1" showErrorMessage="1" sqref="J2">
      <formula1>listee</formula1>
    </dataValidation>
  </dataValidation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E1" sqref="E1"/>
    </sheetView>
  </sheetViews>
  <sheetFormatPr baseColWidth="10" defaultRowHeight="15" x14ac:dyDescent="0.25"/>
  <cols>
    <col min="3" max="4" width="0" hidden="1" customWidth="1"/>
  </cols>
  <sheetData>
    <row r="1" spans="1:5" x14ac:dyDescent="0.25">
      <c r="A1">
        <f ca="1">SUMPRODUCT(1/COUNTIF(colb,colb))</f>
        <v>4</v>
      </c>
      <c r="B1">
        <f ca="1">SUMPRODUCT(1/COUNTIF(colc,colc))</f>
        <v>4</v>
      </c>
      <c r="C1">
        <f ca="1">SUMPRODUCT(1/COUNTIF(cole,cole))</f>
        <v>6</v>
      </c>
      <c r="E1">
        <f ca="1">COUNT(1/FREQUENCY(YEAR(listec),YEAR(listec)))</f>
        <v>1</v>
      </c>
    </row>
    <row r="2" spans="1:5" x14ac:dyDescent="0.25">
      <c r="A2" s="4" t="str">
        <f t="array" aca="1" ref="A2" ca="1">IF(ROW(A1)&gt;A$1,"",INDEX(colb,MIN(IF(COUNTIF(A$1:A1,colb)=0,ROW(cola)-2))))</f>
        <v>Espagne</v>
      </c>
      <c r="B2" s="4" t="str">
        <f t="array" aca="1" ref="B2" ca="1">IF(ROW(B1)&gt;B$1,"",INDEX(colc,MIN(IF(COUNTIF(B$1:B1,colc)=0,ROW(cola)-2))))</f>
        <v>audi</v>
      </c>
      <c r="C2" s="5">
        <f t="array" aca="1" ref="C2" ca="1">IF(ROW(C1)&gt;C$1,"",INDEX(cole,MIN(IF(COUNTIF(C$1:C1,cole)=0,ROW(cola)-2))))</f>
        <v>41345</v>
      </c>
      <c r="D2">
        <f ca="1">IF(C2="","",YEAR(C2)*1)</f>
        <v>2013</v>
      </c>
      <c r="E2" s="6">
        <f t="array" aca="1" ref="E2" ca="1">IF(ROW(E1)&gt;E$1,"",INDEX(listed,MIN(IF(COUNTIF(E$1:E1,listed)=0,ROW(listec)-1))))</f>
        <v>2013</v>
      </c>
    </row>
    <row r="3" spans="1:5" x14ac:dyDescent="0.25">
      <c r="A3" s="4" t="str">
        <f t="array" aca="1" ref="A3" ca="1">IF(ROW(A2)&gt;A$1,"",INDEX(colb,MIN(IF(COUNTIF(A$1:A2,colb)=0,ROW(cola)-2))))</f>
        <v>Espagne</v>
      </c>
      <c r="B3" s="4" t="str">
        <f t="array" aca="1" ref="B3" ca="1">IF(ROW(B2)&gt;B$1,"",INDEX(colc,MIN(IF(COUNTIF(B$1:B2,colc)=0,ROW(cola)-2))))</f>
        <v>audi</v>
      </c>
      <c r="C3" s="5">
        <f t="array" aca="1" ref="C3" ca="1">IF(ROW(C2)&gt;C$1,"",INDEX(cole,MIN(IF(COUNTIF(C$1:C2,cole)=0,ROW(cola)-2))))</f>
        <v>41345</v>
      </c>
      <c r="D3">
        <f t="shared" ref="D3:D15" ca="1" si="0">IF(C3="","",YEAR(C3)*1)</f>
        <v>2013</v>
      </c>
      <c r="E3" s="6" t="str">
        <f t="array" aca="1" ref="E3" ca="1">IF(ROW(E2)&gt;E$1,"",INDEX(listed,MIN(IF(COUNTIF(E$1:E2,listed)=0,ROW(listec)-1))))</f>
        <v/>
      </c>
    </row>
    <row r="4" spans="1:5" x14ac:dyDescent="0.25">
      <c r="A4" s="4" t="str">
        <f t="array" aca="1" ref="A4" ca="1">IF(ROW(A3)&gt;A$1,"",INDEX(colb,MIN(IF(COUNTIF(A$1:A3,colb)=0,ROW(cola)-2))))</f>
        <v>Espagne</v>
      </c>
      <c r="B4" s="4" t="str">
        <f t="array" aca="1" ref="B4" ca="1">IF(ROW(B3)&gt;B$1,"",INDEX(colc,MIN(IF(COUNTIF(B$1:B3,colc)=0,ROW(cola)-2))))</f>
        <v>audi</v>
      </c>
      <c r="C4" s="5">
        <f t="array" aca="1" ref="C4" ca="1">IF(ROW(C3)&gt;C$1,"",INDEX(cole,MIN(IF(COUNTIF(C$1:C3,cole)=0,ROW(cola)-2))))</f>
        <v>41345</v>
      </c>
      <c r="D4">
        <f t="shared" ca="1" si="0"/>
        <v>2013</v>
      </c>
      <c r="E4" s="6" t="str">
        <f t="array" aca="1" ref="E4" ca="1">IF(ROW(E3)&gt;E$1,"",INDEX(listed,MIN(IF(COUNTIF(E$1:E3,listed)=0,ROW(listec)-1))))</f>
        <v/>
      </c>
    </row>
    <row r="5" spans="1:5" x14ac:dyDescent="0.25">
      <c r="A5" s="4" t="str">
        <f t="array" aca="1" ref="A5" ca="1">IF(ROW(A4)&gt;A$1,"",INDEX(colb,MIN(IF(COUNTIF(A$1:A4,colb)=0,ROW(cola)-2))))</f>
        <v>Espagne</v>
      </c>
      <c r="B5" s="4" t="str">
        <f t="array" aca="1" ref="B5" ca="1">IF(ROW(B4)&gt;B$1,"",INDEX(colc,MIN(IF(COUNTIF(B$1:B4,colc)=0,ROW(cola)-2))))</f>
        <v>audi</v>
      </c>
      <c r="C5" s="5">
        <f t="array" aca="1" ref="C5" ca="1">IF(ROW(C4)&gt;C$1,"",INDEX(cole,MIN(IF(COUNTIF(C$1:C4,cole)=0,ROW(cola)-2))))</f>
        <v>41345</v>
      </c>
      <c r="D5">
        <f t="shared" ca="1" si="0"/>
        <v>2013</v>
      </c>
      <c r="E5" s="6" t="str">
        <f t="array" aca="1" ref="E5" ca="1">IF(ROW(E4)&gt;E$1,"",INDEX(listed,MIN(IF(COUNTIF(E$1:E4,listed)=0,ROW(listec)-1))))</f>
        <v/>
      </c>
    </row>
    <row r="6" spans="1:5" x14ac:dyDescent="0.25">
      <c r="A6" s="4" t="str">
        <f t="array" aca="1" ref="A6" ca="1">IF(ROW(A5)&gt;A$1,"",INDEX(colb,MIN(IF(COUNTIF(A$1:A5,colb)=0,ROW(cola)-2))))</f>
        <v/>
      </c>
      <c r="B6" s="4" t="str">
        <f t="array" aca="1" ref="B6" ca="1">IF(ROW(B5)&gt;B$1,"",INDEX(colc,MIN(IF(COUNTIF(B$1:B5,colc)=0,ROW(cola)-2))))</f>
        <v/>
      </c>
      <c r="C6" s="5">
        <f t="array" aca="1" ref="C6" ca="1">IF(ROW(C5)&gt;C$1,"",INDEX(cole,MIN(IF(COUNTIF(C$1:C5,cole)=0,ROW(cola)-2))))</f>
        <v>41345</v>
      </c>
      <c r="D6">
        <f t="shared" ca="1" si="0"/>
        <v>2013</v>
      </c>
      <c r="E6" s="6" t="str">
        <f t="array" aca="1" ref="E6" ca="1">IF(ROW(E5)&gt;E$1,"",INDEX(listed,MIN(IF(COUNTIF(E$1:E5,listed)=0,ROW(listec)-1))))</f>
        <v/>
      </c>
    </row>
    <row r="7" spans="1:5" x14ac:dyDescent="0.25">
      <c r="A7" s="4" t="str">
        <f t="array" aca="1" ref="A7" ca="1">IF(ROW(A6)&gt;A$1,"",INDEX(colb,MIN(IF(COUNTIF(A$1:A6,colb)=0,ROW(cola)-2))))</f>
        <v/>
      </c>
      <c r="B7" s="4" t="str">
        <f t="array" aca="1" ref="B7" ca="1">IF(ROW(B6)&gt;B$1,"",INDEX(colc,MIN(IF(COUNTIF(B$1:B6,colc)=0,ROW(cola)-2))))</f>
        <v/>
      </c>
      <c r="C7" s="5">
        <f t="array" aca="1" ref="C7" ca="1">IF(ROW(C6)&gt;C$1,"",INDEX(cole,MIN(IF(COUNTIF(C$1:C6,cole)=0,ROW(cola)-2))))</f>
        <v>41345</v>
      </c>
      <c r="D7">
        <f t="shared" ca="1" si="0"/>
        <v>2013</v>
      </c>
      <c r="E7" s="6" t="str">
        <f t="array" aca="1" ref="E7" ca="1">IF(ROW(E6)&gt;E$1,"",INDEX(listed,MIN(IF(COUNTIF(E$1:E6,listed)=0,ROW(listec)-1))))</f>
        <v/>
      </c>
    </row>
    <row r="8" spans="1:5" x14ac:dyDescent="0.25">
      <c r="A8" s="4" t="str">
        <f t="array" aca="1" ref="A8" ca="1">IF(ROW(A7)&gt;A$1,"",INDEX(colb,MIN(IF(COUNTIF(A$1:A7,colb)=0,ROW(cola)-2))))</f>
        <v/>
      </c>
      <c r="B8" s="4" t="str">
        <f t="array" aca="1" ref="B8" ca="1">IF(ROW(B7)&gt;B$1,"",INDEX(colc,MIN(IF(COUNTIF(B$1:B7,colc)=0,ROW(cola)-2))))</f>
        <v/>
      </c>
      <c r="C8" s="5" t="str">
        <f t="array" aca="1" ref="C8" ca="1">IF(ROW(C7)&gt;C$1,"",INDEX(cole,MIN(IF(COUNTIF(C$1:C7,cole)=0,ROW(cola)-2))))</f>
        <v/>
      </c>
      <c r="D8" t="str">
        <f t="shared" ca="1" si="0"/>
        <v/>
      </c>
      <c r="E8" s="6" t="str">
        <f t="array" aca="1" ref="E8" ca="1">IF(ROW(E7)&gt;E$1,"",INDEX(listed,MIN(IF(COUNTIF(E$1:E7,listed)=0,ROW(listec)-1))))</f>
        <v/>
      </c>
    </row>
    <row r="9" spans="1:5" x14ac:dyDescent="0.25">
      <c r="A9" s="4" t="str">
        <f t="array" aca="1" ref="A9" ca="1">IF(ROW(A8)&gt;A$1,"",INDEX(colb,MIN(IF(COUNTIF(A$1:A8,colb)=0,ROW(cola)-2))))</f>
        <v/>
      </c>
      <c r="B9" s="4" t="str">
        <f t="array" aca="1" ref="B9" ca="1">IF(ROW(B8)&gt;B$1,"",INDEX(colc,MIN(IF(COUNTIF(B$1:B8,colc)=0,ROW(cola)-2))))</f>
        <v/>
      </c>
      <c r="C9" s="5" t="str">
        <f t="array" aca="1" ref="C9" ca="1">IF(ROW(C8)&gt;C$1,"",INDEX(cole,MIN(IF(COUNTIF(C$1:C8,cole)=0,ROW(cola)-2))))</f>
        <v/>
      </c>
      <c r="D9" t="str">
        <f t="shared" ca="1" si="0"/>
        <v/>
      </c>
      <c r="E9" s="6" t="str">
        <f t="array" aca="1" ref="E9" ca="1">IF(ROW(E8)&gt;E$1,"",INDEX(listed,MIN(IF(COUNTIF(E$1:E8,listed)=0,ROW(listec)-1))))</f>
        <v/>
      </c>
    </row>
    <row r="10" spans="1:5" x14ac:dyDescent="0.25">
      <c r="A10" s="4" t="str">
        <f t="array" aca="1" ref="A10" ca="1">IF(ROW(A9)&gt;A$1,"",INDEX(colb,MIN(IF(COUNTIF(A$1:A9,colb)=0,ROW(cola)-2))))</f>
        <v/>
      </c>
      <c r="B10" s="4" t="str">
        <f t="array" aca="1" ref="B10" ca="1">IF(ROW(B9)&gt;B$1,"",INDEX(colc,MIN(IF(COUNTIF(B$1:B9,colc)=0,ROW(cola)-2))))</f>
        <v/>
      </c>
      <c r="C10" s="5" t="str">
        <f t="array" aca="1" ref="C10" ca="1">IF(ROW(C9)&gt;C$1,"",INDEX(cole,MIN(IF(COUNTIF(C$1:C9,cole)=0,ROW(cola)-2))))</f>
        <v/>
      </c>
      <c r="D10" t="str">
        <f t="shared" ca="1" si="0"/>
        <v/>
      </c>
      <c r="E10" s="6" t="str">
        <f t="array" aca="1" ref="E10" ca="1">IF(ROW(E9)&gt;E$1,"",INDEX(listed,MIN(IF(COUNTIF(E$1:E9,listed)=0,ROW(listec)-1))))</f>
        <v/>
      </c>
    </row>
    <row r="11" spans="1:5" x14ac:dyDescent="0.25">
      <c r="A11" s="4" t="str">
        <f t="array" aca="1" ref="A11" ca="1">IF(ROW(A10)&gt;A$1,"",INDEX(colb,MIN(IF(COUNTIF(A$1:A10,colb)=0,ROW(cola)-2))))</f>
        <v/>
      </c>
      <c r="B11" s="4" t="str">
        <f t="array" aca="1" ref="B11" ca="1">IF(ROW(B10)&gt;B$1,"",INDEX(colc,MIN(IF(COUNTIF(B$1:B10,colc)=0,ROW(cola)-2))))</f>
        <v/>
      </c>
      <c r="C11" s="5" t="str">
        <f t="array" aca="1" ref="C11" ca="1">IF(ROW(C10)&gt;C$1,"",INDEX(cole,MIN(IF(COUNTIF(C$1:C10,cole)=0,ROW(cola)-2))))</f>
        <v/>
      </c>
      <c r="D11" t="str">
        <f t="shared" ca="1" si="0"/>
        <v/>
      </c>
      <c r="E11" s="6" t="str">
        <f t="array" aca="1" ref="E11" ca="1">IF(ROW(E10)&gt;E$1,"",INDEX(listed,MIN(IF(COUNTIF(E$1:E10,listed)=0,ROW(listec)-1))))</f>
        <v/>
      </c>
    </row>
    <row r="12" spans="1:5" x14ac:dyDescent="0.25">
      <c r="A12" s="4" t="str">
        <f t="array" aca="1" ref="A12" ca="1">IF(ROW(A11)&gt;A$1,"",INDEX(colb,MIN(IF(COUNTIF(A$1:A11,colb)=0,ROW(cola)-2))))</f>
        <v/>
      </c>
      <c r="B12" s="4" t="str">
        <f t="array" aca="1" ref="B12" ca="1">IF(ROW(B11)&gt;B$1,"",INDEX(colc,MIN(IF(COUNTIF(B$1:B11,colc)=0,ROW(cola)-2))))</f>
        <v/>
      </c>
      <c r="C12" s="5" t="str">
        <f t="array" aca="1" ref="C12" ca="1">IF(ROW(C11)&gt;C$1,"",INDEX(cole,MIN(IF(COUNTIF(C$1:C11,cole)=0,ROW(cola)-2))))</f>
        <v/>
      </c>
      <c r="D12" t="str">
        <f t="shared" ca="1" si="0"/>
        <v/>
      </c>
      <c r="E12" s="6" t="str">
        <f t="array" aca="1" ref="E12" ca="1">IF(ROW(E11)&gt;E$1,"",INDEX(listed,MIN(IF(COUNTIF(E$1:E11,listed)=0,ROW(listec)-1))))</f>
        <v/>
      </c>
    </row>
    <row r="13" spans="1:5" x14ac:dyDescent="0.25">
      <c r="A13" s="4" t="str">
        <f t="array" aca="1" ref="A13" ca="1">IF(ROW(A12)&gt;A$1,"",INDEX(colb,MIN(IF(COUNTIF(A$1:A12,colb)=0,ROW(cola)-2))))</f>
        <v/>
      </c>
      <c r="B13" s="4" t="str">
        <f t="array" aca="1" ref="B13" ca="1">IF(ROW(B12)&gt;B$1,"",INDEX(colc,MIN(IF(COUNTIF(B$1:B12,colc)=0,ROW(cola)-2))))</f>
        <v/>
      </c>
      <c r="C13" s="5" t="str">
        <f t="array" aca="1" ref="C13" ca="1">IF(ROW(C12)&gt;C$1,"",INDEX(cole,MIN(IF(COUNTIF(C$1:C12,cole)=0,ROW(cola)-2))))</f>
        <v/>
      </c>
      <c r="D13" t="str">
        <f t="shared" ca="1" si="0"/>
        <v/>
      </c>
      <c r="E13" s="6" t="str">
        <f t="array" aca="1" ref="E13" ca="1">IF(ROW(E12)&gt;E$1,"",INDEX(listed,MIN(IF(COUNTIF(E$1:E12,listed)=0,ROW(listec)-1))))</f>
        <v/>
      </c>
    </row>
    <row r="14" spans="1:5" x14ac:dyDescent="0.25">
      <c r="A14" s="4" t="str">
        <f t="array" aca="1" ref="A14" ca="1">IF(ROW(A13)&gt;A$1,"",INDEX(colb,MIN(IF(COUNTIF(A$1:A13,colb)=0,ROW(cola)-2))))</f>
        <v/>
      </c>
      <c r="B14" s="4" t="str">
        <f t="array" aca="1" ref="B14" ca="1">IF(ROW(B13)&gt;B$1,"",INDEX(colc,MIN(IF(COUNTIF(B$1:B13,colc)=0,ROW(cola)-2))))</f>
        <v/>
      </c>
      <c r="C14" s="5" t="str">
        <f t="array" aca="1" ref="C14" ca="1">IF(ROW(C13)&gt;C$1,"",INDEX(cole,MIN(IF(COUNTIF(C$1:C13,cole)=0,ROW(cola)-2))))</f>
        <v/>
      </c>
      <c r="D14" t="str">
        <f t="shared" ca="1" si="0"/>
        <v/>
      </c>
      <c r="E14" s="6" t="str">
        <f t="array" aca="1" ref="E14" ca="1">IF(ROW(E13)&gt;E$1,"",INDEX(listed,MIN(IF(COUNTIF(E$1:E13,listed)=0,ROW(listec)-1))))</f>
        <v/>
      </c>
    </row>
    <row r="15" spans="1:5" x14ac:dyDescent="0.25">
      <c r="A15" s="4" t="str">
        <f t="array" aca="1" ref="A15" ca="1">IF(ROW(A14)&gt;A$1,"",INDEX(colb,MIN(IF(COUNTIF(A$1:A14,colb)=0,ROW(cola)-2))))</f>
        <v/>
      </c>
      <c r="B15" s="4" t="str">
        <f t="array" aca="1" ref="B15" ca="1">IF(ROW(B14)&gt;B$1,"",INDEX(colc,MIN(IF(COUNTIF(B$1:B14,colc)=0,ROW(cola)-2))))</f>
        <v/>
      </c>
      <c r="C15" s="5" t="str">
        <f t="array" aca="1" ref="C15" ca="1">IF(ROW(C14)&gt;C$1,"",INDEX(cole,MIN(IF(COUNTIF(C$1:C14,cole)=0,ROW(cola)-2))))</f>
        <v/>
      </c>
      <c r="D15" t="str">
        <f t="shared" ca="1" si="0"/>
        <v/>
      </c>
      <c r="E15" s="6" t="str">
        <f t="array" aca="1" ref="E15" ca="1">IF(ROW(E14)&gt;E$1,"",INDEX(listed,MIN(IF(COUNTIF(E$1:E14,listed)=0,ROW(listec)-1))))</f>
        <v/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Justificatif possible</dc:creator>
  <cp:lastModifiedBy>Jean-Eric Pelouas</cp:lastModifiedBy>
  <dcterms:created xsi:type="dcterms:W3CDTF">2013-07-24T18:19:07Z</dcterms:created>
  <dcterms:modified xsi:type="dcterms:W3CDTF">2013-07-25T06:44:34Z</dcterms:modified>
</cp:coreProperties>
</file>