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1" defaultThemeVersion="124226"/>
  <bookViews>
    <workbookView xWindow="240" yWindow="75" windowWidth="18780" windowHeight="8580"/>
  </bookViews>
  <sheets>
    <sheet name="test 2" sheetId="1" r:id="rId1"/>
    <sheet name="Feuil1" sheetId="2" r:id="rId2"/>
  </sheets>
  <definedNames>
    <definedName name="_1E">25</definedName>
    <definedName name="_2E">19</definedName>
    <definedName name="_3E">21</definedName>
    <definedName name="solver_adj" localSheetId="0" hidden="1">'test 2'!$R$4:$T$5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'test 2'!$R$5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</definedName>
  </definedNames>
  <calcPr calcId="145621"/>
</workbook>
</file>

<file path=xl/calcChain.xml><?xml version="1.0" encoding="utf-8"?>
<calcChain xmlns="http://schemas.openxmlformats.org/spreadsheetml/2006/main">
  <c r="J46" i="1" l="1"/>
  <c r="J47" i="1"/>
  <c r="J48" i="1"/>
  <c r="J49" i="1"/>
  <c r="J50" i="1"/>
  <c r="J51" i="1"/>
  <c r="J52" i="1"/>
  <c r="J53" i="1"/>
  <c r="J54" i="1"/>
  <c r="J45" i="1"/>
  <c r="J29" i="1"/>
  <c r="J30" i="1"/>
  <c r="J31" i="1"/>
  <c r="J32" i="1"/>
  <c r="J33" i="1"/>
  <c r="J34" i="1"/>
  <c r="J35" i="1"/>
  <c r="J36" i="1"/>
  <c r="J37" i="1"/>
  <c r="J28" i="1"/>
  <c r="J12" i="1"/>
  <c r="J13" i="1"/>
  <c r="J14" i="1"/>
  <c r="J15" i="1"/>
  <c r="J16" i="1"/>
  <c r="J17" i="1"/>
  <c r="J18" i="1"/>
  <c r="J19" i="1"/>
  <c r="J20" i="1"/>
  <c r="J11" i="1"/>
  <c r="J8" i="1"/>
  <c r="J25" i="1"/>
  <c r="N55" i="1" l="1"/>
  <c r="M55" i="1"/>
  <c r="L55" i="1"/>
  <c r="J44" i="1"/>
  <c r="J43" i="1"/>
  <c r="J42" i="1"/>
  <c r="N38" i="1"/>
  <c r="M38" i="1"/>
  <c r="L38" i="1"/>
  <c r="J27" i="1"/>
  <c r="J26" i="1"/>
  <c r="N21" i="1"/>
  <c r="M21" i="1"/>
  <c r="L21" i="1"/>
  <c r="J10" i="1"/>
  <c r="J9" i="1"/>
  <c r="J59" i="1" l="1"/>
  <c r="J57" i="1"/>
  <c r="J55" i="1"/>
  <c r="J21" i="1"/>
  <c r="J38" i="1" l="1"/>
  <c r="J56" i="1" s="1"/>
  <c r="J58" i="1" s="1"/>
</calcChain>
</file>

<file path=xl/sharedStrings.xml><?xml version="1.0" encoding="utf-8"?>
<sst xmlns="http://schemas.openxmlformats.org/spreadsheetml/2006/main" count="112" uniqueCount="54">
  <si>
    <t>Famille :</t>
  </si>
  <si>
    <t>Adresse :</t>
  </si>
  <si>
    <t>Code postal :</t>
  </si>
  <si>
    <t>Ville :</t>
  </si>
  <si>
    <t>FACTURE PRO FORMA / RESERVATION activité "SORTIE SKI SAMEDI"</t>
  </si>
  <si>
    <t>Nom de l'enfant</t>
  </si>
  <si>
    <t>Adhesion famille</t>
  </si>
  <si>
    <t>Adhesion individuelle</t>
  </si>
  <si>
    <t xml:space="preserve"> 1er enfant</t>
  </si>
  <si>
    <t xml:space="preserve">Location complete </t>
  </si>
  <si>
    <t>Location ski/surf</t>
  </si>
  <si>
    <t>Location bâtons</t>
  </si>
  <si>
    <t>Location chaussures</t>
  </si>
  <si>
    <t>Caution</t>
  </si>
  <si>
    <t>TOTAL</t>
  </si>
  <si>
    <t>Date règlement</t>
  </si>
  <si>
    <t>Règlement</t>
  </si>
  <si>
    <t>N° chèque</t>
  </si>
  <si>
    <t>Banque</t>
  </si>
  <si>
    <t>Especes</t>
  </si>
  <si>
    <t>ANCV</t>
  </si>
  <si>
    <t>Chèques</t>
  </si>
  <si>
    <t>Location matériel</t>
  </si>
  <si>
    <t>Sortie 14/12/13</t>
  </si>
  <si>
    <t>Sortie 11/01/14</t>
  </si>
  <si>
    <t>Sortie 18/01/13</t>
  </si>
  <si>
    <t>Sortie 25/01/14</t>
  </si>
  <si>
    <t>Sortie 01/02/14</t>
  </si>
  <si>
    <t>Sortie 08/02/14</t>
  </si>
  <si>
    <t>Sortie 15/02/14</t>
  </si>
  <si>
    <t>Sortie 22/02/14</t>
  </si>
  <si>
    <t>Sortie 22/03/14</t>
  </si>
  <si>
    <t>Sortie 29/03/14</t>
  </si>
  <si>
    <t>2eme enfant</t>
  </si>
  <si>
    <t>3eme enfant</t>
  </si>
  <si>
    <t>NET A PAYER</t>
  </si>
  <si>
    <t>Règlement à déduire</t>
  </si>
  <si>
    <t>SOLDE DÛ</t>
  </si>
  <si>
    <t>CHEQUE CAUTION</t>
  </si>
  <si>
    <t>Données</t>
  </si>
  <si>
    <t>1er</t>
  </si>
  <si>
    <t>Clous</t>
  </si>
  <si>
    <t>2e</t>
  </si>
  <si>
    <t>Vis</t>
  </si>
  <si>
    <t>3e</t>
  </si>
  <si>
    <t>Écrous</t>
  </si>
  <si>
    <t>Fini</t>
  </si>
  <si>
    <t>Boulons</t>
  </si>
  <si>
    <t>Formule</t>
  </si>
  <si>
    <t>Description (résultat)</t>
  </si>
  <si>
    <t>=CHOISIR(2,A2,A3,A4,A5)</t>
  </si>
  <si>
    <t>Valeur du deuxième argument A3 (2e)</t>
  </si>
  <si>
    <t>=CHOISIR(4,B2,B3,B4,B5)</t>
  </si>
  <si>
    <t>Valeur du quatrième argument B5 (Boulons)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</si>
</sst>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7">
    <font>
      <sz val="10"/>
      <name val="Geneva"/>
    </font>
    <font>
      <sz val="10"/>
      <name val="Geneva"/>
    </font>
    <font>
      <sz val="12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color rgb="FF444444"/>
      <name val="Segoe UI"/>
      <family val="2"/>
    </font>
    <font>
      <sz val="10"/>
      <color rgb="FF444444"/>
      <name val="Segoe UI"/>
      <family val="2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gray0625"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1" xfId="0" applyFont="1" applyFill="1" applyBorder="1" applyAlignment="1" applyProtection="1">
      <alignment horizontal="right" vertical="center"/>
    </xf>
    <xf numFmtId="0" fontId="4" fillId="0" borderId="0" xfId="0" applyFont="1"/>
    <xf numFmtId="44" fontId="4" fillId="0" borderId="0" xfId="2" applyFont="1"/>
    <xf numFmtId="44" fontId="6" fillId="0" borderId="0" xfId="0" applyNumberFormat="1" applyFont="1"/>
    <xf numFmtId="0" fontId="6" fillId="0" borderId="0" xfId="0" applyFont="1"/>
    <xf numFmtId="0" fontId="3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/>
    <xf numFmtId="0" fontId="5" fillId="0" borderId="18" xfId="0" applyFont="1" applyBorder="1" applyAlignment="1">
      <alignment horizontal="right"/>
    </xf>
    <xf numFmtId="44" fontId="7" fillId="0" borderId="1" xfId="2" applyFont="1" applyBorder="1" applyAlignment="1">
      <alignment vertical="center"/>
    </xf>
    <xf numFmtId="44" fontId="7" fillId="0" borderId="1" xfId="2" applyFont="1" applyFill="1" applyBorder="1" applyAlignment="1">
      <alignment vertical="center"/>
    </xf>
    <xf numFmtId="44" fontId="7" fillId="0" borderId="1" xfId="2" applyFont="1" applyBorder="1" applyAlignment="1">
      <alignment vertical="center" wrapText="1"/>
    </xf>
    <xf numFmtId="44" fontId="8" fillId="0" borderId="1" xfId="2" applyFont="1" applyBorder="1" applyAlignment="1">
      <alignment vertical="center"/>
    </xf>
    <xf numFmtId="44" fontId="7" fillId="0" borderId="1" xfId="2" applyFont="1" applyBorder="1" applyAlignment="1">
      <alignment horizontal="center"/>
    </xf>
    <xf numFmtId="0" fontId="5" fillId="0" borderId="21" xfId="0" applyFont="1" applyBorder="1"/>
    <xf numFmtId="0" fontId="5" fillId="0" borderId="1" xfId="2" applyNumberFormat="1" applyFont="1" applyBorder="1" applyAlignment="1">
      <alignment horizontal="center" vertical="center"/>
    </xf>
    <xf numFmtId="0" fontId="5" fillId="0" borderId="22" xfId="2" applyNumberFormat="1" applyFont="1" applyBorder="1" applyAlignment="1">
      <alignment horizontal="center" vertical="center"/>
    </xf>
    <xf numFmtId="0" fontId="5" fillId="2" borderId="23" xfId="2" applyNumberFormat="1" applyFont="1" applyFill="1" applyBorder="1" applyAlignment="1">
      <alignment vertical="center"/>
    </xf>
    <xf numFmtId="0" fontId="5" fillId="2" borderId="0" xfId="2" applyNumberFormat="1" applyFont="1" applyFill="1" applyBorder="1" applyAlignment="1">
      <alignment vertical="center"/>
    </xf>
    <xf numFmtId="44" fontId="5" fillId="0" borderId="23" xfId="2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center" vertical="center"/>
    </xf>
    <xf numFmtId="44" fontId="5" fillId="0" borderId="23" xfId="2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Fill="1" applyBorder="1"/>
    <xf numFmtId="0" fontId="5" fillId="2" borderId="14" xfId="2" applyNumberFormat="1" applyFont="1" applyFill="1" applyBorder="1" applyAlignment="1">
      <alignment vertical="center"/>
    </xf>
    <xf numFmtId="0" fontId="5" fillId="0" borderId="27" xfId="2" applyNumberFormat="1" applyFont="1" applyFill="1" applyBorder="1" applyAlignment="1">
      <alignment horizontal="center" vertical="center"/>
    </xf>
    <xf numFmtId="0" fontId="5" fillId="2" borderId="28" xfId="2" applyNumberFormat="1" applyFont="1" applyFill="1" applyBorder="1" applyAlignment="1">
      <alignment vertical="center"/>
    </xf>
    <xf numFmtId="44" fontId="5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4" fontId="5" fillId="0" borderId="2" xfId="2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9" fillId="0" borderId="30" xfId="0" applyFont="1" applyBorder="1"/>
    <xf numFmtId="0" fontId="5" fillId="2" borderId="31" xfId="2" applyNumberFormat="1" applyFont="1" applyFill="1" applyBorder="1" applyAlignment="1">
      <alignment vertical="center"/>
    </xf>
    <xf numFmtId="0" fontId="5" fillId="2" borderId="32" xfId="2" applyNumberFormat="1" applyFont="1" applyFill="1" applyBorder="1" applyAlignment="1">
      <alignment vertical="center"/>
    </xf>
    <xf numFmtId="0" fontId="5" fillId="2" borderId="33" xfId="2" applyNumberFormat="1" applyFont="1" applyFill="1" applyBorder="1" applyAlignment="1">
      <alignment vertical="center"/>
    </xf>
    <xf numFmtId="0" fontId="5" fillId="2" borderId="34" xfId="2" applyNumberFormat="1" applyFont="1" applyFill="1" applyBorder="1" applyAlignment="1">
      <alignment vertical="center"/>
    </xf>
    <xf numFmtId="0" fontId="5" fillId="2" borderId="35" xfId="2" applyNumberFormat="1" applyFont="1" applyFill="1" applyBorder="1" applyAlignment="1">
      <alignment vertical="center"/>
    </xf>
    <xf numFmtId="0" fontId="9" fillId="0" borderId="1" xfId="2" applyNumberFormat="1" applyFont="1" applyBorder="1" applyAlignment="1">
      <alignment horizontal="center" vertical="center"/>
    </xf>
    <xf numFmtId="44" fontId="9" fillId="0" borderId="2" xfId="2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44" fontId="9" fillId="0" borderId="2" xfId="2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5" fillId="0" borderId="30" xfId="0" applyFont="1" applyBorder="1"/>
    <xf numFmtId="0" fontId="5" fillId="2" borderId="36" xfId="1" applyNumberFormat="1" applyFont="1" applyFill="1" applyBorder="1" applyAlignment="1">
      <alignment horizontal="center"/>
    </xf>
    <xf numFmtId="0" fontId="5" fillId="2" borderId="35" xfId="1" applyNumberFormat="1" applyFont="1" applyFill="1" applyBorder="1" applyAlignment="1">
      <alignment horizontal="center"/>
    </xf>
    <xf numFmtId="0" fontId="5" fillId="2" borderId="34" xfId="1" applyNumberFormat="1" applyFont="1" applyFill="1" applyBorder="1" applyAlignment="1">
      <alignment horizontal="center"/>
    </xf>
    <xf numFmtId="44" fontId="5" fillId="0" borderId="29" xfId="2" applyFont="1" applyBorder="1"/>
    <xf numFmtId="0" fontId="5" fillId="2" borderId="31" xfId="1" applyNumberFormat="1" applyFont="1" applyFill="1" applyBorder="1" applyAlignment="1">
      <alignment horizontal="center"/>
    </xf>
    <xf numFmtId="0" fontId="5" fillId="2" borderId="37" xfId="1" applyNumberFormat="1" applyFont="1" applyFill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2" borderId="32" xfId="1" applyNumberFormat="1" applyFont="1" applyFill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vertical="center"/>
    </xf>
    <xf numFmtId="0" fontId="5" fillId="0" borderId="29" xfId="0" applyFont="1" applyBorder="1"/>
    <xf numFmtId="0" fontId="5" fillId="0" borderId="38" xfId="0" applyFont="1" applyBorder="1"/>
    <xf numFmtId="0" fontId="5" fillId="2" borderId="39" xfId="1" applyNumberFormat="1" applyFont="1" applyFill="1" applyBorder="1" applyAlignment="1">
      <alignment horizontal="center"/>
    </xf>
    <xf numFmtId="0" fontId="5" fillId="2" borderId="40" xfId="1" applyNumberFormat="1" applyFont="1" applyFill="1" applyBorder="1" applyAlignment="1">
      <alignment horizontal="center"/>
    </xf>
    <xf numFmtId="0" fontId="5" fillId="0" borderId="41" xfId="1" applyNumberFormat="1" applyFont="1" applyBorder="1" applyAlignment="1">
      <alignment horizontal="center"/>
    </xf>
    <xf numFmtId="0" fontId="5" fillId="2" borderId="42" xfId="1" applyNumberFormat="1" applyFont="1" applyFill="1" applyBorder="1" applyAlignment="1">
      <alignment horizontal="center"/>
    </xf>
    <xf numFmtId="0" fontId="5" fillId="0" borderId="41" xfId="0" applyFont="1" applyBorder="1"/>
    <xf numFmtId="0" fontId="5" fillId="0" borderId="41" xfId="0" applyFont="1" applyBorder="1" applyAlignment="1">
      <alignment vertical="center"/>
    </xf>
    <xf numFmtId="0" fontId="5" fillId="0" borderId="43" xfId="0" applyFont="1" applyBorder="1"/>
    <xf numFmtId="0" fontId="5" fillId="0" borderId="44" xfId="0" applyFont="1" applyBorder="1" applyAlignment="1">
      <alignment horizontal="center"/>
    </xf>
    <xf numFmtId="0" fontId="0" fillId="0" borderId="0" xfId="0" applyFont="1"/>
    <xf numFmtId="44" fontId="0" fillId="0" borderId="0" xfId="0" applyNumberFormat="1" applyFont="1"/>
    <xf numFmtId="44" fontId="5" fillId="0" borderId="2" xfId="2" applyFont="1" applyFill="1" applyBorder="1" applyAlignment="1">
      <alignment horizontal="center" vertical="center"/>
    </xf>
    <xf numFmtId="44" fontId="0" fillId="0" borderId="0" xfId="0" applyNumberFormat="1"/>
    <xf numFmtId="0" fontId="10" fillId="0" borderId="0" xfId="0" applyFont="1"/>
    <xf numFmtId="44" fontId="10" fillId="0" borderId="0" xfId="0" applyNumberFormat="1" applyFont="1"/>
    <xf numFmtId="0" fontId="11" fillId="0" borderId="0" xfId="0" applyFont="1"/>
    <xf numFmtId="44" fontId="11" fillId="0" borderId="0" xfId="0" applyNumberFormat="1" applyFont="1"/>
    <xf numFmtId="0" fontId="12" fillId="0" borderId="0" xfId="0" applyFont="1"/>
    <xf numFmtId="44" fontId="13" fillId="0" borderId="0" xfId="0" applyNumberFormat="1" applyFont="1"/>
    <xf numFmtId="0" fontId="4" fillId="0" borderId="0" xfId="0" applyFont="1" applyFill="1"/>
    <xf numFmtId="44" fontId="9" fillId="0" borderId="2" xfId="2" applyFont="1" applyBorder="1"/>
    <xf numFmtId="44" fontId="4" fillId="0" borderId="0" xfId="2" applyFont="1" applyFill="1"/>
    <xf numFmtId="0" fontId="15" fillId="3" borderId="45" xfId="0" applyFont="1" applyFill="1" applyBorder="1" applyAlignment="1">
      <alignment vertical="top" wrapText="1" indent="1"/>
    </xf>
    <xf numFmtId="0" fontId="14" fillId="4" borderId="46" xfId="0" applyFont="1" applyFill="1" applyBorder="1" applyAlignment="1">
      <alignment vertical="top" wrapText="1" indent="1"/>
    </xf>
    <xf numFmtId="0" fontId="14" fillId="3" borderId="45" xfId="0" applyFont="1" applyFill="1" applyBorder="1" applyAlignment="1">
      <alignment vertical="top" wrapText="1" indent="1"/>
    </xf>
    <xf numFmtId="0" fontId="15" fillId="4" borderId="46" xfId="0" applyFont="1" applyFill="1" applyBorder="1" applyAlignment="1">
      <alignment vertical="top" wrapText="1" indent="1"/>
    </xf>
    <xf numFmtId="0" fontId="0" fillId="0" borderId="0" xfId="0" applyBorder="1"/>
    <xf numFmtId="0" fontId="2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44" fontId="5" fillId="0" borderId="0" xfId="2" applyFont="1" applyFill="1"/>
    <xf numFmtId="0" fontId="5" fillId="0" borderId="0" xfId="0" applyFont="1" applyFill="1"/>
    <xf numFmtId="49" fontId="4" fillId="0" borderId="0" xfId="0" applyNumberFormat="1" applyFont="1" applyFill="1"/>
    <xf numFmtId="44" fontId="4" fillId="0" borderId="0" xfId="2" applyNumberFormat="1" applyFont="1" applyFill="1"/>
    <xf numFmtId="0" fontId="4" fillId="0" borderId="0" xfId="2" applyNumberFormat="1" applyFont="1" applyFill="1"/>
    <xf numFmtId="49" fontId="4" fillId="0" borderId="0" xfId="1" applyNumberFormat="1" applyFont="1" applyFill="1"/>
    <xf numFmtId="49" fontId="16" fillId="0" borderId="0" xfId="1" applyNumberFormat="1" applyFont="1" applyFill="1"/>
    <xf numFmtId="49" fontId="16" fillId="0" borderId="0" xfId="0" applyNumberFormat="1" applyFont="1" applyFill="1"/>
    <xf numFmtId="0" fontId="0" fillId="0" borderId="0" xfId="0" applyFont="1" applyFill="1"/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2" xfId="1" applyNumberFormat="1" applyFont="1" applyFill="1" applyBorder="1" applyAlignment="1">
      <alignment horizontal="center"/>
    </xf>
    <xf numFmtId="44" fontId="5" fillId="0" borderId="0" xfId="2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0</xdr:row>
          <xdr:rowOff>123825</xdr:rowOff>
        </xdr:from>
        <xdr:to>
          <xdr:col>8</xdr:col>
          <xdr:colOff>76200</xdr:colOff>
          <xdr:row>0</xdr:row>
          <xdr:rowOff>133350</xdr:rowOff>
        </xdr:to>
        <xdr:sp macro="" textlink="">
          <xdr:nvSpPr>
            <xdr:cNvPr id="1030" name="Check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AC60"/>
  <sheetViews>
    <sheetView tabSelected="1" zoomScaleNormal="100" workbookViewId="0">
      <selection activeCell="I12" sqref="I12"/>
    </sheetView>
  </sheetViews>
  <sheetFormatPr baseColWidth="10" defaultRowHeight="15"/>
  <cols>
    <col min="1" max="1" width="14.140625" style="2" customWidth="1"/>
    <col min="2" max="2" width="8.7109375" style="2" customWidth="1"/>
    <col min="3" max="3" width="10.28515625" style="2" customWidth="1"/>
    <col min="4" max="9" width="8.7109375" style="2" customWidth="1"/>
    <col min="10" max="10" width="12.140625" style="2" bestFit="1" customWidth="1"/>
    <col min="11" max="11" width="14.140625" style="2" customWidth="1"/>
    <col min="12" max="14" width="8.7109375" style="2" customWidth="1"/>
    <col min="15" max="16" width="14.140625" style="2" customWidth="1"/>
    <col min="17" max="17" width="7.7109375" style="2" customWidth="1"/>
    <col min="18" max="18" width="8.85546875" style="2" customWidth="1"/>
    <col min="19" max="19" width="8.42578125" style="2" customWidth="1"/>
    <col min="20" max="20" width="10" style="2" customWidth="1"/>
    <col min="21" max="21" width="13.42578125" style="2" customWidth="1"/>
    <col min="22" max="23" width="11.5703125" style="2" bestFit="1" customWidth="1"/>
    <col min="24" max="16384" width="11.42578125" style="2"/>
  </cols>
  <sheetData>
    <row r="1" spans="1:29" ht="20.25">
      <c r="A1" s="1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M1" s="3"/>
      <c r="O1" s="120"/>
      <c r="P1" s="4"/>
    </row>
    <row r="2" spans="1:29" ht="18" customHeight="1">
      <c r="A2" s="1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M2" s="3"/>
      <c r="O2" s="120"/>
      <c r="P2" s="5"/>
    </row>
    <row r="3" spans="1:29" ht="21.75" customHeight="1">
      <c r="A3" s="1" t="s">
        <v>2</v>
      </c>
      <c r="B3" s="6"/>
      <c r="C3" s="83" t="s">
        <v>3</v>
      </c>
      <c r="D3" s="117"/>
      <c r="E3" s="117"/>
      <c r="F3" s="117"/>
      <c r="G3" s="117"/>
      <c r="H3" s="117"/>
      <c r="I3" s="117"/>
      <c r="J3" s="117"/>
      <c r="K3" s="117"/>
      <c r="Q3" s="75"/>
      <c r="R3" s="84"/>
      <c r="S3" s="85"/>
      <c r="T3" s="85"/>
      <c r="U3" s="86"/>
      <c r="V3" s="86"/>
      <c r="W3" s="87"/>
    </row>
    <row r="4" spans="1:29" ht="21.75" customHeight="1" thickBot="1">
      <c r="A4" s="118" t="s">
        <v>4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84"/>
      <c r="R4" s="75"/>
      <c r="S4" s="75"/>
      <c r="T4" s="75"/>
      <c r="U4" s="75"/>
      <c r="V4" s="75"/>
      <c r="W4" s="75"/>
    </row>
    <row r="5" spans="1:29" s="7" customFormat="1" ht="12.75" customHeight="1">
      <c r="A5" s="114" t="s">
        <v>5</v>
      </c>
      <c r="B5" s="103" t="s">
        <v>6</v>
      </c>
      <c r="C5" s="103" t="s">
        <v>7</v>
      </c>
      <c r="D5" s="103" t="s">
        <v>8</v>
      </c>
      <c r="E5" s="103" t="s">
        <v>9</v>
      </c>
      <c r="F5" s="103" t="s">
        <v>10</v>
      </c>
      <c r="G5" s="103" t="s">
        <v>11</v>
      </c>
      <c r="H5" s="103" t="s">
        <v>12</v>
      </c>
      <c r="I5" s="105" t="s">
        <v>13</v>
      </c>
      <c r="J5" s="107" t="s">
        <v>14</v>
      </c>
      <c r="K5" s="107" t="s">
        <v>15</v>
      </c>
      <c r="L5" s="110" t="s">
        <v>16</v>
      </c>
      <c r="M5" s="103"/>
      <c r="N5" s="111"/>
      <c r="O5" s="97" t="s">
        <v>17</v>
      </c>
      <c r="P5" s="100" t="s">
        <v>18</v>
      </c>
      <c r="Q5" s="75"/>
      <c r="R5" s="77"/>
      <c r="S5" s="88"/>
      <c r="T5" s="88"/>
      <c r="U5" s="89"/>
      <c r="V5" s="75"/>
      <c r="W5" s="75"/>
      <c r="X5" s="2"/>
      <c r="Y5" s="2"/>
      <c r="Z5" s="2"/>
      <c r="AA5" s="2"/>
      <c r="AB5" s="2"/>
      <c r="AC5" s="2"/>
    </row>
    <row r="6" spans="1:29" s="7" customFormat="1" ht="15.75" thickBot="1">
      <c r="A6" s="115"/>
      <c r="B6" s="104"/>
      <c r="C6" s="104"/>
      <c r="D6" s="116"/>
      <c r="E6" s="104"/>
      <c r="F6" s="104"/>
      <c r="G6" s="104"/>
      <c r="H6" s="104"/>
      <c r="I6" s="106"/>
      <c r="J6" s="108"/>
      <c r="K6" s="108"/>
      <c r="L6" s="112"/>
      <c r="M6" s="104"/>
      <c r="N6" s="113"/>
      <c r="O6" s="98"/>
      <c r="P6" s="101"/>
      <c r="Q6" s="75"/>
      <c r="R6" s="77"/>
      <c r="S6" s="77"/>
      <c r="T6" s="77"/>
      <c r="U6" s="75"/>
      <c r="V6" s="75"/>
      <c r="W6" s="75"/>
      <c r="X6" s="2"/>
      <c r="Y6" s="2"/>
      <c r="Z6" s="2"/>
      <c r="AA6" s="2"/>
      <c r="AB6" s="2"/>
      <c r="AC6" s="2"/>
    </row>
    <row r="7" spans="1:29" s="7" customFormat="1">
      <c r="A7" s="8"/>
      <c r="B7" s="9">
        <v>3</v>
      </c>
      <c r="C7" s="9">
        <v>7</v>
      </c>
      <c r="D7" s="104"/>
      <c r="E7" s="10">
        <v>50</v>
      </c>
      <c r="F7" s="9">
        <v>30</v>
      </c>
      <c r="G7" s="11">
        <v>5</v>
      </c>
      <c r="H7" s="9">
        <v>15</v>
      </c>
      <c r="I7" s="12">
        <v>80</v>
      </c>
      <c r="J7" s="109"/>
      <c r="K7" s="109"/>
      <c r="L7" s="13" t="s">
        <v>19</v>
      </c>
      <c r="M7" s="13" t="s">
        <v>20</v>
      </c>
      <c r="N7" s="13" t="s">
        <v>21</v>
      </c>
      <c r="O7" s="99"/>
      <c r="P7" s="102"/>
      <c r="Q7" s="89"/>
      <c r="R7" s="77"/>
      <c r="S7" s="77"/>
      <c r="T7" s="77"/>
      <c r="U7" s="89"/>
      <c r="V7" s="75"/>
      <c r="W7" s="75"/>
      <c r="X7" s="2"/>
      <c r="Y7" s="2"/>
      <c r="Z7" s="2"/>
      <c r="AA7" s="2"/>
      <c r="AB7" s="2"/>
      <c r="AC7" s="2"/>
    </row>
    <row r="8" spans="1:29" s="7" customFormat="1">
      <c r="A8" s="14"/>
      <c r="B8" s="15"/>
      <c r="C8" s="16"/>
      <c r="D8" s="17"/>
      <c r="E8" s="18"/>
      <c r="F8" s="18"/>
      <c r="G8" s="18"/>
      <c r="H8" s="18"/>
      <c r="I8" s="18"/>
      <c r="J8" s="19">
        <f>SUMIFS(B7:C7,B8:C8,"1")</f>
        <v>0</v>
      </c>
      <c r="K8" s="20"/>
      <c r="L8" s="21"/>
      <c r="M8" s="21"/>
      <c r="N8" s="21"/>
      <c r="O8" s="22"/>
      <c r="P8" s="23"/>
      <c r="Q8" s="75"/>
      <c r="R8" s="77"/>
      <c r="S8" s="77"/>
      <c r="T8" s="77"/>
      <c r="U8" s="75"/>
      <c r="V8" s="75"/>
      <c r="W8" s="75"/>
      <c r="X8" s="2"/>
      <c r="Y8" s="2"/>
      <c r="Z8" s="2"/>
      <c r="AA8" s="2"/>
      <c r="AB8" s="2"/>
      <c r="AC8" s="2"/>
    </row>
    <row r="9" spans="1:29" s="7" customFormat="1">
      <c r="A9" s="24" t="s">
        <v>22</v>
      </c>
      <c r="B9" s="18"/>
      <c r="C9" s="18"/>
      <c r="D9" s="25"/>
      <c r="E9" s="26">
        <v>1</v>
      </c>
      <c r="F9" s="15"/>
      <c r="G9" s="15"/>
      <c r="H9" s="15"/>
      <c r="I9" s="27"/>
      <c r="J9" s="28">
        <f>SUMIFS(E7:H7,E9:H9,1)</f>
        <v>50</v>
      </c>
      <c r="K9" s="29"/>
      <c r="L9" s="30"/>
      <c r="M9" s="30"/>
      <c r="N9" s="30"/>
      <c r="O9" s="31"/>
      <c r="P9" s="32"/>
      <c r="Q9" s="75"/>
      <c r="R9" s="77"/>
      <c r="S9" s="88"/>
      <c r="T9" s="77"/>
      <c r="U9" s="75"/>
      <c r="V9" s="75"/>
      <c r="W9" s="75"/>
      <c r="X9" s="2"/>
      <c r="Y9" s="2"/>
      <c r="Z9" s="2"/>
      <c r="AA9" s="2"/>
      <c r="AB9" s="2"/>
      <c r="AC9" s="2"/>
    </row>
    <row r="10" spans="1:29" s="7" customFormat="1">
      <c r="A10" s="33" t="s">
        <v>13</v>
      </c>
      <c r="B10" s="34"/>
      <c r="C10" s="35"/>
      <c r="D10" s="36"/>
      <c r="E10" s="37"/>
      <c r="F10" s="37"/>
      <c r="G10" s="37"/>
      <c r="H10" s="38"/>
      <c r="I10" s="39">
        <v>1</v>
      </c>
      <c r="J10" s="40">
        <f>IF(I10=1,I7,0)</f>
        <v>80</v>
      </c>
      <c r="K10" s="41"/>
      <c r="L10" s="42"/>
      <c r="M10" s="42"/>
      <c r="N10" s="42"/>
      <c r="O10" s="43"/>
      <c r="P10" s="32"/>
      <c r="Q10" s="75"/>
      <c r="R10" s="77"/>
      <c r="S10" s="77"/>
      <c r="T10" s="77"/>
      <c r="U10" s="75"/>
      <c r="V10" s="75"/>
      <c r="W10" s="75"/>
      <c r="X10" s="2"/>
      <c r="Y10" s="2"/>
      <c r="Z10" s="2"/>
      <c r="AA10" s="2"/>
      <c r="AB10" s="2"/>
      <c r="AC10" s="2"/>
    </row>
    <row r="11" spans="1:29" s="7" customFormat="1">
      <c r="A11" s="44" t="s">
        <v>23</v>
      </c>
      <c r="B11" s="45"/>
      <c r="C11" s="46"/>
      <c r="D11" s="119"/>
      <c r="F11" s="47"/>
      <c r="G11" s="47"/>
      <c r="H11" s="47"/>
      <c r="I11" s="46"/>
      <c r="J11" s="67">
        <f>D11*_1E</f>
        <v>0</v>
      </c>
      <c r="K11" s="76"/>
      <c r="L11" s="30"/>
      <c r="M11" s="30"/>
      <c r="N11" s="30"/>
      <c r="O11" s="48"/>
      <c r="P11" s="32"/>
      <c r="Q11" s="75"/>
      <c r="R11" s="77"/>
      <c r="S11" s="77"/>
      <c r="T11" s="77"/>
      <c r="U11" s="75"/>
      <c r="V11" s="75"/>
      <c r="W11" s="75"/>
      <c r="X11" s="2"/>
      <c r="Y11" s="2"/>
      <c r="Z11" s="2"/>
      <c r="AA11" s="2"/>
      <c r="AB11" s="2"/>
      <c r="AC11" s="2"/>
    </row>
    <row r="12" spans="1:29" s="7" customFormat="1">
      <c r="A12" s="44" t="s">
        <v>24</v>
      </c>
      <c r="B12" s="49"/>
      <c r="C12" s="50"/>
      <c r="D12" s="51"/>
      <c r="E12" s="49"/>
      <c r="F12" s="52"/>
      <c r="G12" s="52"/>
      <c r="H12" s="52"/>
      <c r="I12" s="50"/>
      <c r="J12" s="67">
        <f t="shared" ref="J12:J20" si="0">D12*_1E</f>
        <v>0</v>
      </c>
      <c r="K12" s="53"/>
      <c r="L12" s="54"/>
      <c r="M12" s="54"/>
      <c r="N12" s="54"/>
      <c r="O12" s="55"/>
      <c r="P12" s="32"/>
      <c r="Q12" s="75"/>
      <c r="R12" s="77"/>
      <c r="S12" s="77"/>
      <c r="T12" s="77"/>
      <c r="U12" s="75"/>
      <c r="V12" s="75"/>
      <c r="W12" s="75"/>
      <c r="X12" s="2"/>
      <c r="Y12" s="2"/>
      <c r="Z12" s="2"/>
      <c r="AA12" s="2"/>
      <c r="AB12" s="2"/>
      <c r="AC12" s="2"/>
    </row>
    <row r="13" spans="1:29" s="7" customFormat="1">
      <c r="A13" s="44" t="s">
        <v>25</v>
      </c>
      <c r="B13" s="49"/>
      <c r="C13" s="50"/>
      <c r="D13" s="51"/>
      <c r="E13" s="49"/>
      <c r="F13" s="52"/>
      <c r="G13" s="52"/>
      <c r="H13" s="52"/>
      <c r="I13" s="50"/>
      <c r="J13" s="67">
        <f t="shared" si="0"/>
        <v>0</v>
      </c>
      <c r="K13" s="53"/>
      <c r="L13" s="54"/>
      <c r="M13" s="54"/>
      <c r="N13" s="54"/>
      <c r="O13" s="55"/>
      <c r="P13" s="32"/>
      <c r="Q13" s="75"/>
      <c r="R13" s="77"/>
      <c r="S13" s="77"/>
      <c r="T13" s="77"/>
      <c r="U13" s="75"/>
      <c r="V13" s="75"/>
      <c r="W13" s="75"/>
      <c r="X13" s="2"/>
      <c r="Y13" s="2"/>
      <c r="Z13" s="2"/>
      <c r="AA13" s="2"/>
      <c r="AB13" s="2"/>
      <c r="AC13" s="2"/>
    </row>
    <row r="14" spans="1:29" s="7" customFormat="1">
      <c r="A14" s="44" t="s">
        <v>26</v>
      </c>
      <c r="B14" s="49"/>
      <c r="C14" s="50"/>
      <c r="D14" s="51"/>
      <c r="E14" s="49"/>
      <c r="F14" s="52"/>
      <c r="G14" s="52"/>
      <c r="H14" s="52"/>
      <c r="I14" s="50"/>
      <c r="J14" s="67">
        <f t="shared" si="0"/>
        <v>0</v>
      </c>
      <c r="K14" s="53"/>
      <c r="L14" s="54"/>
      <c r="M14" s="54"/>
      <c r="N14" s="54"/>
      <c r="O14" s="55"/>
      <c r="P14" s="32"/>
      <c r="Q14" s="75"/>
      <c r="R14" s="77"/>
      <c r="S14" s="77"/>
      <c r="T14" s="77"/>
      <c r="U14" s="75"/>
      <c r="V14" s="75"/>
      <c r="W14" s="75"/>
      <c r="X14" s="2"/>
      <c r="Y14" s="2"/>
      <c r="Z14" s="2"/>
      <c r="AA14" s="2"/>
      <c r="AB14" s="2"/>
      <c r="AC14" s="2"/>
    </row>
    <row r="15" spans="1:29" s="7" customFormat="1">
      <c r="A15" s="44" t="s">
        <v>27</v>
      </c>
      <c r="B15" s="49"/>
      <c r="C15" s="50"/>
      <c r="D15" s="51"/>
      <c r="E15" s="49"/>
      <c r="F15" s="52"/>
      <c r="G15" s="52"/>
      <c r="H15" s="52"/>
      <c r="I15" s="50"/>
      <c r="J15" s="67">
        <f t="shared" si="0"/>
        <v>0</v>
      </c>
      <c r="K15" s="53"/>
      <c r="L15" s="54"/>
      <c r="M15" s="54"/>
      <c r="N15" s="54"/>
      <c r="O15" s="55"/>
      <c r="P15" s="32"/>
      <c r="Q15" s="75"/>
      <c r="R15" s="77"/>
      <c r="S15" s="77"/>
      <c r="T15" s="77"/>
      <c r="U15" s="75"/>
      <c r="V15" s="75"/>
      <c r="W15" s="75"/>
      <c r="X15" s="2"/>
      <c r="Y15" s="2"/>
      <c r="Z15" s="2"/>
      <c r="AA15" s="2"/>
      <c r="AB15" s="2"/>
      <c r="AC15" s="2"/>
    </row>
    <row r="16" spans="1:29" s="7" customFormat="1">
      <c r="A16" s="44" t="s">
        <v>28</v>
      </c>
      <c r="B16" s="49"/>
      <c r="C16" s="50"/>
      <c r="D16" s="51"/>
      <c r="E16" s="49"/>
      <c r="F16" s="52"/>
      <c r="G16" s="52"/>
      <c r="H16" s="52"/>
      <c r="I16" s="50"/>
      <c r="J16" s="67">
        <f t="shared" si="0"/>
        <v>0</v>
      </c>
      <c r="K16" s="53"/>
      <c r="L16" s="54"/>
      <c r="M16" s="54"/>
      <c r="N16" s="54"/>
      <c r="O16" s="55"/>
      <c r="P16" s="32"/>
      <c r="Q16" s="75"/>
      <c r="R16" s="77"/>
      <c r="S16" s="77"/>
      <c r="T16" s="77"/>
      <c r="U16" s="75"/>
      <c r="V16" s="75"/>
      <c r="W16" s="75"/>
      <c r="X16" s="2"/>
      <c r="Y16" s="2"/>
      <c r="Z16" s="2"/>
      <c r="AA16" s="2"/>
      <c r="AB16" s="2"/>
      <c r="AC16" s="2"/>
    </row>
    <row r="17" spans="1:29" s="7" customFormat="1">
      <c r="A17" s="44" t="s">
        <v>29</v>
      </c>
      <c r="B17" s="49"/>
      <c r="C17" s="50"/>
      <c r="D17" s="51"/>
      <c r="E17" s="49"/>
      <c r="F17" s="52"/>
      <c r="G17" s="52"/>
      <c r="H17" s="52"/>
      <c r="I17" s="50"/>
      <c r="J17" s="67">
        <f t="shared" si="0"/>
        <v>0</v>
      </c>
      <c r="K17" s="53"/>
      <c r="L17" s="54"/>
      <c r="M17" s="54"/>
      <c r="N17" s="54"/>
      <c r="O17" s="55"/>
      <c r="P17" s="32"/>
      <c r="Q17" s="75"/>
      <c r="R17" s="77"/>
      <c r="S17" s="77"/>
      <c r="T17" s="77"/>
      <c r="U17" s="75"/>
      <c r="V17" s="75"/>
      <c r="W17" s="75"/>
      <c r="X17" s="2"/>
      <c r="Y17" s="2"/>
      <c r="Z17" s="2"/>
      <c r="AA17" s="2"/>
      <c r="AB17" s="2"/>
      <c r="AC17" s="2"/>
    </row>
    <row r="18" spans="1:29" s="7" customFormat="1">
      <c r="A18" s="44" t="s">
        <v>30</v>
      </c>
      <c r="B18" s="49"/>
      <c r="C18" s="50"/>
      <c r="D18" s="51"/>
      <c r="E18" s="49"/>
      <c r="F18" s="52"/>
      <c r="G18" s="52"/>
      <c r="H18" s="52"/>
      <c r="I18" s="50"/>
      <c r="J18" s="67">
        <f t="shared" si="0"/>
        <v>0</v>
      </c>
      <c r="K18" s="53"/>
      <c r="L18" s="54"/>
      <c r="M18" s="54"/>
      <c r="N18" s="54"/>
      <c r="O18" s="55"/>
      <c r="P18" s="32"/>
      <c r="Q18" s="75"/>
      <c r="R18" s="77"/>
      <c r="S18" s="77"/>
      <c r="T18" s="77"/>
      <c r="U18" s="75"/>
      <c r="V18" s="75"/>
      <c r="W18" s="75"/>
      <c r="X18" s="2"/>
      <c r="Y18" s="2"/>
      <c r="Z18" s="2"/>
      <c r="AA18" s="2"/>
      <c r="AB18" s="2"/>
      <c r="AC18" s="2"/>
    </row>
    <row r="19" spans="1:29" s="7" customFormat="1">
      <c r="A19" s="44" t="s">
        <v>31</v>
      </c>
      <c r="B19" s="49"/>
      <c r="C19" s="50"/>
      <c r="D19" s="51"/>
      <c r="E19" s="49"/>
      <c r="F19" s="52"/>
      <c r="G19" s="52"/>
      <c r="H19" s="52"/>
      <c r="I19" s="50"/>
      <c r="J19" s="67">
        <f t="shared" si="0"/>
        <v>0</v>
      </c>
      <c r="K19" s="53"/>
      <c r="L19" s="54"/>
      <c r="M19" s="54"/>
      <c r="N19" s="54"/>
      <c r="O19" s="55"/>
      <c r="P19" s="32"/>
      <c r="Q19" s="75"/>
      <c r="R19" s="77"/>
      <c r="S19" s="77"/>
      <c r="T19" s="77"/>
      <c r="U19" s="75"/>
      <c r="V19" s="75"/>
      <c r="W19" s="75"/>
      <c r="X19" s="2"/>
      <c r="Y19" s="2"/>
      <c r="Z19" s="2"/>
      <c r="AA19" s="2"/>
      <c r="AB19" s="2"/>
      <c r="AC19" s="2"/>
    </row>
    <row r="20" spans="1:29" s="7" customFormat="1" ht="15.75" thickBot="1">
      <c r="A20" s="56" t="s">
        <v>32</v>
      </c>
      <c r="B20" s="57"/>
      <c r="C20" s="58"/>
      <c r="D20" s="59"/>
      <c r="E20" s="57"/>
      <c r="F20" s="60"/>
      <c r="G20" s="60"/>
      <c r="H20" s="60"/>
      <c r="I20" s="58"/>
      <c r="J20" s="67">
        <f t="shared" si="0"/>
        <v>0</v>
      </c>
      <c r="K20" s="61"/>
      <c r="L20" s="62"/>
      <c r="M20" s="62"/>
      <c r="N20" s="62"/>
      <c r="O20" s="63"/>
      <c r="P20" s="64"/>
      <c r="Q20" s="75"/>
      <c r="R20" s="77"/>
      <c r="S20" s="77"/>
      <c r="T20" s="77"/>
      <c r="U20" s="75"/>
      <c r="V20" s="75"/>
      <c r="W20" s="75"/>
      <c r="X20" s="2"/>
      <c r="Y20" s="2"/>
      <c r="Z20" s="2"/>
      <c r="AA20" s="2"/>
      <c r="AB20" s="2"/>
      <c r="AC20" s="2"/>
    </row>
    <row r="21" spans="1:29" s="65" customFormat="1" ht="15.75" thickBot="1">
      <c r="J21" s="66">
        <f>SUM(J8:J20)-J10</f>
        <v>50</v>
      </c>
      <c r="L21" s="66">
        <f>SUM(L8:L20)</f>
        <v>0</v>
      </c>
      <c r="M21" s="66">
        <f>SUM(M8:M20)</f>
        <v>0</v>
      </c>
      <c r="N21" s="66">
        <f>SUM(N8:N20)</f>
        <v>0</v>
      </c>
      <c r="Q21" s="75"/>
      <c r="R21" s="77"/>
      <c r="S21" s="77"/>
      <c r="T21" s="77"/>
      <c r="U21" s="75"/>
      <c r="V21" s="75"/>
      <c r="W21" s="75"/>
      <c r="X21" s="2"/>
      <c r="Y21" s="2"/>
      <c r="Z21" s="2"/>
      <c r="AA21" s="2"/>
      <c r="AB21" s="2"/>
      <c r="AC21" s="2"/>
    </row>
    <row r="22" spans="1:29" s="7" customFormat="1">
      <c r="A22" s="114" t="s">
        <v>5</v>
      </c>
      <c r="B22" s="103" t="s">
        <v>6</v>
      </c>
      <c r="C22" s="103" t="s">
        <v>7</v>
      </c>
      <c r="D22" s="103" t="s">
        <v>33</v>
      </c>
      <c r="E22" s="103" t="s">
        <v>9</v>
      </c>
      <c r="F22" s="103" t="s">
        <v>10</v>
      </c>
      <c r="G22" s="103" t="s">
        <v>11</v>
      </c>
      <c r="H22" s="103" t="s">
        <v>12</v>
      </c>
      <c r="I22" s="105" t="s">
        <v>13</v>
      </c>
      <c r="J22" s="107" t="s">
        <v>14</v>
      </c>
      <c r="K22" s="107" t="s">
        <v>15</v>
      </c>
      <c r="L22" s="110" t="s">
        <v>16</v>
      </c>
      <c r="M22" s="103"/>
      <c r="N22" s="111"/>
      <c r="O22" s="97" t="s">
        <v>17</v>
      </c>
      <c r="P22" s="100" t="s">
        <v>18</v>
      </c>
      <c r="Q22" s="90"/>
      <c r="R22" s="91"/>
      <c r="S22" s="77"/>
      <c r="T22" s="77"/>
      <c r="U22" s="75"/>
      <c r="V22" s="92"/>
      <c r="W22" s="75"/>
      <c r="X22" s="2"/>
      <c r="Y22" s="2"/>
      <c r="Z22" s="2"/>
      <c r="AA22" s="2"/>
      <c r="AB22" s="2"/>
      <c r="AC22" s="2"/>
    </row>
    <row r="23" spans="1:29" s="7" customFormat="1" ht="15.75" thickBot="1">
      <c r="A23" s="115"/>
      <c r="B23" s="104"/>
      <c r="C23" s="104"/>
      <c r="D23" s="116"/>
      <c r="E23" s="104"/>
      <c r="F23" s="104"/>
      <c r="G23" s="104"/>
      <c r="H23" s="104"/>
      <c r="I23" s="106"/>
      <c r="J23" s="108"/>
      <c r="K23" s="108"/>
      <c r="L23" s="112"/>
      <c r="M23" s="104"/>
      <c r="N23" s="113"/>
      <c r="O23" s="98"/>
      <c r="P23" s="101"/>
      <c r="Q23" s="93"/>
      <c r="R23" s="89"/>
      <c r="S23" s="77"/>
      <c r="T23" s="94"/>
      <c r="U23" s="77"/>
      <c r="V23" s="89"/>
      <c r="W23" s="89"/>
      <c r="X23" s="3"/>
      <c r="Y23" s="2"/>
      <c r="Z23" s="2"/>
      <c r="AA23" s="2"/>
      <c r="AB23" s="2"/>
      <c r="AC23" s="2"/>
    </row>
    <row r="24" spans="1:29" s="7" customFormat="1">
      <c r="A24" s="8"/>
      <c r="B24" s="9">
        <v>3</v>
      </c>
      <c r="C24" s="9">
        <v>7</v>
      </c>
      <c r="D24" s="104"/>
      <c r="E24" s="10">
        <v>50</v>
      </c>
      <c r="F24" s="9">
        <v>30</v>
      </c>
      <c r="G24" s="11">
        <v>5</v>
      </c>
      <c r="H24" s="9">
        <v>15</v>
      </c>
      <c r="I24" s="12">
        <v>80</v>
      </c>
      <c r="J24" s="109"/>
      <c r="K24" s="109"/>
      <c r="L24" s="13" t="s">
        <v>19</v>
      </c>
      <c r="M24" s="13" t="s">
        <v>20</v>
      </c>
      <c r="N24" s="13" t="s">
        <v>21</v>
      </c>
      <c r="O24" s="99"/>
      <c r="P24" s="102"/>
      <c r="Q24" s="93"/>
      <c r="R24" s="89"/>
      <c r="S24" s="77"/>
      <c r="T24" s="95"/>
      <c r="U24" s="77"/>
      <c r="V24" s="89"/>
      <c r="W24" s="89"/>
      <c r="X24" s="3"/>
      <c r="Y24" s="2"/>
      <c r="Z24" s="2"/>
      <c r="AA24" s="2"/>
      <c r="AB24" s="2"/>
      <c r="AC24" s="2"/>
    </row>
    <row r="25" spans="1:29" s="7" customFormat="1">
      <c r="A25" s="14"/>
      <c r="B25" s="15"/>
      <c r="C25" s="16"/>
      <c r="D25" s="17"/>
      <c r="E25" s="18"/>
      <c r="F25" s="18"/>
      <c r="G25" s="18"/>
      <c r="H25" s="18"/>
      <c r="I25" s="18"/>
      <c r="J25" s="19">
        <f>SUMIFS(B24:C24,B25:C25,"1")</f>
        <v>0</v>
      </c>
      <c r="K25" s="20"/>
      <c r="L25" s="21"/>
      <c r="M25" s="21"/>
      <c r="N25" s="21"/>
      <c r="O25" s="22"/>
      <c r="P25" s="23"/>
      <c r="Q25" s="93"/>
      <c r="R25" s="89"/>
      <c r="S25" s="77"/>
      <c r="T25" s="94"/>
      <c r="U25" s="77"/>
      <c r="V25" s="89"/>
      <c r="W25" s="89"/>
      <c r="X25" s="3"/>
      <c r="Y25" s="2"/>
      <c r="Z25" s="2"/>
      <c r="AA25" s="2"/>
      <c r="AB25" s="2"/>
      <c r="AC25" s="2"/>
    </row>
    <row r="26" spans="1:29" s="7" customFormat="1">
      <c r="A26" s="24" t="s">
        <v>22</v>
      </c>
      <c r="B26" s="18"/>
      <c r="C26" s="18"/>
      <c r="D26" s="25"/>
      <c r="E26" s="26"/>
      <c r="F26" s="15"/>
      <c r="G26" s="15"/>
      <c r="H26" s="15"/>
      <c r="I26" s="27"/>
      <c r="J26" s="28">
        <f>SUMIFS(E24:H24,E26:H26,1)</f>
        <v>0</v>
      </c>
      <c r="K26" s="29"/>
      <c r="L26" s="30"/>
      <c r="M26" s="30"/>
      <c r="N26" s="30"/>
      <c r="O26" s="31"/>
      <c r="P26" s="32"/>
      <c r="Q26" s="93"/>
      <c r="R26" s="75"/>
      <c r="S26" s="75"/>
      <c r="T26" s="75"/>
      <c r="U26" s="75"/>
      <c r="V26" s="75"/>
      <c r="W26" s="75"/>
      <c r="X26" s="2"/>
      <c r="Y26" s="2"/>
      <c r="Z26" s="2"/>
      <c r="AA26" s="2"/>
      <c r="AB26" s="2"/>
      <c r="AC26" s="2"/>
    </row>
    <row r="27" spans="1:29" s="7" customFormat="1">
      <c r="A27" s="33" t="s">
        <v>13</v>
      </c>
      <c r="B27" s="34"/>
      <c r="C27" s="35"/>
      <c r="D27" s="36"/>
      <c r="E27" s="37"/>
      <c r="F27" s="37"/>
      <c r="G27" s="37"/>
      <c r="H27" s="38"/>
      <c r="I27" s="39"/>
      <c r="J27" s="40">
        <f>IF(I27=1,I24,0)</f>
        <v>0</v>
      </c>
      <c r="K27" s="41"/>
      <c r="L27" s="42"/>
      <c r="M27" s="42"/>
      <c r="N27" s="42"/>
      <c r="O27" s="43"/>
      <c r="P27" s="32"/>
      <c r="Q27" s="93"/>
      <c r="R27" s="89"/>
      <c r="S27" s="75"/>
      <c r="T27" s="75"/>
      <c r="U27" s="75"/>
      <c r="V27" s="75"/>
      <c r="W27" s="75"/>
      <c r="X27" s="2"/>
      <c r="Y27" s="2"/>
      <c r="Z27" s="2"/>
      <c r="AA27" s="2"/>
      <c r="AB27" s="2"/>
      <c r="AC27" s="2"/>
    </row>
    <row r="28" spans="1:29" s="7" customFormat="1">
      <c r="A28" s="44" t="s">
        <v>23</v>
      </c>
      <c r="B28" s="45"/>
      <c r="C28" s="46"/>
      <c r="D28" s="119"/>
      <c r="E28" s="45"/>
      <c r="F28" s="47"/>
      <c r="G28" s="47"/>
      <c r="H28" s="47"/>
      <c r="I28" s="46"/>
      <c r="J28" s="88">
        <f>IF(COUNTIFS($A$11:$A$37,A28,$D$11:$D$37,D28)=1,_1E,IF(COUNTIFS($A$11:$A$37,A28,$D$11:$D$37,D28)=2,_2E,0))</f>
        <v>0</v>
      </c>
      <c r="K28" s="67"/>
      <c r="L28" s="30"/>
      <c r="M28" s="30"/>
      <c r="N28" s="30"/>
      <c r="O28" s="48"/>
      <c r="P28" s="32"/>
      <c r="Q28" s="93"/>
      <c r="R28" s="75"/>
      <c r="S28" s="75"/>
      <c r="T28" s="75"/>
      <c r="U28" s="75"/>
      <c r="V28" s="75"/>
      <c r="W28" s="75"/>
      <c r="X28" s="2"/>
      <c r="Y28" s="2"/>
      <c r="Z28" s="2"/>
      <c r="AA28" s="2"/>
      <c r="AB28" s="2"/>
      <c r="AC28" s="2"/>
    </row>
    <row r="29" spans="1:29" s="7" customFormat="1">
      <c r="A29" s="44" t="s">
        <v>24</v>
      </c>
      <c r="B29" s="49"/>
      <c r="C29" s="50"/>
      <c r="D29" s="51"/>
      <c r="E29" s="49"/>
      <c r="F29" s="52"/>
      <c r="G29" s="52"/>
      <c r="H29" s="52"/>
      <c r="I29" s="50"/>
      <c r="J29" s="88">
        <f>IF(COUNTIFS($A$11:$A$37,A29,$D$11:$D$37,D29)=1,_1E,IF(COUNTIFS($A$11:$A$37,A29,$D$11:$D$37,D29)=2,_2E,0))</f>
        <v>0</v>
      </c>
      <c r="K29" s="53"/>
      <c r="L29" s="54"/>
      <c r="M29" s="54"/>
      <c r="N29" s="54"/>
      <c r="O29" s="55"/>
      <c r="P29" s="32"/>
      <c r="Q29" s="93"/>
      <c r="R29" s="75"/>
      <c r="S29" s="75"/>
      <c r="T29" s="75"/>
      <c r="U29" s="75"/>
      <c r="V29" s="75"/>
      <c r="W29" s="75"/>
      <c r="X29" s="2"/>
      <c r="Y29" s="2"/>
      <c r="Z29" s="2"/>
      <c r="AA29" s="2"/>
      <c r="AB29" s="2"/>
      <c r="AC29" s="2"/>
    </row>
    <row r="30" spans="1:29" s="7" customFormat="1">
      <c r="A30" s="44" t="s">
        <v>25</v>
      </c>
      <c r="B30" s="49"/>
      <c r="C30" s="50"/>
      <c r="D30" s="51"/>
      <c r="E30" s="49"/>
      <c r="F30" s="52"/>
      <c r="G30" s="52"/>
      <c r="H30" s="52"/>
      <c r="I30" s="50"/>
      <c r="J30" s="88">
        <f>IF(COUNTIFS($A$11:$A$37,A30,$D$11:$D$37,D30)=1,_1E,IF(COUNTIFS($A$11:$A$37,A30,$D$11:$D$37,D30)=2,_2E,0))</f>
        <v>0</v>
      </c>
      <c r="K30" s="53"/>
      <c r="L30" s="54"/>
      <c r="M30" s="54"/>
      <c r="N30" s="54"/>
      <c r="O30" s="55"/>
      <c r="P30" s="32"/>
      <c r="Q30" s="93"/>
      <c r="R30" s="75"/>
      <c r="S30" s="75"/>
      <c r="T30" s="75"/>
      <c r="U30" s="75"/>
      <c r="V30" s="75"/>
      <c r="W30" s="75"/>
      <c r="X30" s="2"/>
      <c r="Y30" s="2"/>
      <c r="Z30" s="2"/>
      <c r="AA30" s="2"/>
      <c r="AB30" s="2"/>
      <c r="AC30" s="2"/>
    </row>
    <row r="31" spans="1:29" s="7" customFormat="1">
      <c r="A31" s="44" t="s">
        <v>26</v>
      </c>
      <c r="B31" s="49"/>
      <c r="C31" s="50"/>
      <c r="D31" s="51"/>
      <c r="E31" s="49"/>
      <c r="F31" s="52"/>
      <c r="G31" s="52"/>
      <c r="H31" s="52"/>
      <c r="I31" s="50"/>
      <c r="J31" s="88">
        <f>IF(COUNTIFS($A$11:$A$37,A31,$D$11:$D$37,D31)=1,_1E,IF(COUNTIFS($A$11:$A$37,A31,$D$11:$D$37,D31)=2,_2E,0))</f>
        <v>0</v>
      </c>
      <c r="K31" s="53"/>
      <c r="L31" s="54"/>
      <c r="M31" s="54"/>
      <c r="N31" s="54"/>
      <c r="O31" s="55"/>
      <c r="P31" s="32"/>
      <c r="Q31" s="93"/>
      <c r="R31" s="75"/>
      <c r="S31" s="75"/>
      <c r="T31" s="75"/>
      <c r="U31" s="75"/>
      <c r="V31" s="75"/>
      <c r="W31" s="75"/>
      <c r="X31" s="2"/>
      <c r="Y31" s="2"/>
      <c r="Z31" s="2"/>
      <c r="AA31" s="2"/>
      <c r="AB31" s="2"/>
      <c r="AC31" s="2"/>
    </row>
    <row r="32" spans="1:29" s="7" customFormat="1">
      <c r="A32" s="44" t="s">
        <v>27</v>
      </c>
      <c r="B32" s="49"/>
      <c r="C32" s="50"/>
      <c r="D32" s="51"/>
      <c r="E32" s="49"/>
      <c r="F32" s="52"/>
      <c r="G32" s="52"/>
      <c r="H32" s="52"/>
      <c r="I32" s="50"/>
      <c r="J32" s="88">
        <f>IF(COUNTIFS($A$11:$A$37,A32,$D$11:$D$37,D32)=1,_1E,IF(COUNTIFS($A$11:$A$37,A32,$D$11:$D$37,D32)=2,_2E,0))</f>
        <v>0</v>
      </c>
      <c r="K32" s="53"/>
      <c r="L32" s="54"/>
      <c r="M32" s="54"/>
      <c r="N32" s="54"/>
      <c r="O32" s="55"/>
      <c r="P32" s="32"/>
      <c r="Q32" s="93"/>
      <c r="R32" s="75"/>
      <c r="S32" s="75"/>
      <c r="T32" s="75"/>
      <c r="U32" s="75"/>
      <c r="V32" s="75"/>
      <c r="W32" s="75"/>
      <c r="X32" s="2"/>
      <c r="Y32" s="2"/>
      <c r="Z32" s="2"/>
      <c r="AA32" s="2"/>
      <c r="AB32" s="2"/>
      <c r="AC32" s="2"/>
    </row>
    <row r="33" spans="1:29" s="7" customFormat="1">
      <c r="A33" s="44" t="s">
        <v>28</v>
      </c>
      <c r="B33" s="49"/>
      <c r="C33" s="50"/>
      <c r="D33" s="51"/>
      <c r="E33" s="49"/>
      <c r="F33" s="52"/>
      <c r="G33" s="52"/>
      <c r="H33" s="52"/>
      <c r="I33" s="50"/>
      <c r="J33" s="88">
        <f>IF(COUNTIFS($A$11:$A$37,A33,$D$11:$D$37,D33)=1,_1E,IF(COUNTIFS($A$11:$A$37,A33,$D$11:$D$37,D33)=2,_2E,0))</f>
        <v>0</v>
      </c>
      <c r="K33" s="53"/>
      <c r="L33" s="54"/>
      <c r="M33" s="54"/>
      <c r="N33" s="54"/>
      <c r="O33" s="55"/>
      <c r="P33" s="32"/>
      <c r="Q33" s="93"/>
      <c r="R33" s="75"/>
      <c r="S33" s="75"/>
      <c r="T33" s="75"/>
      <c r="U33" s="75"/>
      <c r="V33" s="75"/>
      <c r="W33" s="75"/>
      <c r="X33" s="2"/>
      <c r="Y33" s="2"/>
      <c r="Z33" s="2"/>
      <c r="AA33" s="2"/>
      <c r="AB33" s="2"/>
      <c r="AC33" s="2"/>
    </row>
    <row r="34" spans="1:29" s="7" customFormat="1">
      <c r="A34" s="44" t="s">
        <v>29</v>
      </c>
      <c r="B34" s="49"/>
      <c r="C34" s="50"/>
      <c r="D34" s="51"/>
      <c r="E34" s="49"/>
      <c r="F34" s="52"/>
      <c r="G34" s="52"/>
      <c r="H34" s="52"/>
      <c r="I34" s="50"/>
      <c r="J34" s="88">
        <f>IF(COUNTIFS($A$11:$A$37,A34,$D$11:$D$37,D34)=1,_1E,IF(COUNTIFS($A$11:$A$37,A34,$D$11:$D$37,D34)=2,_2E,0))</f>
        <v>0</v>
      </c>
      <c r="K34" s="53"/>
      <c r="L34" s="54"/>
      <c r="M34" s="54"/>
      <c r="N34" s="54"/>
      <c r="O34" s="55"/>
      <c r="P34" s="32"/>
      <c r="Q34" s="93"/>
      <c r="R34" s="75"/>
      <c r="S34" s="75"/>
      <c r="T34" s="75"/>
      <c r="U34" s="75"/>
      <c r="V34" s="75"/>
      <c r="W34" s="75"/>
      <c r="X34" s="2"/>
      <c r="Y34" s="2"/>
      <c r="Z34" s="2"/>
      <c r="AA34" s="2"/>
      <c r="AB34" s="2"/>
      <c r="AC34" s="2"/>
    </row>
    <row r="35" spans="1:29" s="7" customFormat="1">
      <c r="A35" s="44" t="s">
        <v>30</v>
      </c>
      <c r="B35" s="49"/>
      <c r="C35" s="50"/>
      <c r="D35" s="51"/>
      <c r="E35" s="49"/>
      <c r="F35" s="52"/>
      <c r="G35" s="52"/>
      <c r="H35" s="52"/>
      <c r="I35" s="50"/>
      <c r="J35" s="88">
        <f>IF(COUNTIFS($A$11:$A$37,A35,$D$11:$D$37,D35)=1,_1E,IF(COUNTIFS($A$11:$A$37,A35,$D$11:$D$37,D35)=2,_2E,0))</f>
        <v>0</v>
      </c>
      <c r="K35" s="53"/>
      <c r="L35" s="54"/>
      <c r="M35" s="54"/>
      <c r="N35" s="54"/>
      <c r="O35" s="55"/>
      <c r="P35" s="32"/>
      <c r="Q35" s="93"/>
      <c r="R35" s="75"/>
      <c r="S35" s="75"/>
      <c r="T35" s="75"/>
      <c r="U35" s="75"/>
      <c r="V35" s="75"/>
      <c r="W35" s="75"/>
      <c r="X35" s="2"/>
      <c r="Y35" s="2"/>
      <c r="Z35" s="2"/>
      <c r="AA35" s="2"/>
      <c r="AB35" s="2"/>
      <c r="AC35" s="2"/>
    </row>
    <row r="36" spans="1:29" s="7" customFormat="1">
      <c r="A36" s="44" t="s">
        <v>31</v>
      </c>
      <c r="B36" s="49"/>
      <c r="C36" s="50"/>
      <c r="D36" s="51"/>
      <c r="E36" s="49"/>
      <c r="F36" s="52"/>
      <c r="G36" s="52"/>
      <c r="H36" s="52"/>
      <c r="I36" s="50"/>
      <c r="J36" s="88">
        <f>IF(COUNTIFS($A$11:$A$37,A36,$D$11:$D$37,D36)=1,_1E,IF(COUNTIFS($A$11:$A$37,A36,$D$11:$D$37,D36)=2,_2E,0))</f>
        <v>0</v>
      </c>
      <c r="K36" s="53"/>
      <c r="L36" s="54"/>
      <c r="M36" s="54"/>
      <c r="N36" s="54"/>
      <c r="O36" s="55"/>
      <c r="P36" s="32"/>
      <c r="Q36" s="89"/>
      <c r="R36" s="75"/>
      <c r="S36" s="75"/>
      <c r="T36" s="75"/>
      <c r="U36" s="75"/>
      <c r="V36" s="75"/>
      <c r="W36" s="75"/>
      <c r="X36" s="2"/>
      <c r="Y36" s="2"/>
      <c r="Z36" s="2"/>
      <c r="AA36" s="2"/>
      <c r="AB36" s="2"/>
      <c r="AC36" s="2"/>
    </row>
    <row r="37" spans="1:29" s="7" customFormat="1" ht="15.75" thickBot="1">
      <c r="A37" s="56" t="s">
        <v>32</v>
      </c>
      <c r="B37" s="57"/>
      <c r="C37" s="58"/>
      <c r="D37" s="59"/>
      <c r="E37" s="57"/>
      <c r="F37" s="60"/>
      <c r="G37" s="60"/>
      <c r="H37" s="60"/>
      <c r="I37" s="58"/>
      <c r="J37" s="88">
        <f>IF(COUNTIFS($A$11:$A$37,A37,$D$11:$D$37,D37)=1,_1E,IF(COUNTIFS($A$11:$A$37,A37,$D$11:$D$37,D37)=2,_2E,0))</f>
        <v>0</v>
      </c>
      <c r="K37" s="61"/>
      <c r="L37" s="62"/>
      <c r="M37" s="62"/>
      <c r="N37" s="62"/>
      <c r="O37" s="63"/>
      <c r="P37" s="64"/>
      <c r="Q37" s="89"/>
      <c r="R37" s="75"/>
      <c r="S37" s="75"/>
      <c r="T37" s="75"/>
      <c r="U37" s="75"/>
      <c r="V37" s="75"/>
      <c r="W37" s="75"/>
      <c r="X37" s="2"/>
      <c r="Y37" s="2"/>
      <c r="Z37" s="2"/>
      <c r="AA37" s="2"/>
      <c r="AB37" s="2"/>
      <c r="AC37" s="2"/>
    </row>
    <row r="38" spans="1:29" s="65" customFormat="1" ht="15.75" thickBot="1">
      <c r="J38" s="66">
        <f>SUM(J25:J37)-J27</f>
        <v>0</v>
      </c>
      <c r="L38" s="66">
        <f>SUM(L25:L37)</f>
        <v>0</v>
      </c>
      <c r="M38" s="66">
        <f>SUM(M25:M37)</f>
        <v>0</v>
      </c>
      <c r="N38" s="66">
        <f>SUM(N25:N37)</f>
        <v>0</v>
      </c>
      <c r="Q38" s="96"/>
      <c r="R38" s="75"/>
      <c r="S38" s="75"/>
      <c r="T38" s="75"/>
      <c r="U38" s="75"/>
      <c r="V38" s="75"/>
      <c r="W38" s="75"/>
      <c r="X38" s="2"/>
      <c r="Y38" s="2"/>
      <c r="Z38" s="2"/>
      <c r="AA38" s="2"/>
      <c r="AB38" s="2"/>
      <c r="AC38" s="2"/>
    </row>
    <row r="39" spans="1:29" s="7" customFormat="1">
      <c r="A39" s="114" t="s">
        <v>5</v>
      </c>
      <c r="B39" s="103" t="s">
        <v>6</v>
      </c>
      <c r="C39" s="103" t="s">
        <v>7</v>
      </c>
      <c r="D39" s="103" t="s">
        <v>34</v>
      </c>
      <c r="E39" s="103" t="s">
        <v>9</v>
      </c>
      <c r="F39" s="103" t="s">
        <v>10</v>
      </c>
      <c r="G39" s="103" t="s">
        <v>11</v>
      </c>
      <c r="H39" s="103" t="s">
        <v>12</v>
      </c>
      <c r="I39" s="105" t="s">
        <v>13</v>
      </c>
      <c r="J39" s="107" t="s">
        <v>14</v>
      </c>
      <c r="K39" s="107" t="s">
        <v>15</v>
      </c>
      <c r="L39" s="110" t="s">
        <v>16</v>
      </c>
      <c r="M39" s="103"/>
      <c r="N39" s="111"/>
      <c r="O39" s="97" t="s">
        <v>17</v>
      </c>
      <c r="P39" s="100" t="s">
        <v>18</v>
      </c>
      <c r="Q39" s="89"/>
      <c r="R39" s="75"/>
      <c r="S39" s="75"/>
      <c r="T39" s="90"/>
      <c r="U39" s="75"/>
      <c r="V39" s="75"/>
      <c r="W39" s="75"/>
      <c r="X39" s="2"/>
      <c r="Y39" s="2"/>
      <c r="Z39" s="2"/>
      <c r="AA39" s="2"/>
      <c r="AB39" s="2"/>
      <c r="AC39" s="2"/>
    </row>
    <row r="40" spans="1:29" s="7" customFormat="1" ht="15.75" thickBot="1">
      <c r="A40" s="115"/>
      <c r="B40" s="104"/>
      <c r="C40" s="104"/>
      <c r="D40" s="116"/>
      <c r="E40" s="104"/>
      <c r="F40" s="104"/>
      <c r="G40" s="104"/>
      <c r="H40" s="104"/>
      <c r="I40" s="106"/>
      <c r="J40" s="108"/>
      <c r="K40" s="108"/>
      <c r="L40" s="112"/>
      <c r="M40" s="104"/>
      <c r="N40" s="113"/>
      <c r="O40" s="98"/>
      <c r="P40" s="101"/>
      <c r="Q40" s="90"/>
      <c r="R40" s="75"/>
      <c r="S40" s="75"/>
      <c r="T40" s="75"/>
      <c r="U40" s="75"/>
      <c r="V40" s="75"/>
      <c r="W40" s="75"/>
      <c r="X40" s="2"/>
      <c r="Y40" s="2"/>
      <c r="Z40" s="2"/>
      <c r="AA40" s="2"/>
      <c r="AB40" s="2"/>
      <c r="AC40" s="2"/>
    </row>
    <row r="41" spans="1:29" s="7" customFormat="1">
      <c r="A41" s="8"/>
      <c r="B41" s="9">
        <v>3</v>
      </c>
      <c r="C41" s="9">
        <v>7</v>
      </c>
      <c r="D41" s="104"/>
      <c r="E41" s="10">
        <v>50</v>
      </c>
      <c r="F41" s="9">
        <v>30</v>
      </c>
      <c r="G41" s="11">
        <v>5</v>
      </c>
      <c r="H41" s="9">
        <v>15</v>
      </c>
      <c r="I41" s="12">
        <v>80</v>
      </c>
      <c r="J41" s="109"/>
      <c r="K41" s="109"/>
      <c r="L41" s="13" t="s">
        <v>19</v>
      </c>
      <c r="M41" s="13" t="s">
        <v>20</v>
      </c>
      <c r="N41" s="13" t="s">
        <v>21</v>
      </c>
      <c r="O41" s="99"/>
      <c r="P41" s="102"/>
      <c r="Q41" s="90"/>
      <c r="R41" s="75"/>
      <c r="S41" s="75"/>
      <c r="T41" s="75"/>
      <c r="U41" s="75"/>
      <c r="V41" s="75"/>
      <c r="W41" s="75"/>
      <c r="X41" s="2"/>
      <c r="Y41" s="2"/>
      <c r="Z41" s="2"/>
      <c r="AA41" s="2"/>
      <c r="AB41" s="2"/>
      <c r="AC41" s="2"/>
    </row>
    <row r="42" spans="1:29" s="7" customFormat="1">
      <c r="A42" s="14"/>
      <c r="B42" s="15"/>
      <c r="C42" s="16"/>
      <c r="D42" s="17"/>
      <c r="E42" s="18"/>
      <c r="F42" s="18"/>
      <c r="G42" s="18"/>
      <c r="H42" s="18"/>
      <c r="I42" s="18"/>
      <c r="J42" s="19">
        <f>SUMIFS(B41:C41,B42:C42,"1")</f>
        <v>0</v>
      </c>
      <c r="K42" s="20"/>
      <c r="L42" s="21"/>
      <c r="M42" s="21"/>
      <c r="N42" s="21"/>
      <c r="O42" s="22"/>
      <c r="P42" s="23"/>
      <c r="Q42" s="90"/>
      <c r="R42" s="75"/>
      <c r="S42" s="75"/>
      <c r="T42" s="75"/>
      <c r="U42" s="75"/>
      <c r="V42" s="75"/>
      <c r="W42" s="75"/>
      <c r="X42" s="2"/>
      <c r="Y42" s="2"/>
      <c r="Z42" s="2"/>
      <c r="AA42" s="2"/>
      <c r="AB42" s="2"/>
      <c r="AC42" s="2"/>
    </row>
    <row r="43" spans="1:29" s="7" customFormat="1">
      <c r="A43" s="24" t="s">
        <v>22</v>
      </c>
      <c r="B43" s="18"/>
      <c r="C43" s="18"/>
      <c r="D43" s="25"/>
      <c r="E43" s="26"/>
      <c r="F43" s="15"/>
      <c r="G43" s="15"/>
      <c r="H43" s="15"/>
      <c r="I43" s="27"/>
      <c r="J43" s="28">
        <f>SUMIFS(E41:H41,E43:H43,1)</f>
        <v>0</v>
      </c>
      <c r="K43" s="29"/>
      <c r="L43" s="30"/>
      <c r="M43" s="30"/>
      <c r="N43" s="30"/>
      <c r="O43" s="31"/>
      <c r="P43" s="32"/>
      <c r="Q43" s="75"/>
      <c r="R43" s="75"/>
      <c r="S43" s="75"/>
      <c r="T43" s="75"/>
      <c r="U43" s="75"/>
      <c r="V43" s="75"/>
      <c r="W43" s="75"/>
      <c r="X43" s="2"/>
      <c r="Y43" s="2"/>
      <c r="Z43" s="2"/>
      <c r="AA43" s="2"/>
      <c r="AB43" s="2"/>
      <c r="AC43" s="2"/>
    </row>
    <row r="44" spans="1:29" s="7" customFormat="1">
      <c r="A44" s="33" t="s">
        <v>13</v>
      </c>
      <c r="B44" s="34"/>
      <c r="C44" s="35"/>
      <c r="D44" s="36"/>
      <c r="E44" s="37"/>
      <c r="F44" s="37"/>
      <c r="G44" s="37"/>
      <c r="H44" s="38"/>
      <c r="I44" s="39"/>
      <c r="J44" s="40">
        <f>IF(I44=1,I41,0)</f>
        <v>0</v>
      </c>
      <c r="K44" s="41"/>
      <c r="L44" s="42"/>
      <c r="M44" s="42"/>
      <c r="N44" s="42"/>
      <c r="O44" s="43"/>
      <c r="P44" s="32"/>
      <c r="Q44" s="75"/>
      <c r="R44" s="75"/>
      <c r="S44" s="75"/>
      <c r="T44" s="75"/>
      <c r="U44" s="75"/>
      <c r="V44" s="75"/>
      <c r="W44" s="75"/>
      <c r="X44" s="2"/>
      <c r="Y44" s="2"/>
      <c r="Z44" s="2"/>
      <c r="AA44" s="2"/>
      <c r="AB44" s="2"/>
      <c r="AC44" s="2"/>
    </row>
    <row r="45" spans="1:29" s="7" customFormat="1">
      <c r="A45" s="44" t="s">
        <v>23</v>
      </c>
      <c r="B45" s="45"/>
      <c r="C45" s="46"/>
      <c r="D45" s="119"/>
      <c r="E45" s="45"/>
      <c r="F45" s="47"/>
      <c r="G45" s="47"/>
      <c r="H45" s="47"/>
      <c r="I45" s="46"/>
      <c r="J45" s="88">
        <f>IF(COUNTIFS($A$11:$A$54,A45,$D$11:$D$54,D45)=1,_1E,IF(COUNTIFS($A$11:$A$54,A45,$D$11:$D$54,D45)=2,_2E,IF(COUNTIFS($A$11:$A$54,A45,$D$11:$D$54,D45)=3,_3E,0)))</f>
        <v>0</v>
      </c>
      <c r="K45" s="67"/>
      <c r="L45" s="30"/>
      <c r="M45" s="30"/>
      <c r="N45" s="30"/>
      <c r="O45" s="48"/>
      <c r="P45" s="32"/>
      <c r="Q45" s="75"/>
      <c r="R45" s="75"/>
      <c r="S45" s="75"/>
      <c r="T45" s="75"/>
      <c r="U45" s="75"/>
      <c r="V45" s="75"/>
      <c r="W45" s="75"/>
      <c r="X45" s="2"/>
      <c r="Y45" s="2"/>
      <c r="Z45" s="2"/>
      <c r="AA45" s="2"/>
      <c r="AB45" s="2"/>
      <c r="AC45" s="2"/>
    </row>
    <row r="46" spans="1:29" s="7" customFormat="1">
      <c r="A46" s="44" t="s">
        <v>24</v>
      </c>
      <c r="B46" s="49"/>
      <c r="C46" s="50"/>
      <c r="D46" s="51"/>
      <c r="E46" s="49"/>
      <c r="F46" s="52"/>
      <c r="G46" s="52"/>
      <c r="H46" s="52"/>
      <c r="I46" s="50"/>
      <c r="J46" s="88">
        <f>IF(COUNTIFS($A$11:$A$54,A46,$D$11:$D$54,D46)=1,_1E,IF(COUNTIFS($A$11:$A$54,A46,$D$11:$D$54,D46)=2,_2E,IF(COUNTIFS($A$11:$A$54,A46,$D$11:$D$54,D46)=3,_3E,0)))</f>
        <v>0</v>
      </c>
      <c r="K46" s="53"/>
      <c r="L46" s="54"/>
      <c r="M46" s="54"/>
      <c r="N46" s="54"/>
      <c r="O46" s="55"/>
      <c r="P46" s="32"/>
      <c r="Q46" s="75"/>
      <c r="R46" s="75"/>
      <c r="S46" s="75"/>
      <c r="T46" s="75"/>
      <c r="U46" s="75"/>
      <c r="V46" s="75"/>
      <c r="W46" s="75"/>
      <c r="X46" s="2"/>
      <c r="Y46" s="2"/>
      <c r="Z46" s="2"/>
      <c r="AA46" s="2"/>
      <c r="AB46" s="2"/>
      <c r="AC46" s="2"/>
    </row>
    <row r="47" spans="1:29" s="7" customFormat="1">
      <c r="A47" s="44" t="s">
        <v>25</v>
      </c>
      <c r="B47" s="49"/>
      <c r="C47" s="50"/>
      <c r="D47" s="51"/>
      <c r="E47" s="49"/>
      <c r="F47" s="52"/>
      <c r="G47" s="52"/>
      <c r="H47" s="52"/>
      <c r="I47" s="50"/>
      <c r="J47" s="88">
        <f>IF(COUNTIFS($A$11:$A$54,A47,$D$11:$D$54,D47)=1,_1E,IF(COUNTIFS($A$11:$A$54,A47,$D$11:$D$54,D47)=2,_2E,IF(COUNTIFS($A$11:$A$54,A47,$D$11:$D$54,D47)=3,_3E,0)))</f>
        <v>0</v>
      </c>
      <c r="K47" s="53"/>
      <c r="L47" s="54"/>
      <c r="M47" s="54"/>
      <c r="N47" s="54"/>
      <c r="O47" s="55"/>
      <c r="P47" s="32"/>
      <c r="Q47" s="75"/>
      <c r="R47" s="75"/>
      <c r="S47" s="75"/>
      <c r="T47" s="75"/>
      <c r="U47" s="75"/>
      <c r="V47" s="75"/>
      <c r="W47" s="75"/>
      <c r="X47" s="2"/>
      <c r="Y47" s="2"/>
      <c r="Z47" s="2"/>
      <c r="AA47" s="2"/>
      <c r="AB47" s="2"/>
      <c r="AC47" s="2"/>
    </row>
    <row r="48" spans="1:29" s="7" customFormat="1">
      <c r="A48" s="44" t="s">
        <v>26</v>
      </c>
      <c r="B48" s="49"/>
      <c r="C48" s="50"/>
      <c r="D48" s="51"/>
      <c r="E48" s="49"/>
      <c r="F48" s="52"/>
      <c r="G48" s="52"/>
      <c r="H48" s="52"/>
      <c r="I48" s="50"/>
      <c r="J48" s="88">
        <f>IF(COUNTIFS($A$11:$A$54,A48,$D$11:$D$54,D48)=1,_1E,IF(COUNTIFS($A$11:$A$54,A48,$D$11:$D$54,D48)=2,_2E,IF(COUNTIFS($A$11:$A$54,A48,$D$11:$D$54,D48)=3,_3E,0)))</f>
        <v>0</v>
      </c>
      <c r="K48" s="53"/>
      <c r="L48" s="54"/>
      <c r="M48" s="54"/>
      <c r="N48" s="54"/>
      <c r="O48" s="55"/>
      <c r="P48" s="32"/>
      <c r="Q48" s="75"/>
      <c r="R48" s="75"/>
      <c r="S48" s="75"/>
      <c r="T48" s="75"/>
      <c r="U48" s="75"/>
      <c r="V48" s="75"/>
      <c r="W48" s="75"/>
      <c r="X48" s="2"/>
      <c r="Y48" s="2"/>
      <c r="Z48" s="2"/>
      <c r="AA48" s="2"/>
      <c r="AB48" s="2"/>
      <c r="AC48" s="2"/>
    </row>
    <row r="49" spans="1:29" s="7" customFormat="1">
      <c r="A49" s="44" t="s">
        <v>27</v>
      </c>
      <c r="B49" s="49"/>
      <c r="C49" s="50"/>
      <c r="D49" s="51"/>
      <c r="E49" s="49"/>
      <c r="F49" s="52"/>
      <c r="G49" s="52"/>
      <c r="H49" s="52"/>
      <c r="I49" s="50"/>
      <c r="J49" s="88">
        <f>IF(COUNTIFS($A$11:$A$54,A49,$D$11:$D$54,D49)=1,_1E,IF(COUNTIFS($A$11:$A$54,A49,$D$11:$D$54,D49)=2,_2E,IF(COUNTIFS($A$11:$A$54,A49,$D$11:$D$54,D49)=3,_3E,0)))</f>
        <v>0</v>
      </c>
      <c r="K49" s="53"/>
      <c r="L49" s="54"/>
      <c r="M49" s="54"/>
      <c r="N49" s="54"/>
      <c r="O49" s="55"/>
      <c r="P49" s="32"/>
      <c r="Q49" s="75"/>
      <c r="R49" s="75"/>
      <c r="S49" s="75"/>
      <c r="T49" s="75"/>
      <c r="U49" s="75"/>
      <c r="V49" s="75"/>
      <c r="W49" s="75"/>
      <c r="X49" s="2"/>
      <c r="Y49" s="2"/>
      <c r="Z49" s="2"/>
      <c r="AA49" s="2"/>
      <c r="AB49" s="2"/>
      <c r="AC49" s="2"/>
    </row>
    <row r="50" spans="1:29" s="7" customFormat="1">
      <c r="A50" s="44" t="s">
        <v>28</v>
      </c>
      <c r="B50" s="49"/>
      <c r="C50" s="50"/>
      <c r="D50" s="51"/>
      <c r="E50" s="49"/>
      <c r="F50" s="52"/>
      <c r="G50" s="52"/>
      <c r="H50" s="52"/>
      <c r="I50" s="50"/>
      <c r="J50" s="88">
        <f>IF(COUNTIFS($A$11:$A$54,A50,$D$11:$D$54,D50)=1,_1E,IF(COUNTIFS($A$11:$A$54,A50,$D$11:$D$54,D50)=2,_2E,IF(COUNTIFS($A$11:$A$54,A50,$D$11:$D$54,D50)=3,_3E,0)))</f>
        <v>0</v>
      </c>
      <c r="K50" s="53"/>
      <c r="L50" s="54"/>
      <c r="M50" s="54"/>
      <c r="N50" s="54"/>
      <c r="O50" s="55"/>
      <c r="P50" s="32"/>
      <c r="Q50" s="75"/>
      <c r="R50" s="75"/>
      <c r="S50" s="75"/>
      <c r="T50" s="75"/>
      <c r="U50" s="75"/>
      <c r="V50" s="75"/>
      <c r="W50" s="75"/>
      <c r="X50" s="2"/>
      <c r="Y50" s="2"/>
      <c r="Z50" s="2"/>
      <c r="AA50" s="2"/>
      <c r="AB50" s="2"/>
      <c r="AC50" s="2"/>
    </row>
    <row r="51" spans="1:29" s="7" customFormat="1">
      <c r="A51" s="44" t="s">
        <v>29</v>
      </c>
      <c r="B51" s="49"/>
      <c r="C51" s="50"/>
      <c r="D51" s="51"/>
      <c r="E51" s="49"/>
      <c r="F51" s="52"/>
      <c r="G51" s="52"/>
      <c r="H51" s="52"/>
      <c r="I51" s="50"/>
      <c r="J51" s="88">
        <f>IF(COUNTIFS($A$11:$A$54,A51,$D$11:$D$54,D51)=1,_1E,IF(COUNTIFS($A$11:$A$54,A51,$D$11:$D$54,D51)=2,_2E,IF(COUNTIFS($A$11:$A$54,A51,$D$11:$D$54,D51)=3,_3E,0)))</f>
        <v>0</v>
      </c>
      <c r="K51" s="53"/>
      <c r="L51" s="54"/>
      <c r="M51" s="54"/>
      <c r="N51" s="54"/>
      <c r="O51" s="55"/>
      <c r="P51" s="32"/>
      <c r="Q51" s="75"/>
      <c r="R51" s="75"/>
      <c r="S51" s="75"/>
      <c r="T51" s="75"/>
      <c r="U51" s="75"/>
      <c r="V51" s="75"/>
      <c r="W51" s="75"/>
      <c r="X51" s="2"/>
      <c r="Y51" s="2"/>
      <c r="Z51" s="2"/>
      <c r="AA51" s="2"/>
      <c r="AB51" s="2"/>
      <c r="AC51" s="2"/>
    </row>
    <row r="52" spans="1:29" s="7" customFormat="1">
      <c r="A52" s="44" t="s">
        <v>30</v>
      </c>
      <c r="B52" s="49"/>
      <c r="C52" s="50"/>
      <c r="D52" s="51"/>
      <c r="E52" s="49"/>
      <c r="F52" s="52"/>
      <c r="G52" s="52"/>
      <c r="H52" s="52"/>
      <c r="I52" s="50"/>
      <c r="J52" s="88">
        <f>IF(COUNTIFS($A$11:$A$54,A52,$D$11:$D$54,D52)=1,_1E,IF(COUNTIFS($A$11:$A$54,A52,$D$11:$D$54,D52)=2,_2E,IF(COUNTIFS($A$11:$A$54,A52,$D$11:$D$54,D52)=3,_3E,0)))</f>
        <v>0</v>
      </c>
      <c r="K52" s="53"/>
      <c r="L52" s="54"/>
      <c r="M52" s="54"/>
      <c r="N52" s="54"/>
      <c r="O52" s="55"/>
      <c r="P52" s="32"/>
      <c r="Q52" s="75"/>
      <c r="R52" s="75"/>
      <c r="S52" s="75"/>
      <c r="T52" s="75"/>
      <c r="U52" s="75"/>
      <c r="V52" s="75"/>
      <c r="W52" s="75"/>
      <c r="X52" s="2"/>
      <c r="Y52" s="2"/>
      <c r="Z52" s="2"/>
      <c r="AA52" s="2"/>
      <c r="AB52" s="2"/>
      <c r="AC52" s="2"/>
    </row>
    <row r="53" spans="1:29" s="7" customFormat="1">
      <c r="A53" s="44" t="s">
        <v>31</v>
      </c>
      <c r="B53" s="49"/>
      <c r="C53" s="50"/>
      <c r="D53" s="51"/>
      <c r="E53" s="49"/>
      <c r="F53" s="52"/>
      <c r="G53" s="52"/>
      <c r="H53" s="52"/>
      <c r="I53" s="50"/>
      <c r="J53" s="88">
        <f>IF(COUNTIFS($A$11:$A$54,A53,$D$11:$D$54,D53)=1,_1E,IF(COUNTIFS($A$11:$A$54,A53,$D$11:$D$54,D53)=2,_2E,IF(COUNTIFS($A$11:$A$54,A53,$D$11:$D$54,D53)=3,_3E,0)))</f>
        <v>0</v>
      </c>
      <c r="K53" s="53"/>
      <c r="L53" s="54"/>
      <c r="M53" s="54"/>
      <c r="N53" s="54"/>
      <c r="O53" s="55"/>
      <c r="P53" s="32"/>
      <c r="Q53" s="75"/>
      <c r="R53" s="75"/>
      <c r="S53" s="75"/>
      <c r="T53" s="75"/>
      <c r="U53" s="75"/>
      <c r="V53" s="75"/>
      <c r="W53" s="75"/>
      <c r="X53" s="2"/>
      <c r="Y53" s="2"/>
      <c r="Z53" s="2"/>
      <c r="AA53" s="2"/>
      <c r="AB53" s="2"/>
      <c r="AC53" s="2"/>
    </row>
    <row r="54" spans="1:29" s="7" customFormat="1" ht="15.75" thickBot="1">
      <c r="A54" s="56" t="s">
        <v>32</v>
      </c>
      <c r="B54" s="57"/>
      <c r="C54" s="58"/>
      <c r="D54" s="59"/>
      <c r="E54" s="57"/>
      <c r="F54" s="60"/>
      <c r="G54" s="60"/>
      <c r="H54" s="60"/>
      <c r="I54" s="58"/>
      <c r="J54" s="88">
        <f>IF(COUNTIFS($A$11:$A$54,A54,$D$11:$D$54,D54)=1,_1E,IF(COUNTIFS($A$11:$A$54,A54,$D$11:$D$54,D54)=2,_2E,IF(COUNTIFS($A$11:$A$54,A54,$D$11:$D$54,D54)=3,_3E,0)))</f>
        <v>0</v>
      </c>
      <c r="K54" s="61"/>
      <c r="L54" s="62"/>
      <c r="M54" s="62"/>
      <c r="N54" s="62"/>
      <c r="O54" s="63"/>
      <c r="P54" s="64"/>
      <c r="Q54" s="75"/>
      <c r="R54" s="75"/>
      <c r="S54" s="75"/>
      <c r="T54" s="75"/>
      <c r="U54" s="75"/>
      <c r="V54" s="75"/>
      <c r="W54" s="75"/>
      <c r="X54" s="2"/>
      <c r="Y54" s="2"/>
      <c r="Z54" s="2"/>
      <c r="AA54" s="2"/>
      <c r="AB54" s="2"/>
      <c r="AC54" s="2"/>
    </row>
    <row r="55" spans="1:29" customFormat="1" ht="12.75">
      <c r="J55" s="68">
        <f>SUM(J42:J54)-J44</f>
        <v>0</v>
      </c>
      <c r="L55" s="68">
        <f>SUM(L42:L54)</f>
        <v>0</v>
      </c>
      <c r="M55" s="68">
        <f>SUM(M42:M54)</f>
        <v>0</v>
      </c>
      <c r="N55" s="68">
        <f>SUM(N42:N54)</f>
        <v>0</v>
      </c>
    </row>
    <row r="56" spans="1:29">
      <c r="G56" s="69" t="s">
        <v>35</v>
      </c>
      <c r="I56" s="69"/>
      <c r="J56" s="70">
        <f>J21+J38+J55</f>
        <v>50</v>
      </c>
    </row>
    <row r="57" spans="1:29">
      <c r="G57" s="71" t="s">
        <v>36</v>
      </c>
      <c r="I57" s="71"/>
      <c r="J57" s="72">
        <f>L21+L38+L55+M21+M38+M55+N21+N38+N55</f>
        <v>0</v>
      </c>
    </row>
    <row r="58" spans="1:29" ht="18.75">
      <c r="G58" s="73" t="s">
        <v>37</v>
      </c>
      <c r="I58" s="73"/>
      <c r="J58" s="74">
        <f>J56-J57</f>
        <v>50</v>
      </c>
    </row>
    <row r="59" spans="1:29">
      <c r="G59" s="69" t="s">
        <v>38</v>
      </c>
      <c r="I59" s="69"/>
      <c r="J59" s="70">
        <f>J10+J27+J44</f>
        <v>80</v>
      </c>
    </row>
    <row r="60" spans="1:29">
      <c r="C60" s="3"/>
    </row>
  </sheetData>
  <mergeCells count="46">
    <mergeCell ref="K5:K7"/>
    <mergeCell ref="L5:N6"/>
    <mergeCell ref="B1:K1"/>
    <mergeCell ref="B2:K2"/>
    <mergeCell ref="D3:K3"/>
    <mergeCell ref="A4:P4"/>
    <mergeCell ref="A5:A6"/>
    <mergeCell ref="B5:B6"/>
    <mergeCell ref="C5:C6"/>
    <mergeCell ref="D5:D7"/>
    <mergeCell ref="E5:E6"/>
    <mergeCell ref="F5:F6"/>
    <mergeCell ref="O22:O24"/>
    <mergeCell ref="P22:P24"/>
    <mergeCell ref="O5:O7"/>
    <mergeCell ref="P5:P7"/>
    <mergeCell ref="A22:A23"/>
    <mergeCell ref="B22:B23"/>
    <mergeCell ref="C22:C23"/>
    <mergeCell ref="D22:D24"/>
    <mergeCell ref="E22:E23"/>
    <mergeCell ref="F22:F23"/>
    <mergeCell ref="G22:G23"/>
    <mergeCell ref="H22:H23"/>
    <mergeCell ref="G5:G6"/>
    <mergeCell ref="H5:H6"/>
    <mergeCell ref="I5:I6"/>
    <mergeCell ref="J5:J7"/>
    <mergeCell ref="F39:F40"/>
    <mergeCell ref="I22:I23"/>
    <mergeCell ref="J22:J24"/>
    <mergeCell ref="K22:K24"/>
    <mergeCell ref="L22:N23"/>
    <mergeCell ref="A39:A40"/>
    <mergeCell ref="B39:B40"/>
    <mergeCell ref="C39:C40"/>
    <mergeCell ref="D39:D41"/>
    <mergeCell ref="E39:E40"/>
    <mergeCell ref="O39:O41"/>
    <mergeCell ref="P39:P41"/>
    <mergeCell ref="G39:G40"/>
    <mergeCell ref="H39:H40"/>
    <mergeCell ref="I39:I40"/>
    <mergeCell ref="J39:J41"/>
    <mergeCell ref="K39:K41"/>
    <mergeCell ref="L39:N4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5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0" r:id="rId4" name="CheckBox1">
          <controlPr autoLine="0" r:id="rId5">
            <anchor moveWithCells="1">
              <from>
                <xdr:col>8</xdr:col>
                <xdr:colOff>66675</xdr:colOff>
                <xdr:row>0</xdr:row>
                <xdr:rowOff>123825</xdr:rowOff>
              </from>
              <to>
                <xdr:col>8</xdr:col>
                <xdr:colOff>76200</xdr:colOff>
                <xdr:row>0</xdr:row>
                <xdr:rowOff>133350</xdr:rowOff>
              </to>
            </anchor>
          </controlPr>
        </control>
      </mc:Choice>
      <mc:Fallback>
        <control shapeId="1030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8"/>
  <sheetViews>
    <sheetView showFormulas="1" topLeftCell="A4" workbookViewId="0">
      <selection activeCell="A8" sqref="A8"/>
    </sheetView>
  </sheetViews>
  <sheetFormatPr baseColWidth="10" defaultRowHeight="12.75"/>
  <cols>
    <col min="1" max="1" width="13.85546875" style="82" customWidth="1"/>
    <col min="2" max="2" width="15.85546875" style="82" customWidth="1"/>
    <col min="3" max="16384" width="11.42578125" style="82"/>
  </cols>
  <sheetData>
    <row r="1" spans="1:2" ht="15" thickBot="1">
      <c r="A1" s="78" t="s">
        <v>39</v>
      </c>
      <c r="B1" s="78" t="s">
        <v>39</v>
      </c>
    </row>
    <row r="2" spans="1:2" ht="15" thickBot="1">
      <c r="A2" s="79" t="s">
        <v>40</v>
      </c>
      <c r="B2" s="79" t="s">
        <v>41</v>
      </c>
    </row>
    <row r="3" spans="1:2" ht="15" thickBot="1">
      <c r="A3" s="80" t="s">
        <v>42</v>
      </c>
      <c r="B3" s="80" t="s">
        <v>43</v>
      </c>
    </row>
    <row r="4" spans="1:2" ht="15" thickBot="1">
      <c r="A4" s="79" t="s">
        <v>44</v>
      </c>
      <c r="B4" s="79" t="s">
        <v>45</v>
      </c>
    </row>
    <row r="5" spans="1:2" ht="15" thickBot="1">
      <c r="A5" s="80" t="s">
        <v>46</v>
      </c>
      <c r="B5" s="80" t="s">
        <v>47</v>
      </c>
    </row>
    <row r="6" spans="1:2" ht="29.25" thickBot="1">
      <c r="A6" s="81" t="s">
        <v>48</v>
      </c>
      <c r="B6" s="81" t="s">
        <v>49</v>
      </c>
    </row>
    <row r="7" spans="1:2" ht="57.75" thickBot="1">
      <c r="A7" s="80" t="s">
        <v>50</v>
      </c>
      <c r="B7" s="80" t="s">
        <v>51</v>
      </c>
    </row>
    <row r="8" spans="1:2" ht="57.75" thickBot="1">
      <c r="A8" s="79" t="s">
        <v>52</v>
      </c>
      <c r="B8" s="7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Sophie</dc:creator>
  <cp:lastModifiedBy>Jean-Eric</cp:lastModifiedBy>
  <dcterms:created xsi:type="dcterms:W3CDTF">2013-10-11T18:56:15Z</dcterms:created>
  <dcterms:modified xsi:type="dcterms:W3CDTF">2013-10-14T21:24:18Z</dcterms:modified>
</cp:coreProperties>
</file>