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Colonne supplémentaire" sheetId="2" r:id="rId1"/>
    <sheet name="Champ calculé" sheetId="1" r:id="rId2"/>
  </sheets>
  <calcPr calcId="152511"/>
  <pivotCaches>
    <pivotCache cacheId="0" r:id="rId3"/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C11" i="2"/>
  <c r="D2" i="2"/>
  <c r="D11" i="2" s="1"/>
  <c r="D3" i="2"/>
  <c r="D4" i="2"/>
  <c r="D5" i="2"/>
  <c r="D6" i="2"/>
  <c r="D7" i="2"/>
  <c r="D8" i="2"/>
  <c r="D9" i="2"/>
  <c r="D10" i="2"/>
</calcChain>
</file>

<file path=xl/sharedStrings.xml><?xml version="1.0" encoding="utf-8"?>
<sst xmlns="http://schemas.openxmlformats.org/spreadsheetml/2006/main" count="40" uniqueCount="14">
  <si>
    <t>Client</t>
  </si>
  <si>
    <t>A</t>
  </si>
  <si>
    <t>B</t>
  </si>
  <si>
    <t>C</t>
  </si>
  <si>
    <t>D</t>
  </si>
  <si>
    <t>2014</t>
  </si>
  <si>
    <t>2015</t>
  </si>
  <si>
    <t>Total général</t>
  </si>
  <si>
    <t xml:space="preserve">2014 </t>
  </si>
  <si>
    <t xml:space="preserve">2015 </t>
  </si>
  <si>
    <t xml:space="preserve">var </t>
  </si>
  <si>
    <t>2015 vs 2014</t>
  </si>
  <si>
    <t>Total</t>
  </si>
  <si>
    <t xml:space="preserve">2015 vs 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</si>
</sst>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\(0\);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64" formatCode="0;[Red]\(0\)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</xdr:colOff>
      <xdr:row>17</xdr:row>
      <xdr:rowOff>47625</xdr:rowOff>
    </xdr:from>
    <xdr:to>
      <xdr:col>16</xdr:col>
      <xdr:colOff>304192</xdr:colOff>
      <xdr:row>23</xdr:row>
      <xdr:rowOff>180815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0" y="3286125"/>
          <a:ext cx="4866667" cy="127619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9525</xdr:rowOff>
    </xdr:from>
    <xdr:to>
      <xdr:col>13</xdr:col>
      <xdr:colOff>561619</xdr:colOff>
      <xdr:row>16</xdr:row>
      <xdr:rowOff>142501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43725" y="200025"/>
          <a:ext cx="2847619" cy="29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200025</xdr:colOff>
      <xdr:row>1</xdr:row>
      <xdr:rowOff>9525</xdr:rowOff>
    </xdr:from>
    <xdr:to>
      <xdr:col>19</xdr:col>
      <xdr:colOff>761644</xdr:colOff>
      <xdr:row>16</xdr:row>
      <xdr:rowOff>142501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96550" y="200025"/>
          <a:ext cx="2847619" cy="29904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18</xdr:row>
      <xdr:rowOff>0</xdr:rowOff>
    </xdr:from>
    <xdr:to>
      <xdr:col>16</xdr:col>
      <xdr:colOff>228000</xdr:colOff>
      <xdr:row>24</xdr:row>
      <xdr:rowOff>133190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4525" y="3429000"/>
          <a:ext cx="4800000" cy="127619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</xdr:row>
      <xdr:rowOff>9525</xdr:rowOff>
    </xdr:from>
    <xdr:to>
      <xdr:col>15</xdr:col>
      <xdr:colOff>685240</xdr:colOff>
      <xdr:row>16</xdr:row>
      <xdr:rowOff>142501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43575" y="200025"/>
          <a:ext cx="4476190" cy="299047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57.451280439818" createdVersion="5" refreshedVersion="5" minRefreshableVersion="3" recordCount="9">
  <cacheSource type="worksheet">
    <worksheetSource name="Tableau13"/>
  </cacheSource>
  <cacheFields count="4">
    <cacheField name="Client" numFmtId="0">
      <sharedItems count="4">
        <s v="A"/>
        <s v="B"/>
        <s v="C"/>
        <s v="D"/>
      </sharedItems>
    </cacheField>
    <cacheField name="2014" numFmtId="0">
      <sharedItems containsSemiMixedTypes="0" containsString="0" containsNumber="1" containsInteger="1" minValue="124" maxValue="198"/>
    </cacheField>
    <cacheField name="2015" numFmtId="0">
      <sharedItems containsSemiMixedTypes="0" containsString="0" containsNumber="1" containsInteger="1" minValue="101" maxValue="185"/>
    </cacheField>
    <cacheField name="2015 vs 2014" numFmtId="0">
      <sharedItems containsSemiMixedTypes="0" containsString="0" containsNumber="1" containsInteger="1" minValue="-94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2157.451280787034" createdVersion="5" refreshedVersion="5" minRefreshableVersion="3" recordCount="9">
  <cacheSource type="worksheet">
    <worksheetSource name="Tableau1"/>
  </cacheSource>
  <cacheFields count="4">
    <cacheField name="Client" numFmtId="0">
      <sharedItems count="4">
        <s v="A"/>
        <s v="B"/>
        <s v="C"/>
        <s v="D"/>
      </sharedItems>
    </cacheField>
    <cacheField name="2014" numFmtId="0">
      <sharedItems containsSemiMixedTypes="0" containsString="0" containsNumber="1" containsInteger="1" minValue="124" maxValue="198"/>
    </cacheField>
    <cacheField name="2015" numFmtId="0">
      <sharedItems containsSemiMixedTypes="0" containsString="0" containsNumber="1" containsInteger="1" minValue="101" maxValue="185"/>
    </cacheField>
    <cacheField name="var" numFmtId="0" formula="'2015'-'2014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98"/>
    <n v="104"/>
    <n v="-94"/>
  </r>
  <r>
    <x v="1"/>
    <n v="180"/>
    <n v="185"/>
    <n v="5"/>
  </r>
  <r>
    <x v="2"/>
    <n v="152"/>
    <n v="133"/>
    <n v="-19"/>
  </r>
  <r>
    <x v="0"/>
    <n v="161"/>
    <n v="101"/>
    <n v="-60"/>
  </r>
  <r>
    <x v="1"/>
    <n v="124"/>
    <n v="138"/>
    <n v="14"/>
  </r>
  <r>
    <x v="2"/>
    <n v="158"/>
    <n v="173"/>
    <n v="15"/>
  </r>
  <r>
    <x v="2"/>
    <n v="183"/>
    <n v="150"/>
    <n v="-33"/>
  </r>
  <r>
    <x v="3"/>
    <n v="140"/>
    <n v="143"/>
    <n v="3"/>
  </r>
  <r>
    <x v="0"/>
    <n v="145"/>
    <n v="126"/>
    <n v="-1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x v="0"/>
    <n v="198"/>
    <n v="104"/>
  </r>
  <r>
    <x v="1"/>
    <n v="180"/>
    <n v="185"/>
  </r>
  <r>
    <x v="2"/>
    <n v="152"/>
    <n v="133"/>
  </r>
  <r>
    <x v="0"/>
    <n v="161"/>
    <n v="101"/>
  </r>
  <r>
    <x v="1"/>
    <n v="124"/>
    <n v="138"/>
  </r>
  <r>
    <x v="2"/>
    <n v="158"/>
    <n v="173"/>
  </r>
  <r>
    <x v="2"/>
    <n v="183"/>
    <n v="150"/>
  </r>
  <r>
    <x v="3"/>
    <n v="140"/>
    <n v="143"/>
  </r>
  <r>
    <x v="0"/>
    <n v="145"/>
    <n v="1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lient">
  <location ref="F1:I4" firstHeaderRow="0" firstDataRow="1" firstDataCol="1"/>
  <pivotFields count="4">
    <pivotField axis="axisRow" showAll="0" measureFilter="1" sortType="ascending">
      <items count="5">
        <item x="3"/>
        <item x="2"/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dataField="1" showAll="0"/>
    <pivotField dataField="1" showAll="0"/>
    <pivotField dataField="1" showAll="0" defaultSubtotal="0"/>
  </pivotFields>
  <rowFields count="1">
    <field x="0"/>
  </rowFields>
  <rowItems count="3">
    <i>
      <x v="3"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2015 " fld="2" baseField="0" baseItem="0"/>
    <dataField name="2014 " fld="1" baseField="0" baseItem="0"/>
    <dataField name="2015 vs 2014 " fld="3" baseField="0" baseItem="1" numFmtId="164"/>
  </dataFields>
  <pivotTableStyleInfo name="PivotStyleMedium6" showRowHeaders="1" showColHeaders="1" showRowStripes="0" showColStripes="0" showLastColumn="1"/>
  <filters count="1">
    <filter fld="0" type="valueLessThanOrEqual" evalOrder="-1" id="5" iMeasureFld="2">
      <autoFilter ref="A1">
        <filterColumn colId="0">
          <customFilters>
            <customFilter operator="less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lient">
  <location ref="F1:I4" firstHeaderRow="0" firstDataRow="1" firstDataCol="1"/>
  <pivotFields count="4">
    <pivotField axis="axisRow" showAll="0" measureFilter="1" sortType="a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3">
    <i>
      <x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2015 " fld="2" baseField="0" baseItem="0"/>
    <dataField name="2014 " fld="1" baseField="0" baseItem="0"/>
    <dataField name="var " fld="3" baseField="0" baseItem="3" numFmtId="164"/>
  </dataFields>
  <pivotTableStyleInfo name="PivotStyleMedium6" showRowHeaders="1" showColHeaders="1" showRowStripes="0" showColStripes="0" showLastColumn="1"/>
  <filters count="1">
    <filter fld="0" type="valueLessThanOrEqual" evalOrder="-1" id="2" iMeasureFld="2">
      <autoFilter ref="A1">
        <filterColumn colId="0">
          <customFilters>
            <customFilter operator="less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A1:D11" totalsRowCount="1">
  <autoFilter ref="A1:D10"/>
  <tableColumns count="4">
    <tableColumn id="1" name="Client" totalsRowLabel="Total"/>
    <tableColumn id="2" name="2014" totalsRowFunction="sum"/>
    <tableColumn id="3" name="2015" totalsRowFunction="sum"/>
    <tableColumn id="4" name="2015 vs 2014" totalsRowFunction="sum" dataDxfId="0">
      <calculatedColumnFormula>Tableau13[[#This Row],[2015]]-Tableau13[[#This Row],[2014]]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0" totalsRowShown="0">
  <autoFilter ref="A1:C10"/>
  <tableColumns count="3">
    <tableColumn id="1" name="Client"/>
    <tableColumn id="2" name="2014"/>
    <tableColumn id="3" name="201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D23" sqref="D23"/>
    </sheetView>
  </sheetViews>
  <sheetFormatPr baseColWidth="10" defaultRowHeight="15" x14ac:dyDescent="0.25"/>
  <cols>
    <col min="6" max="6" width="12.5703125" bestFit="1" customWidth="1"/>
    <col min="7" max="8" width="5.42578125" customWidth="1"/>
    <col min="9" max="9" width="12.140625" customWidth="1"/>
  </cols>
  <sheetData>
    <row r="1" spans="1:9" x14ac:dyDescent="0.25">
      <c r="A1" t="s">
        <v>0</v>
      </c>
      <c r="B1" t="s">
        <v>5</v>
      </c>
      <c r="C1" t="s">
        <v>6</v>
      </c>
      <c r="D1" t="s">
        <v>11</v>
      </c>
      <c r="F1" s="1" t="s">
        <v>0</v>
      </c>
      <c r="G1" t="s">
        <v>9</v>
      </c>
      <c r="H1" t="s">
        <v>8</v>
      </c>
      <c r="I1" t="s">
        <v>13</v>
      </c>
    </row>
    <row r="2" spans="1:9" x14ac:dyDescent="0.25">
      <c r="A2" t="s">
        <v>1</v>
      </c>
      <c r="B2">
        <v>198</v>
      </c>
      <c r="C2">
        <v>104</v>
      </c>
      <c r="D2" s="4">
        <f>Tableau13[[#This Row],[2015]]-Tableau13[[#This Row],[2014]]</f>
        <v>-94</v>
      </c>
      <c r="F2" s="2" t="s">
        <v>1</v>
      </c>
      <c r="G2" s="3">
        <v>331</v>
      </c>
      <c r="H2" s="3">
        <v>504</v>
      </c>
      <c r="I2" s="4">
        <v>-173</v>
      </c>
    </row>
    <row r="3" spans="1:9" x14ac:dyDescent="0.25">
      <c r="A3" t="s">
        <v>2</v>
      </c>
      <c r="B3">
        <v>180</v>
      </c>
      <c r="C3">
        <v>185</v>
      </c>
      <c r="D3" s="4">
        <f>Tableau13[[#This Row],[2015]]-Tableau13[[#This Row],[2014]]</f>
        <v>5</v>
      </c>
      <c r="F3" s="2" t="s">
        <v>3</v>
      </c>
      <c r="G3" s="3">
        <v>456</v>
      </c>
      <c r="H3" s="3">
        <v>493</v>
      </c>
      <c r="I3" s="4">
        <v>-37</v>
      </c>
    </row>
    <row r="4" spans="1:9" x14ac:dyDescent="0.25">
      <c r="A4" t="s">
        <v>3</v>
      </c>
      <c r="B4">
        <v>152</v>
      </c>
      <c r="C4">
        <v>133</v>
      </c>
      <c r="D4" s="4">
        <f>Tableau13[[#This Row],[2015]]-Tableau13[[#This Row],[2014]]</f>
        <v>-19</v>
      </c>
      <c r="F4" s="2" t="s">
        <v>7</v>
      </c>
      <c r="G4" s="3">
        <v>787</v>
      </c>
      <c r="H4" s="3">
        <v>997</v>
      </c>
      <c r="I4" s="4">
        <v>-210</v>
      </c>
    </row>
    <row r="5" spans="1:9" x14ac:dyDescent="0.25">
      <c r="A5" t="s">
        <v>1</v>
      </c>
      <c r="B5">
        <v>161</v>
      </c>
      <c r="C5">
        <v>101</v>
      </c>
      <c r="D5" s="4">
        <f>Tableau13[[#This Row],[2015]]-Tableau13[[#This Row],[2014]]</f>
        <v>-60</v>
      </c>
    </row>
    <row r="6" spans="1:9" x14ac:dyDescent="0.25">
      <c r="A6" t="s">
        <v>2</v>
      </c>
      <c r="B6">
        <v>124</v>
      </c>
      <c r="C6">
        <v>138</v>
      </c>
      <c r="D6" s="4">
        <f>Tableau13[[#This Row],[2015]]-Tableau13[[#This Row],[2014]]</f>
        <v>14</v>
      </c>
    </row>
    <row r="7" spans="1:9" x14ac:dyDescent="0.25">
      <c r="A7" t="s">
        <v>3</v>
      </c>
      <c r="B7">
        <v>158</v>
      </c>
      <c r="C7">
        <v>173</v>
      </c>
      <c r="D7" s="4">
        <f>Tableau13[[#This Row],[2015]]-Tableau13[[#This Row],[2014]]</f>
        <v>15</v>
      </c>
    </row>
    <row r="8" spans="1:9" x14ac:dyDescent="0.25">
      <c r="A8" t="s">
        <v>3</v>
      </c>
      <c r="B8">
        <v>183</v>
      </c>
      <c r="C8">
        <v>150</v>
      </c>
      <c r="D8" s="4">
        <f>Tableau13[[#This Row],[2015]]-Tableau13[[#This Row],[2014]]</f>
        <v>-33</v>
      </c>
    </row>
    <row r="9" spans="1:9" x14ac:dyDescent="0.25">
      <c r="A9" t="s">
        <v>4</v>
      </c>
      <c r="B9">
        <v>140</v>
      </c>
      <c r="C9">
        <v>143</v>
      </c>
      <c r="D9" s="4">
        <f>Tableau13[[#This Row],[2015]]-Tableau13[[#This Row],[2014]]</f>
        <v>3</v>
      </c>
    </row>
    <row r="10" spans="1:9" x14ac:dyDescent="0.25">
      <c r="A10" t="s">
        <v>1</v>
      </c>
      <c r="B10">
        <v>145</v>
      </c>
      <c r="C10">
        <v>126</v>
      </c>
      <c r="D10" s="4">
        <f>Tableau13[[#This Row],[2015]]-Tableau13[[#This Row],[2014]]</f>
        <v>-19</v>
      </c>
    </row>
    <row r="11" spans="1:9" x14ac:dyDescent="0.25">
      <c r="A11" t="s">
        <v>12</v>
      </c>
      <c r="B11">
        <f>SUBTOTAL(109,Tableau13[2014])</f>
        <v>1441</v>
      </c>
      <c r="C11">
        <f>SUBTOTAL(109,Tableau13[2015])</f>
        <v>1253</v>
      </c>
      <c r="D11" s="4">
        <f>SUBTOTAL(109,Tableau13[2015 vs 2014])</f>
        <v>-188</v>
      </c>
    </row>
  </sheetData>
  <pageMargins left="0.7" right="0.7" top="0.75" bottom="0.75" header="0.3" footer="0.3"/>
  <pageSetup paperSize="9" orientation="portrait" horizontalDpi="4294967292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F25" sqref="F25"/>
    </sheetView>
  </sheetViews>
  <sheetFormatPr baseColWidth="10" defaultRowHeight="15" x14ac:dyDescent="0.25"/>
  <cols>
    <col min="1" max="1" width="8.42578125" customWidth="1"/>
    <col min="2" max="3" width="7.140625" customWidth="1"/>
    <col min="6" max="6" width="12.5703125" bestFit="1" customWidth="1"/>
    <col min="7" max="9" width="5.42578125" customWidth="1"/>
  </cols>
  <sheetData>
    <row r="1" spans="1:9" x14ac:dyDescent="0.25">
      <c r="A1" t="s">
        <v>0</v>
      </c>
      <c r="B1" t="s">
        <v>5</v>
      </c>
      <c r="C1" t="s">
        <v>6</v>
      </c>
      <c r="F1" s="1" t="s">
        <v>0</v>
      </c>
      <c r="G1" t="s">
        <v>9</v>
      </c>
      <c r="H1" t="s">
        <v>8</v>
      </c>
      <c r="I1" t="s">
        <v>10</v>
      </c>
    </row>
    <row r="2" spans="1:9" x14ac:dyDescent="0.25">
      <c r="A2" t="s">
        <v>1</v>
      </c>
      <c r="B2">
        <v>198</v>
      </c>
      <c r="C2">
        <v>104</v>
      </c>
      <c r="F2" s="2" t="s">
        <v>1</v>
      </c>
      <c r="G2" s="3">
        <v>331</v>
      </c>
      <c r="H2" s="3">
        <v>504</v>
      </c>
      <c r="I2" s="4">
        <v>-173</v>
      </c>
    </row>
    <row r="3" spans="1:9" x14ac:dyDescent="0.25">
      <c r="A3" t="s">
        <v>2</v>
      </c>
      <c r="B3">
        <v>180</v>
      </c>
      <c r="C3">
        <v>185</v>
      </c>
      <c r="F3" s="2" t="s">
        <v>3</v>
      </c>
      <c r="G3" s="3">
        <v>456</v>
      </c>
      <c r="H3" s="3">
        <v>493</v>
      </c>
      <c r="I3" s="4">
        <v>-37</v>
      </c>
    </row>
    <row r="4" spans="1:9" x14ac:dyDescent="0.25">
      <c r="A4" t="s">
        <v>3</v>
      </c>
      <c r="B4">
        <v>152</v>
      </c>
      <c r="C4">
        <v>133</v>
      </c>
      <c r="F4" s="2" t="s">
        <v>7</v>
      </c>
      <c r="G4" s="3">
        <v>787</v>
      </c>
      <c r="H4" s="3">
        <v>997</v>
      </c>
      <c r="I4" s="4">
        <v>-210</v>
      </c>
    </row>
    <row r="5" spans="1:9" x14ac:dyDescent="0.25">
      <c r="A5" t="s">
        <v>1</v>
      </c>
      <c r="B5">
        <v>161</v>
      </c>
      <c r="C5">
        <v>101</v>
      </c>
    </row>
    <row r="6" spans="1:9" x14ac:dyDescent="0.25">
      <c r="A6" t="s">
        <v>2</v>
      </c>
      <c r="B6">
        <v>124</v>
      </c>
      <c r="C6">
        <v>138</v>
      </c>
    </row>
    <row r="7" spans="1:9" x14ac:dyDescent="0.25">
      <c r="A7" t="s">
        <v>3</v>
      </c>
      <c r="B7">
        <v>158</v>
      </c>
      <c r="C7">
        <v>173</v>
      </c>
    </row>
    <row r="8" spans="1:9" x14ac:dyDescent="0.25">
      <c r="A8" t="s">
        <v>3</v>
      </c>
      <c r="B8">
        <v>183</v>
      </c>
      <c r="C8">
        <v>150</v>
      </c>
    </row>
    <row r="9" spans="1:9" x14ac:dyDescent="0.25">
      <c r="A9" t="s">
        <v>4</v>
      </c>
      <c r="B9">
        <v>140</v>
      </c>
      <c r="C9">
        <v>143</v>
      </c>
    </row>
    <row r="10" spans="1:9" x14ac:dyDescent="0.25">
      <c r="A10" t="s">
        <v>1</v>
      </c>
      <c r="B10">
        <v>145</v>
      </c>
      <c r="C10">
        <v>126</v>
      </c>
    </row>
  </sheetData>
  <pageMargins left="0.7" right="0.7" top="0.75" bottom="0.75" header="0.3" footer="0.3"/>
  <pageSetup paperSize="9" orientation="portrait" horizontalDpi="4294967292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Colonne supplémentaire</vt:lpstr>
      <vt:lpstr>Champ calculé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2015-05-28T13:36:32Z</dcterms:created>
  <dcterms:modified xsi:type="dcterms:W3CDTF">2015-06-02T09:00:41Z</dcterms:modified>
</cp:coreProperties>
</file>