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70" windowHeight="9045" tabRatio="599" activeTab="2"/>
  </bookViews>
  <sheets>
    <sheet name="INSCRIPTIONS" sheetId="5" r:id="rId1"/>
    <sheet name="CONCOURS" sheetId="2" r:id="rId2"/>
    <sheet name="TCD" sheetId="7" r:id="rId3"/>
  </sheets>
  <externalReferences>
    <externalReference r:id="rId4"/>
    <externalReference r:id="rId5"/>
  </externalReferences>
  <definedNames>
    <definedName name="_xlnm._FilterDatabase" localSheetId="0" hidden="1">INSCRIPTIONS!$R$3:$R$97</definedName>
    <definedName name="Base_de_données">OFFSET(TCD!$A$1,,,COUNTA(TCD!$A:$A),COUNTA(TCD!$1:$1))</definedName>
    <definedName name="BDD" localSheetId="0">OFFSET([1]Recap!$A$1,,,COUNTA([1]Recap!$A$1:$A$1965),COUNTA([1]Recap!$A$1:$C$1))</definedName>
    <definedName name="BDD">OFFSET([2]Recap!$A$1,,,COUNTA([2]Recap!$A$1:$A$65536),COUNTA([2]Recap!$A$1:$IV$1))</definedName>
    <definedName name="_xlnm.Print_Area" localSheetId="1">CONCOURS!$W$1:$Y$20</definedName>
  </definedNames>
  <calcPr calcId="162913"/>
  <pivotCaches>
    <pivotCache cacheId="7" r:id="rId6"/>
  </pivotCaches>
</workbook>
</file>

<file path=xl/calcChain.xml><?xml version="1.0" encoding="utf-8"?>
<calcChain xmlns="http://schemas.openxmlformats.org/spreadsheetml/2006/main">
  <c r="K5" i="7" l="1"/>
  <c r="X2" i="2" l="1"/>
  <c r="U5" i="2"/>
  <c r="C51" i="7" s="1"/>
  <c r="U6" i="2"/>
  <c r="U7" i="2"/>
  <c r="C53" i="7" s="1"/>
  <c r="U8" i="2"/>
  <c r="U9" i="2"/>
  <c r="C55" i="7" s="1"/>
  <c r="U10" i="2"/>
  <c r="U11" i="2"/>
  <c r="C57" i="7" s="1"/>
  <c r="U12" i="2"/>
  <c r="U13" i="2"/>
  <c r="C59" i="7" s="1"/>
  <c r="U14" i="2"/>
  <c r="U15" i="2"/>
  <c r="C61" i="7" s="1"/>
  <c r="U16" i="2"/>
  <c r="U17" i="2"/>
  <c r="C63" i="7" s="1"/>
  <c r="U18" i="2"/>
  <c r="U19" i="2"/>
  <c r="C65" i="7" s="1"/>
  <c r="C52" i="7"/>
  <c r="C54" i="7"/>
  <c r="C56" i="7"/>
  <c r="C58" i="7"/>
  <c r="C60" i="7"/>
  <c r="C62" i="7"/>
  <c r="C64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50" i="7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4" i="2"/>
  <c r="X5" i="2"/>
  <c r="X6" i="2"/>
  <c r="X7" i="2"/>
  <c r="X8" i="2"/>
  <c r="X9" i="2"/>
  <c r="X10" i="2"/>
  <c r="X11" i="2"/>
  <c r="X12" i="2"/>
  <c r="X13" i="2"/>
  <c r="X14" i="2"/>
  <c r="X15" i="2"/>
  <c r="X16" i="2"/>
  <c r="X17" i="2"/>
  <c r="X18" i="2"/>
  <c r="X19" i="2"/>
  <c r="X4" i="2"/>
  <c r="U4" i="2"/>
  <c r="C50" i="7" s="1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F5" i="2"/>
  <c r="C3" i="7" s="1"/>
  <c r="F6" i="2"/>
  <c r="C4" i="7" s="1"/>
  <c r="F7" i="2"/>
  <c r="C5" i="7" s="1"/>
  <c r="F8" i="2"/>
  <c r="F9" i="2"/>
  <c r="C7" i="7" s="1"/>
  <c r="F10" i="2"/>
  <c r="C8" i="7" s="1"/>
  <c r="F11" i="2"/>
  <c r="C9" i="7" s="1"/>
  <c r="F12" i="2"/>
  <c r="F13" i="2"/>
  <c r="C11" i="7" s="1"/>
  <c r="F14" i="2"/>
  <c r="C12" i="7" s="1"/>
  <c r="F15" i="2"/>
  <c r="C13" i="7" s="1"/>
  <c r="F16" i="2"/>
  <c r="F17" i="2"/>
  <c r="C15" i="7" s="1"/>
  <c r="F18" i="2"/>
  <c r="C16" i="7" s="1"/>
  <c r="F19" i="2"/>
  <c r="C17" i="7" s="1"/>
  <c r="P4" i="2"/>
  <c r="C34" i="7" s="1"/>
  <c r="K4" i="2"/>
  <c r="C18" i="7" s="1"/>
  <c r="F4" i="2"/>
  <c r="D4" i="2"/>
  <c r="B2" i="7" s="1"/>
  <c r="D5" i="2"/>
  <c r="B3" i="7" s="1"/>
  <c r="D6" i="2"/>
  <c r="D7" i="2"/>
  <c r="B5" i="7" s="1"/>
  <c r="D8" i="2"/>
  <c r="B6" i="7" s="1"/>
  <c r="D9" i="2"/>
  <c r="D10" i="2"/>
  <c r="B8" i="7" s="1"/>
  <c r="D11" i="2"/>
  <c r="D12" i="2"/>
  <c r="B10" i="7" s="1"/>
  <c r="D13" i="2"/>
  <c r="D14" i="2"/>
  <c r="B12" i="7" s="1"/>
  <c r="D15" i="2"/>
  <c r="B13" i="7" s="1"/>
  <c r="D16" i="2"/>
  <c r="B14" i="7" s="1"/>
  <c r="D17" i="2"/>
  <c r="D18" i="2"/>
  <c r="B16" i="7" s="1"/>
  <c r="D19" i="2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34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18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B4" i="7"/>
  <c r="B7" i="7"/>
  <c r="B9" i="7"/>
  <c r="B11" i="7"/>
  <c r="B15" i="7"/>
  <c r="B17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6" i="7"/>
  <c r="C10" i="7"/>
  <c r="C14" i="7"/>
  <c r="C2" i="7" l="1"/>
  <c r="C5" i="5"/>
  <c r="B8" i="5"/>
  <c r="E8" i="5"/>
  <c r="B9" i="5"/>
  <c r="E9" i="5"/>
  <c r="B10" i="5"/>
  <c r="E10" i="5"/>
  <c r="B11" i="5"/>
  <c r="E11" i="5"/>
  <c r="B12" i="5"/>
  <c r="E12" i="5"/>
  <c r="B13" i="5"/>
  <c r="E13" i="5"/>
  <c r="B14" i="5"/>
  <c r="E14" i="5"/>
  <c r="B15" i="5"/>
  <c r="E15" i="5"/>
  <c r="B16" i="5"/>
  <c r="E16" i="5"/>
  <c r="B17" i="5"/>
  <c r="E17" i="5"/>
  <c r="B18" i="5"/>
  <c r="E18" i="5"/>
  <c r="B19" i="5"/>
  <c r="E19" i="5"/>
  <c r="B20" i="5"/>
  <c r="E20" i="5"/>
  <c r="B21" i="5"/>
  <c r="E21" i="5"/>
  <c r="B22" i="5"/>
  <c r="E22" i="5"/>
  <c r="B23" i="5"/>
  <c r="E23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A50" i="7" l="1"/>
  <c r="A52" i="7"/>
  <c r="A54" i="7"/>
  <c r="A56" i="7"/>
  <c r="A58" i="7"/>
  <c r="A60" i="7"/>
  <c r="A62" i="7"/>
  <c r="A64" i="7"/>
  <c r="A51" i="7"/>
  <c r="A53" i="7"/>
  <c r="A55" i="7"/>
  <c r="A57" i="7"/>
  <c r="A59" i="7"/>
  <c r="A61" i="7"/>
  <c r="A63" i="7"/>
  <c r="A65" i="7"/>
  <c r="A2" i="7"/>
  <c r="A4" i="7"/>
  <c r="A6" i="7"/>
  <c r="A8" i="7"/>
  <c r="A10" i="7"/>
  <c r="A12" i="7"/>
  <c r="A14" i="7"/>
  <c r="A16" i="7"/>
  <c r="A18" i="7"/>
  <c r="A20" i="7"/>
  <c r="A22" i="7"/>
  <c r="A24" i="7"/>
  <c r="A26" i="7"/>
  <c r="A28" i="7"/>
  <c r="A30" i="7"/>
  <c r="A32" i="7"/>
  <c r="A34" i="7"/>
  <c r="A36" i="7"/>
  <c r="A38" i="7"/>
  <c r="A40" i="7"/>
  <c r="A42" i="7"/>
  <c r="A44" i="7"/>
  <c r="A46" i="7"/>
  <c r="A48" i="7"/>
  <c r="A3" i="7"/>
  <c r="A5" i="7"/>
  <c r="A7" i="7"/>
  <c r="A9" i="7"/>
  <c r="A11" i="7"/>
  <c r="A13" i="7"/>
  <c r="A15" i="7"/>
  <c r="A17" i="7"/>
  <c r="A19" i="7"/>
  <c r="A21" i="7"/>
  <c r="A23" i="7"/>
  <c r="A25" i="7"/>
  <c r="A27" i="7"/>
  <c r="A29" i="7"/>
  <c r="A31" i="7"/>
  <c r="A33" i="7"/>
  <c r="A35" i="7"/>
  <c r="A37" i="7"/>
  <c r="A39" i="7"/>
  <c r="A41" i="7"/>
  <c r="A43" i="7"/>
  <c r="A45" i="7"/>
  <c r="A47" i="7"/>
  <c r="A49" i="7"/>
</calcChain>
</file>

<file path=xl/sharedStrings.xml><?xml version="1.0" encoding="utf-8"?>
<sst xmlns="http://schemas.openxmlformats.org/spreadsheetml/2006/main" count="185" uniqueCount="130">
  <si>
    <t>NOMS</t>
  </si>
  <si>
    <t>JEU</t>
  </si>
  <si>
    <t>Inscriptions</t>
  </si>
  <si>
    <t>Club</t>
  </si>
  <si>
    <t>Partie 1</t>
  </si>
  <si>
    <t>12.10</t>
  </si>
  <si>
    <t>13.0</t>
  </si>
  <si>
    <t>13.1</t>
  </si>
  <si>
    <t>13.2</t>
  </si>
  <si>
    <t>13.3</t>
  </si>
  <si>
    <t>13.4</t>
  </si>
  <si>
    <t>13.5</t>
  </si>
  <si>
    <t>13.6</t>
  </si>
  <si>
    <t>13.7</t>
  </si>
  <si>
    <t>13.8</t>
  </si>
  <si>
    <t>13.9</t>
  </si>
  <si>
    <t>13.10</t>
  </si>
  <si>
    <t>13.11</t>
  </si>
  <si>
    <t>13.12</t>
  </si>
  <si>
    <t>12.0</t>
  </si>
  <si>
    <t>12.1</t>
  </si>
  <si>
    <t>12.2</t>
  </si>
  <si>
    <t>12.3</t>
  </si>
  <si>
    <t>12.4</t>
  </si>
  <si>
    <t>12.5</t>
  </si>
  <si>
    <t>12.6</t>
  </si>
  <si>
    <t>12.7</t>
  </si>
  <si>
    <t>12.8</t>
  </si>
  <si>
    <t>12.9</t>
  </si>
  <si>
    <t>12.11</t>
  </si>
  <si>
    <t>12.12</t>
  </si>
  <si>
    <t>11.0</t>
  </si>
  <si>
    <t>11.1</t>
  </si>
  <si>
    <t>11.2</t>
  </si>
  <si>
    <t>11.3</t>
  </si>
  <si>
    <t>11.4</t>
  </si>
  <si>
    <t>11.5</t>
  </si>
  <si>
    <t>11.6</t>
  </si>
  <si>
    <t>11.7</t>
  </si>
  <si>
    <t>11.8</t>
  </si>
  <si>
    <t>11.9</t>
  </si>
  <si>
    <t>11.10</t>
  </si>
  <si>
    <t>11.11</t>
  </si>
  <si>
    <t>10.0</t>
  </si>
  <si>
    <t>10.1</t>
  </si>
  <si>
    <t>10.2</t>
  </si>
  <si>
    <t>10.3</t>
  </si>
  <si>
    <t>10.4</t>
  </si>
  <si>
    <t>10.5</t>
  </si>
  <si>
    <t>10.6</t>
  </si>
  <si>
    <t>10.7</t>
  </si>
  <si>
    <t>10.8</t>
  </si>
  <si>
    <t>10.9</t>
  </si>
  <si>
    <t>10.10</t>
  </si>
  <si>
    <t>9.0</t>
  </si>
  <si>
    <t>9.1</t>
  </si>
  <si>
    <t>9.2</t>
  </si>
  <si>
    <t>9.3</t>
  </si>
  <si>
    <t>9.4</t>
  </si>
  <si>
    <t>9.5</t>
  </si>
  <si>
    <t>9.6</t>
  </si>
  <si>
    <t>9.7</t>
  </si>
  <si>
    <t>9.8</t>
  </si>
  <si>
    <t>9.9</t>
  </si>
  <si>
    <t>8.0</t>
  </si>
  <si>
    <t>8.1</t>
  </si>
  <si>
    <t>8.2</t>
  </si>
  <si>
    <t>8.3</t>
  </si>
  <si>
    <t>8.4</t>
  </si>
  <si>
    <t>8.5</t>
  </si>
  <si>
    <t>8.6</t>
  </si>
  <si>
    <t>8.7</t>
  </si>
  <si>
    <t>7.0</t>
  </si>
  <si>
    <t>8.8</t>
  </si>
  <si>
    <t>7.3</t>
  </si>
  <si>
    <t>7.4</t>
  </si>
  <si>
    <t>7.5</t>
  </si>
  <si>
    <t>7.1</t>
  </si>
  <si>
    <t>7.2</t>
  </si>
  <si>
    <t>7.6</t>
  </si>
  <si>
    <t>7.7</t>
  </si>
  <si>
    <t>6.0</t>
  </si>
  <si>
    <t>6.1</t>
  </si>
  <si>
    <t>6.2</t>
  </si>
  <si>
    <t>6.3</t>
  </si>
  <si>
    <t>6.4</t>
  </si>
  <si>
    <t>6.5</t>
  </si>
  <si>
    <t>6.6</t>
  </si>
  <si>
    <t>5.0</t>
  </si>
  <si>
    <t>5.1</t>
  </si>
  <si>
    <t>5.2</t>
  </si>
  <si>
    <t>5.3</t>
  </si>
  <si>
    <t>5.5</t>
  </si>
  <si>
    <t>5.4</t>
  </si>
  <si>
    <t>4.0</t>
  </si>
  <si>
    <t>4.1</t>
  </si>
  <si>
    <t>4.2</t>
  </si>
  <si>
    <t>4.3</t>
  </si>
  <si>
    <t>4.4</t>
  </si>
  <si>
    <t>3.0</t>
  </si>
  <si>
    <t>3.2</t>
  </si>
  <si>
    <t>3.1</t>
  </si>
  <si>
    <t>3.3</t>
  </si>
  <si>
    <t>2.0</t>
  </si>
  <si>
    <t>2.1</t>
  </si>
  <si>
    <t>2.2</t>
  </si>
  <si>
    <t>1.0</t>
  </si>
  <si>
    <t>1.1</t>
  </si>
  <si>
    <t>NOM + CLUB</t>
  </si>
  <si>
    <t>PTS</t>
  </si>
  <si>
    <t>RANG</t>
  </si>
  <si>
    <t>PARTIE 1</t>
  </si>
  <si>
    <t>PARTIE 2</t>
  </si>
  <si>
    <t>DATES</t>
  </si>
  <si>
    <t>POINTS</t>
  </si>
  <si>
    <t>Si doublons selectionner les 2 cellules et faire tri AZ ou ZA</t>
  </si>
  <si>
    <t>Total général</t>
  </si>
  <si>
    <t>Somme de POINTS</t>
  </si>
  <si>
    <t/>
  </si>
  <si>
    <t>Doublons  = équipes s'étant déjà rencontrées</t>
  </si>
  <si>
    <t>CLASSEMENT</t>
  </si>
  <si>
    <t>PARTIE 3</t>
  </si>
  <si>
    <t>PARTIE 4</t>
  </si>
  <si>
    <t>Marquer les scores avec point entre les chiffres ex: gagnant 13.5   perdant 5   nul 10.10    office 13.7</t>
  </si>
  <si>
    <r>
      <t xml:space="preserve">Quand tous les scores marqués et verifiés cliquer sur macro </t>
    </r>
    <r>
      <rPr>
        <sz val="12"/>
        <color theme="1"/>
        <rFont val="Calibri"/>
        <family val="2"/>
        <scheme val="minor"/>
      </rPr>
      <t>FIN SCORES</t>
    </r>
  </si>
  <si>
    <r>
      <t xml:space="preserve">Si #N/A dans colonne PTS  erreur de marquage modifier dans colonne scores et recliquer sur </t>
    </r>
    <r>
      <rPr>
        <sz val="12"/>
        <color theme="1"/>
        <rFont val="Calibri"/>
        <family val="2"/>
        <scheme val="minor"/>
      </rPr>
      <t xml:space="preserve">FIN SCORES </t>
    </r>
    <r>
      <rPr>
        <sz val="12"/>
        <color rgb="FFFF0000"/>
        <rFont val="Calibri"/>
        <family val="2"/>
        <scheme val="minor"/>
      </rPr>
      <t>si nécessaire</t>
    </r>
  </si>
  <si>
    <t>CONCOURS DU</t>
  </si>
  <si>
    <r>
      <rPr>
        <sz val="12"/>
        <color rgb="FFFF0000"/>
        <rFont val="Calibri"/>
        <family val="2"/>
        <scheme val="minor"/>
      </rPr>
      <t>Après</t>
    </r>
    <r>
      <rPr>
        <sz val="12"/>
        <color theme="1"/>
        <rFont val="Calibri"/>
        <family val="2"/>
        <scheme val="minor"/>
      </rPr>
      <t xml:space="preserve"> FIN SCORES P3 OU P4  </t>
    </r>
    <r>
      <rPr>
        <sz val="12"/>
        <color rgb="FFFF0000"/>
        <rFont val="Calibri"/>
        <family val="2"/>
        <scheme val="minor"/>
      </rPr>
      <t>classement final</t>
    </r>
  </si>
  <si>
    <t>Scores</t>
  </si>
  <si>
    <t>16/01/P1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</si>
</sst>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indexed="10"/>
      <name val="Calibri"/>
      <family val="2"/>
    </font>
    <font>
      <sz val="10"/>
      <name val="Arial"/>
      <family val="2"/>
    </font>
    <font>
      <b/>
      <sz val="11"/>
      <color indexed="10"/>
      <name val="Calibri"/>
      <family val="2"/>
    </font>
    <font>
      <sz val="11"/>
      <name val="Calibri"/>
      <family val="2"/>
    </font>
    <font>
      <b/>
      <sz val="20"/>
      <color indexed="10"/>
      <name val="Calibri"/>
      <family val="2"/>
    </font>
    <font>
      <b/>
      <sz val="14"/>
      <color indexed="10"/>
      <name val="Broadway"/>
      <family val="5"/>
    </font>
    <font>
      <sz val="11"/>
      <color indexed="10"/>
      <name val="Bodoni MT Black"/>
      <family val="1"/>
    </font>
    <font>
      <b/>
      <sz val="14"/>
      <color indexed="10"/>
      <name val="Calibri"/>
      <family val="2"/>
    </font>
    <font>
      <b/>
      <sz val="12"/>
      <color indexed="10"/>
      <name val="Arial"/>
      <family val="2"/>
    </font>
    <font>
      <b/>
      <sz val="18"/>
      <color indexed="10"/>
      <name val="Bodoni MT Black"/>
      <family val="1"/>
    </font>
    <font>
      <sz val="14"/>
      <color indexed="10"/>
      <name val="Bodoni MT Black"/>
      <family val="1"/>
    </font>
    <font>
      <sz val="20"/>
      <color indexed="8"/>
      <name val="Calibri"/>
      <family val="2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indexed="8"/>
      <name val="Calibri"/>
      <family val="2"/>
    </font>
    <font>
      <b/>
      <sz val="16"/>
      <color indexed="8"/>
      <name val="Calibri"/>
      <family val="2"/>
      <scheme val="minor"/>
    </font>
    <font>
      <sz val="18"/>
      <color indexed="8"/>
      <name val="Calibri"/>
      <family val="2"/>
    </font>
    <font>
      <sz val="16"/>
      <color theme="1"/>
      <name val="Calibri"/>
      <family val="2"/>
      <scheme val="minor"/>
    </font>
    <font>
      <sz val="16"/>
      <color indexed="8"/>
      <name val="Calibri"/>
      <family val="2"/>
    </font>
    <font>
      <b/>
      <sz val="8"/>
      <color theme="1"/>
      <name val="Lucida Sans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2"/>
      <color rgb="FF000000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113">
    <xf numFmtId="0" fontId="0" fillId="0" borderId="0" xfId="0"/>
    <xf numFmtId="0" fontId="0" fillId="0" borderId="0" xfId="0" applyProtection="1">
      <protection locked="0"/>
    </xf>
    <xf numFmtId="0" fontId="1" fillId="0" borderId="0" xfId="2" applyFill="1" applyBorder="1" applyAlignment="1" applyProtection="1">
      <alignment horizontal="center"/>
      <protection locked="0"/>
    </xf>
    <xf numFmtId="0" fontId="4" fillId="0" borderId="0" xfId="2" applyFont="1" applyBorder="1" applyAlignment="1" applyProtection="1">
      <alignment horizontal="center"/>
      <protection locked="0"/>
    </xf>
    <xf numFmtId="0" fontId="5" fillId="0" borderId="0" xfId="2" applyFont="1" applyBorder="1" applyProtection="1">
      <protection locked="0"/>
    </xf>
    <xf numFmtId="0" fontId="5" fillId="0" borderId="0" xfId="2" applyFont="1" applyAlignment="1" applyProtection="1">
      <alignment horizontal="left"/>
      <protection locked="0"/>
    </xf>
    <xf numFmtId="0" fontId="1" fillId="0" borderId="0" xfId="2" applyProtection="1">
      <protection locked="0"/>
    </xf>
    <xf numFmtId="0" fontId="1" fillId="0" borderId="0" xfId="2" applyFill="1" applyBorder="1" applyProtection="1">
      <protection locked="0"/>
    </xf>
    <xf numFmtId="0" fontId="5" fillId="0" borderId="0" xfId="2" applyFont="1" applyFill="1" applyBorder="1" applyAlignment="1" applyProtection="1">
      <alignment horizontal="center"/>
      <protection locked="0"/>
    </xf>
    <xf numFmtId="0" fontId="1" fillId="0" borderId="0" xfId="2" applyBorder="1" applyProtection="1">
      <protection locked="0"/>
    </xf>
    <xf numFmtId="0" fontId="11" fillId="0" borderId="0" xfId="2" applyFont="1" applyFill="1" applyBorder="1" applyAlignment="1" applyProtection="1">
      <alignment horizontal="center"/>
      <protection locked="0"/>
    </xf>
    <xf numFmtId="14" fontId="6" fillId="0" borderId="0" xfId="2" applyNumberFormat="1" applyFont="1" applyBorder="1" applyAlignment="1" applyProtection="1">
      <alignment horizontal="center"/>
      <protection locked="0"/>
    </xf>
    <xf numFmtId="0" fontId="7" fillId="0" borderId="2" xfId="2" applyFont="1" applyBorder="1" applyAlignment="1" applyProtection="1">
      <alignment horizontal="center"/>
      <protection locked="0"/>
    </xf>
    <xf numFmtId="0" fontId="9" fillId="0" borderId="2" xfId="2" applyFont="1" applyBorder="1" applyAlignment="1" applyProtection="1">
      <alignment horizontal="center"/>
      <protection locked="0"/>
    </xf>
    <xf numFmtId="0" fontId="12" fillId="0" borderId="2" xfId="2" applyFont="1" applyBorder="1" applyAlignment="1" applyProtection="1">
      <alignment horizontal="center"/>
      <protection locked="0"/>
    </xf>
    <xf numFmtId="0" fontId="5" fillId="0" borderId="0" xfId="2" applyFont="1" applyBorder="1" applyAlignment="1" applyProtection="1">
      <alignment horizontal="center"/>
      <protection locked="0"/>
    </xf>
    <xf numFmtId="0" fontId="9" fillId="0" borderId="5" xfId="2" applyFont="1" applyBorder="1" applyAlignment="1" applyProtection="1">
      <alignment horizontal="center"/>
      <protection locked="0"/>
    </xf>
    <xf numFmtId="0" fontId="8" fillId="0" borderId="6" xfId="2" applyFont="1" applyBorder="1" applyAlignment="1" applyProtection="1">
      <alignment horizontal="center"/>
      <protection locked="0"/>
    </xf>
    <xf numFmtId="0" fontId="10" fillId="0" borderId="0" xfId="1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5" fillId="4" borderId="7" xfId="2" applyFont="1" applyFill="1" applyBorder="1" applyAlignment="1" applyProtection="1">
      <alignment horizontal="center"/>
      <protection locked="0"/>
    </xf>
    <xf numFmtId="0" fontId="5" fillId="4" borderId="8" xfId="2" applyFont="1" applyFill="1" applyBorder="1" applyAlignment="1" applyProtection="1">
      <alignment horizontal="center"/>
      <protection locked="0"/>
    </xf>
    <xf numFmtId="0" fontId="5" fillId="0" borderId="7" xfId="2" applyFont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5" fillId="0" borderId="8" xfId="2" applyFont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5" fillId="0" borderId="0" xfId="2" applyFont="1" applyBorder="1" applyAlignment="1" applyProtection="1">
      <alignment horizontal="left"/>
      <protection locked="0"/>
    </xf>
    <xf numFmtId="0" fontId="10" fillId="0" borderId="0" xfId="1" applyFont="1" applyBorder="1" applyAlignment="1" applyProtection="1">
      <alignment horizontal="center"/>
    </xf>
    <xf numFmtId="0" fontId="0" fillId="0" borderId="1" xfId="0" applyBorder="1"/>
    <xf numFmtId="0" fontId="0" fillId="6" borderId="1" xfId="0" applyFill="1" applyBorder="1"/>
    <xf numFmtId="0" fontId="0" fillId="0" borderId="0" xfId="0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13" fillId="0" borderId="0" xfId="0" applyFont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0" fillId="0" borderId="0" xfId="1" applyFont="1" applyFill="1" applyBorder="1" applyAlignment="1" applyProtection="1">
      <alignment horizontal="center"/>
    </xf>
    <xf numFmtId="0" fontId="14" fillId="0" borderId="0" xfId="0" applyFont="1" applyFill="1" applyBorder="1" applyAlignment="1" applyProtection="1">
      <alignment horizontal="center"/>
      <protection locked="0"/>
    </xf>
    <xf numFmtId="0" fontId="15" fillId="0" borderId="0" xfId="0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 applyProtection="1">
      <alignment horizontal="center"/>
      <protection locked="0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0" fontId="5" fillId="0" borderId="17" xfId="2" applyFont="1" applyBorder="1" applyAlignment="1" applyProtection="1">
      <alignment horizontal="center"/>
      <protection locked="0"/>
    </xf>
    <xf numFmtId="0" fontId="0" fillId="7" borderId="0" xfId="0" applyFill="1"/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0" fontId="20" fillId="0" borderId="0" xfId="0" applyFont="1" applyProtection="1">
      <protection locked="0"/>
    </xf>
    <xf numFmtId="0" fontId="21" fillId="0" borderId="0" xfId="0" applyFont="1" applyFill="1" applyProtection="1">
      <protection locked="0"/>
    </xf>
    <xf numFmtId="0" fontId="21" fillId="0" borderId="0" xfId="0" applyFont="1" applyProtection="1">
      <protection locked="0"/>
    </xf>
    <xf numFmtId="0" fontId="21" fillId="0" borderId="0" xfId="0" applyFont="1" applyFill="1" applyBorder="1" applyProtection="1">
      <protection locked="0"/>
    </xf>
    <xf numFmtId="0" fontId="17" fillId="2" borderId="1" xfId="0" applyFont="1" applyFill="1" applyBorder="1" applyAlignment="1" applyProtection="1">
      <alignment horizontal="center"/>
      <protection locked="0"/>
    </xf>
    <xf numFmtId="0" fontId="17" fillId="3" borderId="4" xfId="0" applyFont="1" applyFill="1" applyBorder="1" applyAlignment="1" applyProtection="1">
      <alignment horizontal="center"/>
      <protection locked="0"/>
    </xf>
    <xf numFmtId="0" fontId="17" fillId="0" borderId="0" xfId="0" applyFont="1" applyFill="1" applyBorder="1" applyProtection="1">
      <protection locked="0"/>
    </xf>
    <xf numFmtId="0" fontId="17" fillId="0" borderId="0" xfId="0" applyFont="1" applyFill="1" applyBorder="1" applyAlignment="1" applyProtection="1">
      <alignment horizontal="center"/>
      <protection locked="0"/>
    </xf>
    <xf numFmtId="0" fontId="17" fillId="0" borderId="0" xfId="0" applyFont="1" applyProtection="1">
      <protection locked="0"/>
    </xf>
    <xf numFmtId="0" fontId="20" fillId="0" borderId="0" xfId="0" applyFont="1" applyBorder="1" applyAlignment="1" applyProtection="1">
      <alignment horizontal="center"/>
      <protection locked="0"/>
    </xf>
    <xf numFmtId="0" fontId="17" fillId="0" borderId="0" xfId="0" applyFont="1" applyBorder="1" applyProtection="1">
      <protection locked="0"/>
    </xf>
    <xf numFmtId="0" fontId="17" fillId="3" borderId="1" xfId="0" applyFont="1" applyFill="1" applyBorder="1" applyAlignment="1" applyProtection="1">
      <alignment horizontal="center"/>
      <protection locked="0"/>
    </xf>
    <xf numFmtId="0" fontId="23" fillId="0" borderId="0" xfId="0" applyFont="1" applyFill="1" applyBorder="1" applyAlignment="1" applyProtection="1">
      <alignment horizontal="left" vertical="center"/>
    </xf>
    <xf numFmtId="0" fontId="23" fillId="0" borderId="18" xfId="0" applyFont="1" applyFill="1" applyBorder="1" applyAlignment="1" applyProtection="1">
      <alignment horizontal="left" vertical="center"/>
    </xf>
    <xf numFmtId="0" fontId="24" fillId="5" borderId="2" xfId="0" applyFont="1" applyFill="1" applyBorder="1" applyAlignment="1" applyProtection="1">
      <alignment horizontal="center" vertical="center"/>
      <protection locked="0"/>
    </xf>
    <xf numFmtId="0" fontId="24" fillId="0" borderId="11" xfId="0" applyFont="1" applyFill="1" applyBorder="1" applyAlignment="1" applyProtection="1">
      <alignment horizontal="center" vertical="center"/>
    </xf>
    <xf numFmtId="0" fontId="0" fillId="0" borderId="6" xfId="0" applyFont="1" applyBorder="1" applyProtection="1">
      <protection locked="0"/>
    </xf>
    <xf numFmtId="0" fontId="0" fillId="6" borderId="2" xfId="0" applyFont="1" applyFill="1" applyBorder="1" applyAlignment="1" applyProtection="1">
      <alignment horizontal="center"/>
      <protection locked="0"/>
    </xf>
    <xf numFmtId="0" fontId="25" fillId="0" borderId="2" xfId="0" applyFont="1" applyFill="1" applyBorder="1" applyAlignment="1" applyProtection="1">
      <alignment horizontal="center"/>
      <protection locked="0"/>
    </xf>
    <xf numFmtId="0" fontId="0" fillId="0" borderId="2" xfId="0" applyFont="1" applyBorder="1" applyProtection="1"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0" fontId="1" fillId="0" borderId="2" xfId="0" applyFont="1" applyBorder="1" applyProtection="1">
      <protection locked="0"/>
    </xf>
    <xf numFmtId="0" fontId="0" fillId="0" borderId="0" xfId="0" applyFont="1" applyProtection="1">
      <protection locked="0"/>
    </xf>
    <xf numFmtId="0" fontId="24" fillId="5" borderId="13" xfId="0" applyFont="1" applyFill="1" applyBorder="1" applyAlignment="1" applyProtection="1">
      <alignment horizontal="center"/>
      <protection locked="0"/>
    </xf>
    <xf numFmtId="0" fontId="24" fillId="0" borderId="11" xfId="0" applyFont="1" applyFill="1" applyBorder="1" applyAlignment="1" applyProtection="1">
      <alignment horizontal="center"/>
    </xf>
    <xf numFmtId="0" fontId="24" fillId="5" borderId="14" xfId="0" applyFont="1" applyFill="1" applyBorder="1" applyAlignment="1" applyProtection="1">
      <alignment horizontal="center"/>
      <protection locked="0"/>
    </xf>
    <xf numFmtId="0" fontId="24" fillId="0" borderId="15" xfId="0" applyFont="1" applyFill="1" applyBorder="1" applyAlignment="1" applyProtection="1">
      <alignment horizontal="center"/>
      <protection locked="0"/>
    </xf>
    <xf numFmtId="0" fontId="24" fillId="0" borderId="2" xfId="0" applyFont="1" applyFill="1" applyBorder="1" applyAlignment="1" applyProtection="1">
      <alignment horizontal="center"/>
      <protection locked="0"/>
    </xf>
    <xf numFmtId="0" fontId="24" fillId="7" borderId="16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/>
      <protection locked="0"/>
    </xf>
    <xf numFmtId="0" fontId="24" fillId="0" borderId="16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/>
      <protection locked="0"/>
    </xf>
    <xf numFmtId="0" fontId="24" fillId="5" borderId="2" xfId="0" applyFont="1" applyFill="1" applyBorder="1" applyAlignment="1" applyProtection="1">
      <alignment horizontal="center"/>
      <protection locked="0"/>
    </xf>
    <xf numFmtId="0" fontId="24" fillId="0" borderId="0" xfId="0" applyFont="1" applyProtection="1">
      <protection locked="0"/>
    </xf>
    <xf numFmtId="0" fontId="28" fillId="0" borderId="0" xfId="0" applyFont="1" applyFill="1" applyBorder="1" applyAlignment="1" applyProtection="1">
      <alignment horizontal="left"/>
      <protection locked="0"/>
    </xf>
    <xf numFmtId="0" fontId="28" fillId="0" borderId="0" xfId="0" applyFont="1" applyAlignment="1" applyProtection="1">
      <alignment horizontal="left"/>
      <protection locked="0"/>
    </xf>
    <xf numFmtId="0" fontId="24" fillId="7" borderId="1" xfId="0" applyFont="1" applyFill="1" applyBorder="1" applyAlignment="1" applyProtection="1">
      <alignment horizontal="center"/>
      <protection locked="0"/>
    </xf>
    <xf numFmtId="0" fontId="28" fillId="0" borderId="0" xfId="0" applyFont="1" applyFill="1" applyAlignment="1" applyProtection="1">
      <alignment horizontal="left"/>
      <protection locked="0"/>
    </xf>
    <xf numFmtId="0" fontId="28" fillId="0" borderId="0" xfId="0" applyFont="1" applyFill="1" applyAlignment="1" applyProtection="1">
      <alignment horizontal="left" vertical="center"/>
      <protection locked="0"/>
    </xf>
    <xf numFmtId="0" fontId="24" fillId="0" borderId="0" xfId="0" applyFont="1" applyFill="1" applyAlignment="1" applyProtection="1">
      <alignment horizontal="left"/>
      <protection locked="0"/>
    </xf>
    <xf numFmtId="0" fontId="23" fillId="0" borderId="0" xfId="0" applyFont="1" applyFill="1" applyBorder="1" applyAlignment="1" applyProtection="1">
      <alignment horizontal="left"/>
    </xf>
    <xf numFmtId="0" fontId="23" fillId="0" borderId="10" xfId="0" applyFont="1" applyFill="1" applyBorder="1" applyAlignment="1" applyProtection="1">
      <alignment horizontal="left"/>
    </xf>
    <xf numFmtId="0" fontId="23" fillId="0" borderId="18" xfId="0" applyFont="1" applyFill="1" applyBorder="1" applyAlignment="1" applyProtection="1">
      <alignment horizontal="left"/>
    </xf>
    <xf numFmtId="0" fontId="23" fillId="0" borderId="6" xfId="0" applyFont="1" applyFill="1" applyBorder="1" applyAlignment="1" applyProtection="1">
      <alignment horizontal="left"/>
      <protection locked="0"/>
    </xf>
    <xf numFmtId="0" fontId="23" fillId="0" borderId="9" xfId="0" applyFont="1" applyFill="1" applyBorder="1" applyAlignment="1" applyProtection="1">
      <alignment horizontal="left"/>
      <protection locked="0"/>
    </xf>
    <xf numFmtId="0" fontId="23" fillId="0" borderId="10" xfId="0" applyFont="1" applyFill="1" applyBorder="1" applyAlignment="1" applyProtection="1">
      <alignment horizontal="left"/>
      <protection locked="0"/>
    </xf>
    <xf numFmtId="0" fontId="0" fillId="0" borderId="16" xfId="0" applyFont="1" applyFill="1" applyBorder="1" applyAlignment="1" applyProtection="1">
      <alignment horizontal="left"/>
    </xf>
    <xf numFmtId="0" fontId="0" fillId="0" borderId="1" xfId="0" applyFont="1" applyFill="1" applyBorder="1" applyAlignment="1" applyProtection="1">
      <alignment horizontal="left"/>
    </xf>
    <xf numFmtId="0" fontId="0" fillId="0" borderId="16" xfId="0" applyFont="1" applyFill="1" applyBorder="1" applyAlignment="1" applyProtection="1">
      <alignment horizontal="center"/>
    </xf>
    <xf numFmtId="0" fontId="0" fillId="0" borderId="1" xfId="0" applyFont="1" applyFill="1" applyBorder="1" applyAlignment="1" applyProtection="1">
      <alignment horizontal="center"/>
    </xf>
    <xf numFmtId="0" fontId="30" fillId="0" borderId="0" xfId="0" applyFont="1" applyFill="1" applyAlignment="1" applyProtection="1">
      <alignment horizontal="center"/>
      <protection locked="0"/>
    </xf>
    <xf numFmtId="14" fontId="29" fillId="0" borderId="0" xfId="0" applyNumberFormat="1" applyFont="1" applyAlignment="1" applyProtection="1">
      <alignment horizontal="center" vertical="center"/>
      <protection locked="0"/>
    </xf>
    <xf numFmtId="0" fontId="17" fillId="0" borderId="6" xfId="0" applyFont="1" applyFill="1" applyBorder="1" applyProtection="1">
      <protection locked="0"/>
    </xf>
    <xf numFmtId="0" fontId="17" fillId="0" borderId="9" xfId="0" applyFont="1" applyFill="1" applyBorder="1" applyProtection="1">
      <protection locked="0"/>
    </xf>
    <xf numFmtId="0" fontId="17" fillId="0" borderId="10" xfId="0" applyFont="1" applyFill="1" applyBorder="1" applyProtection="1">
      <protection locked="0"/>
    </xf>
    <xf numFmtId="0" fontId="22" fillId="0" borderId="5" xfId="0" applyFont="1" applyBorder="1" applyAlignment="1" applyProtection="1">
      <alignment horizontal="center" vertical="center"/>
      <protection locked="0"/>
    </xf>
    <xf numFmtId="0" fontId="22" fillId="0" borderId="12" xfId="0" applyFont="1" applyBorder="1" applyAlignment="1" applyProtection="1">
      <alignment horizontal="center" vertical="center"/>
      <protection locked="0"/>
    </xf>
    <xf numFmtId="0" fontId="22" fillId="0" borderId="6" xfId="0" applyFont="1" applyBorder="1" applyAlignment="1" applyProtection="1">
      <alignment horizontal="center" vertical="center"/>
      <protection locked="0"/>
    </xf>
    <xf numFmtId="0" fontId="22" fillId="0" borderId="10" xfId="0" applyFont="1" applyBorder="1" applyAlignment="1" applyProtection="1">
      <alignment horizontal="center" vertical="center"/>
      <protection locked="0"/>
    </xf>
  </cellXfs>
  <cellStyles count="3">
    <cellStyle name="Normal" xfId="0" builtinId="0"/>
    <cellStyle name="Normal_Corbeille et TCD" xfId="1"/>
    <cellStyle name="Normal_Corbeille Ste Cécile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0</xdr:row>
      <xdr:rowOff>104775</xdr:rowOff>
    </xdr:from>
    <xdr:to>
      <xdr:col>2</xdr:col>
      <xdr:colOff>1095375</xdr:colOff>
      <xdr:row>3</xdr:row>
      <xdr:rowOff>171450</xdr:rowOff>
    </xdr:to>
    <xdr:pic>
      <xdr:nvPicPr>
        <xdr:cNvPr id="6166" name="Image 4" descr="00 - Mon bouton crayon 02.gif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00175" y="104775"/>
          <a:ext cx="628650" cy="752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295275</xdr:colOff>
          <xdr:row>3</xdr:row>
          <xdr:rowOff>152400</xdr:rowOff>
        </xdr:from>
        <xdr:to>
          <xdr:col>5</xdr:col>
          <xdr:colOff>1724025</xdr:colOff>
          <xdr:row>5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702469</xdr:colOff>
      <xdr:row>5</xdr:row>
      <xdr:rowOff>0</xdr:rowOff>
    </xdr:from>
    <xdr:to>
      <xdr:col>9</xdr:col>
      <xdr:colOff>0</xdr:colOff>
      <xdr:row>5</xdr:row>
      <xdr:rowOff>0</xdr:rowOff>
    </xdr:to>
    <xdr:cxnSp macro="">
      <xdr:nvCxnSpPr>
        <xdr:cNvPr id="17" name="Connecteur droit 16"/>
        <xdr:cNvCxnSpPr/>
      </xdr:nvCxnSpPr>
      <xdr:spPr bwMode="auto">
        <a:xfrm>
          <a:off x="6548438" y="1797844"/>
          <a:ext cx="3083718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8</xdr:col>
      <xdr:colOff>0</xdr:colOff>
      <xdr:row>7</xdr:row>
      <xdr:rowOff>0</xdr:rowOff>
    </xdr:from>
    <xdr:to>
      <xdr:col>9</xdr:col>
      <xdr:colOff>11906</xdr:colOff>
      <xdr:row>7</xdr:row>
      <xdr:rowOff>0</xdr:rowOff>
    </xdr:to>
    <xdr:cxnSp macro="">
      <xdr:nvCxnSpPr>
        <xdr:cNvPr id="18" name="Connecteur droit 17"/>
        <xdr:cNvCxnSpPr/>
      </xdr:nvCxnSpPr>
      <xdr:spPr bwMode="auto">
        <a:xfrm>
          <a:off x="6560344" y="2607469"/>
          <a:ext cx="3083718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7</xdr:col>
      <xdr:colOff>702469</xdr:colOff>
      <xdr:row>9</xdr:row>
      <xdr:rowOff>0</xdr:rowOff>
    </xdr:from>
    <xdr:to>
      <xdr:col>9</xdr:col>
      <xdr:colOff>0</xdr:colOff>
      <xdr:row>9</xdr:row>
      <xdr:rowOff>0</xdr:rowOff>
    </xdr:to>
    <xdr:cxnSp macro="">
      <xdr:nvCxnSpPr>
        <xdr:cNvPr id="19" name="Connecteur droit 18"/>
        <xdr:cNvCxnSpPr/>
      </xdr:nvCxnSpPr>
      <xdr:spPr bwMode="auto">
        <a:xfrm>
          <a:off x="6548438" y="3417094"/>
          <a:ext cx="3083718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7</xdr:col>
      <xdr:colOff>702469</xdr:colOff>
      <xdr:row>11</xdr:row>
      <xdr:rowOff>0</xdr:rowOff>
    </xdr:from>
    <xdr:to>
      <xdr:col>9</xdr:col>
      <xdr:colOff>0</xdr:colOff>
      <xdr:row>11</xdr:row>
      <xdr:rowOff>0</xdr:rowOff>
    </xdr:to>
    <xdr:cxnSp macro="">
      <xdr:nvCxnSpPr>
        <xdr:cNvPr id="20" name="Connecteur droit 19"/>
        <xdr:cNvCxnSpPr/>
      </xdr:nvCxnSpPr>
      <xdr:spPr bwMode="auto">
        <a:xfrm>
          <a:off x="6548438" y="4226719"/>
          <a:ext cx="3083718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7</xdr:col>
      <xdr:colOff>702469</xdr:colOff>
      <xdr:row>13</xdr:row>
      <xdr:rowOff>0</xdr:rowOff>
    </xdr:from>
    <xdr:to>
      <xdr:col>9</xdr:col>
      <xdr:colOff>0</xdr:colOff>
      <xdr:row>13</xdr:row>
      <xdr:rowOff>0</xdr:rowOff>
    </xdr:to>
    <xdr:cxnSp macro="">
      <xdr:nvCxnSpPr>
        <xdr:cNvPr id="21" name="Connecteur droit 20"/>
        <xdr:cNvCxnSpPr/>
      </xdr:nvCxnSpPr>
      <xdr:spPr bwMode="auto">
        <a:xfrm>
          <a:off x="6548438" y="5036344"/>
          <a:ext cx="3083718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8</xdr:col>
      <xdr:colOff>0</xdr:colOff>
      <xdr:row>15</xdr:row>
      <xdr:rowOff>0</xdr:rowOff>
    </xdr:from>
    <xdr:to>
      <xdr:col>9</xdr:col>
      <xdr:colOff>11906</xdr:colOff>
      <xdr:row>15</xdr:row>
      <xdr:rowOff>0</xdr:rowOff>
    </xdr:to>
    <xdr:cxnSp macro="">
      <xdr:nvCxnSpPr>
        <xdr:cNvPr id="22" name="Connecteur droit 21"/>
        <xdr:cNvCxnSpPr/>
      </xdr:nvCxnSpPr>
      <xdr:spPr bwMode="auto">
        <a:xfrm>
          <a:off x="6560344" y="5845969"/>
          <a:ext cx="3083718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8</xdr:col>
      <xdr:colOff>0</xdr:colOff>
      <xdr:row>17</xdr:row>
      <xdr:rowOff>0</xdr:rowOff>
    </xdr:from>
    <xdr:to>
      <xdr:col>9</xdr:col>
      <xdr:colOff>11906</xdr:colOff>
      <xdr:row>17</xdr:row>
      <xdr:rowOff>0</xdr:rowOff>
    </xdr:to>
    <xdr:cxnSp macro="">
      <xdr:nvCxnSpPr>
        <xdr:cNvPr id="23" name="Connecteur droit 22"/>
        <xdr:cNvCxnSpPr/>
      </xdr:nvCxnSpPr>
      <xdr:spPr bwMode="auto">
        <a:xfrm>
          <a:off x="6560344" y="6655594"/>
          <a:ext cx="3083718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12</xdr:col>
      <xdr:colOff>702469</xdr:colOff>
      <xdr:row>7</xdr:row>
      <xdr:rowOff>0</xdr:rowOff>
    </xdr:from>
    <xdr:to>
      <xdr:col>14</xdr:col>
      <xdr:colOff>11906</xdr:colOff>
      <xdr:row>7</xdr:row>
      <xdr:rowOff>0</xdr:rowOff>
    </xdr:to>
    <xdr:cxnSp macro="">
      <xdr:nvCxnSpPr>
        <xdr:cNvPr id="27" name="Connecteur droit 26"/>
        <xdr:cNvCxnSpPr/>
      </xdr:nvCxnSpPr>
      <xdr:spPr bwMode="auto">
        <a:xfrm>
          <a:off x="12477750" y="2607469"/>
          <a:ext cx="3095625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13</xdr:col>
      <xdr:colOff>11907</xdr:colOff>
      <xdr:row>5</xdr:row>
      <xdr:rowOff>0</xdr:rowOff>
    </xdr:from>
    <xdr:to>
      <xdr:col>14</xdr:col>
      <xdr:colOff>35719</xdr:colOff>
      <xdr:row>5</xdr:row>
      <xdr:rowOff>0</xdr:rowOff>
    </xdr:to>
    <xdr:cxnSp macro="">
      <xdr:nvCxnSpPr>
        <xdr:cNvPr id="28" name="Connecteur droit 27"/>
        <xdr:cNvCxnSpPr/>
      </xdr:nvCxnSpPr>
      <xdr:spPr bwMode="auto">
        <a:xfrm>
          <a:off x="12501563" y="1797844"/>
          <a:ext cx="3095625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13</xdr:col>
      <xdr:colOff>0</xdr:colOff>
      <xdr:row>9</xdr:row>
      <xdr:rowOff>0</xdr:rowOff>
    </xdr:from>
    <xdr:to>
      <xdr:col>14</xdr:col>
      <xdr:colOff>23812</xdr:colOff>
      <xdr:row>9</xdr:row>
      <xdr:rowOff>0</xdr:rowOff>
    </xdr:to>
    <xdr:cxnSp macro="">
      <xdr:nvCxnSpPr>
        <xdr:cNvPr id="29" name="Connecteur droit 28"/>
        <xdr:cNvCxnSpPr/>
      </xdr:nvCxnSpPr>
      <xdr:spPr bwMode="auto">
        <a:xfrm>
          <a:off x="12489656" y="3417094"/>
          <a:ext cx="3095625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13</xdr:col>
      <xdr:colOff>0</xdr:colOff>
      <xdr:row>11</xdr:row>
      <xdr:rowOff>0</xdr:rowOff>
    </xdr:from>
    <xdr:to>
      <xdr:col>14</xdr:col>
      <xdr:colOff>23812</xdr:colOff>
      <xdr:row>11</xdr:row>
      <xdr:rowOff>0</xdr:rowOff>
    </xdr:to>
    <xdr:cxnSp macro="">
      <xdr:nvCxnSpPr>
        <xdr:cNvPr id="30" name="Connecteur droit 29"/>
        <xdr:cNvCxnSpPr/>
      </xdr:nvCxnSpPr>
      <xdr:spPr bwMode="auto">
        <a:xfrm>
          <a:off x="12489656" y="4226719"/>
          <a:ext cx="3095625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13</xdr:col>
      <xdr:colOff>0</xdr:colOff>
      <xdr:row>13</xdr:row>
      <xdr:rowOff>0</xdr:rowOff>
    </xdr:from>
    <xdr:to>
      <xdr:col>14</xdr:col>
      <xdr:colOff>23812</xdr:colOff>
      <xdr:row>13</xdr:row>
      <xdr:rowOff>0</xdr:rowOff>
    </xdr:to>
    <xdr:cxnSp macro="">
      <xdr:nvCxnSpPr>
        <xdr:cNvPr id="31" name="Connecteur droit 30"/>
        <xdr:cNvCxnSpPr/>
      </xdr:nvCxnSpPr>
      <xdr:spPr bwMode="auto">
        <a:xfrm>
          <a:off x="12489656" y="5036344"/>
          <a:ext cx="3095625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13</xdr:col>
      <xdr:colOff>0</xdr:colOff>
      <xdr:row>15</xdr:row>
      <xdr:rowOff>0</xdr:rowOff>
    </xdr:from>
    <xdr:to>
      <xdr:col>14</xdr:col>
      <xdr:colOff>23812</xdr:colOff>
      <xdr:row>15</xdr:row>
      <xdr:rowOff>0</xdr:rowOff>
    </xdr:to>
    <xdr:cxnSp macro="">
      <xdr:nvCxnSpPr>
        <xdr:cNvPr id="32" name="Connecteur droit 31"/>
        <xdr:cNvCxnSpPr/>
      </xdr:nvCxnSpPr>
      <xdr:spPr bwMode="auto">
        <a:xfrm>
          <a:off x="12489656" y="5845969"/>
          <a:ext cx="3095625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13</xdr:col>
      <xdr:colOff>0</xdr:colOff>
      <xdr:row>17</xdr:row>
      <xdr:rowOff>0</xdr:rowOff>
    </xdr:from>
    <xdr:to>
      <xdr:col>14</xdr:col>
      <xdr:colOff>23812</xdr:colOff>
      <xdr:row>17</xdr:row>
      <xdr:rowOff>0</xdr:rowOff>
    </xdr:to>
    <xdr:cxnSp macro="">
      <xdr:nvCxnSpPr>
        <xdr:cNvPr id="33" name="Connecteur droit 32"/>
        <xdr:cNvCxnSpPr/>
      </xdr:nvCxnSpPr>
      <xdr:spPr bwMode="auto">
        <a:xfrm>
          <a:off x="12489656" y="6655594"/>
          <a:ext cx="3095625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17</xdr:col>
      <xdr:colOff>702469</xdr:colOff>
      <xdr:row>7</xdr:row>
      <xdr:rowOff>0</xdr:rowOff>
    </xdr:from>
    <xdr:to>
      <xdr:col>19</xdr:col>
      <xdr:colOff>11906</xdr:colOff>
      <xdr:row>7</xdr:row>
      <xdr:rowOff>0</xdr:rowOff>
    </xdr:to>
    <xdr:cxnSp macro="">
      <xdr:nvCxnSpPr>
        <xdr:cNvPr id="37" name="Connecteur droit 36"/>
        <xdr:cNvCxnSpPr/>
      </xdr:nvCxnSpPr>
      <xdr:spPr bwMode="auto">
        <a:xfrm>
          <a:off x="12551569" y="2609850"/>
          <a:ext cx="3100387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18</xdr:col>
      <xdr:colOff>11907</xdr:colOff>
      <xdr:row>5</xdr:row>
      <xdr:rowOff>0</xdr:rowOff>
    </xdr:from>
    <xdr:to>
      <xdr:col>19</xdr:col>
      <xdr:colOff>35719</xdr:colOff>
      <xdr:row>5</xdr:row>
      <xdr:rowOff>0</xdr:rowOff>
    </xdr:to>
    <xdr:cxnSp macro="">
      <xdr:nvCxnSpPr>
        <xdr:cNvPr id="38" name="Connecteur droit 37"/>
        <xdr:cNvCxnSpPr/>
      </xdr:nvCxnSpPr>
      <xdr:spPr bwMode="auto">
        <a:xfrm>
          <a:off x="12584907" y="1809750"/>
          <a:ext cx="3090862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18</xdr:col>
      <xdr:colOff>0</xdr:colOff>
      <xdr:row>9</xdr:row>
      <xdr:rowOff>0</xdr:rowOff>
    </xdr:from>
    <xdr:to>
      <xdr:col>19</xdr:col>
      <xdr:colOff>23812</xdr:colOff>
      <xdr:row>9</xdr:row>
      <xdr:rowOff>0</xdr:rowOff>
    </xdr:to>
    <xdr:cxnSp macro="">
      <xdr:nvCxnSpPr>
        <xdr:cNvPr id="39" name="Connecteur droit 38"/>
        <xdr:cNvCxnSpPr/>
      </xdr:nvCxnSpPr>
      <xdr:spPr bwMode="auto">
        <a:xfrm>
          <a:off x="12573000" y="3409950"/>
          <a:ext cx="3090862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18</xdr:col>
      <xdr:colOff>0</xdr:colOff>
      <xdr:row>11</xdr:row>
      <xdr:rowOff>0</xdr:rowOff>
    </xdr:from>
    <xdr:to>
      <xdr:col>19</xdr:col>
      <xdr:colOff>23812</xdr:colOff>
      <xdr:row>11</xdr:row>
      <xdr:rowOff>0</xdr:rowOff>
    </xdr:to>
    <xdr:cxnSp macro="">
      <xdr:nvCxnSpPr>
        <xdr:cNvPr id="40" name="Connecteur droit 39"/>
        <xdr:cNvCxnSpPr/>
      </xdr:nvCxnSpPr>
      <xdr:spPr bwMode="auto">
        <a:xfrm>
          <a:off x="12573000" y="4210050"/>
          <a:ext cx="3090862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18</xdr:col>
      <xdr:colOff>0</xdr:colOff>
      <xdr:row>13</xdr:row>
      <xdr:rowOff>0</xdr:rowOff>
    </xdr:from>
    <xdr:to>
      <xdr:col>19</xdr:col>
      <xdr:colOff>23812</xdr:colOff>
      <xdr:row>13</xdr:row>
      <xdr:rowOff>0</xdr:rowOff>
    </xdr:to>
    <xdr:cxnSp macro="">
      <xdr:nvCxnSpPr>
        <xdr:cNvPr id="41" name="Connecteur droit 40"/>
        <xdr:cNvCxnSpPr/>
      </xdr:nvCxnSpPr>
      <xdr:spPr bwMode="auto">
        <a:xfrm>
          <a:off x="12573000" y="5010150"/>
          <a:ext cx="3090862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18</xdr:col>
      <xdr:colOff>0</xdr:colOff>
      <xdr:row>15</xdr:row>
      <xdr:rowOff>0</xdr:rowOff>
    </xdr:from>
    <xdr:to>
      <xdr:col>19</xdr:col>
      <xdr:colOff>23812</xdr:colOff>
      <xdr:row>15</xdr:row>
      <xdr:rowOff>0</xdr:rowOff>
    </xdr:to>
    <xdr:cxnSp macro="">
      <xdr:nvCxnSpPr>
        <xdr:cNvPr id="42" name="Connecteur droit 41"/>
        <xdr:cNvCxnSpPr/>
      </xdr:nvCxnSpPr>
      <xdr:spPr bwMode="auto">
        <a:xfrm>
          <a:off x="12573000" y="5810250"/>
          <a:ext cx="3090862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18</xdr:col>
      <xdr:colOff>0</xdr:colOff>
      <xdr:row>17</xdr:row>
      <xdr:rowOff>0</xdr:rowOff>
    </xdr:from>
    <xdr:to>
      <xdr:col>19</xdr:col>
      <xdr:colOff>23812</xdr:colOff>
      <xdr:row>17</xdr:row>
      <xdr:rowOff>0</xdr:rowOff>
    </xdr:to>
    <xdr:cxnSp macro="">
      <xdr:nvCxnSpPr>
        <xdr:cNvPr id="43" name="Connecteur droit 42"/>
        <xdr:cNvCxnSpPr/>
      </xdr:nvCxnSpPr>
      <xdr:spPr bwMode="auto">
        <a:xfrm>
          <a:off x="12573000" y="6610350"/>
          <a:ext cx="3090862" cy="0"/>
        </a:xfrm>
        <a:prstGeom prst="line">
          <a:avLst/>
        </a:prstGeom>
        <a:solidFill>
          <a:srgbClr val="FFFFFF"/>
        </a:solidFill>
        <a:ln w="1905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0</xdr:colOff>
          <xdr:row>19</xdr:row>
          <xdr:rowOff>180975</xdr:rowOff>
        </xdr:from>
        <xdr:to>
          <xdr:col>23</xdr:col>
          <xdr:colOff>1590675</xdr:colOff>
          <xdr:row>20</xdr:row>
          <xdr:rowOff>257175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20</xdr:row>
          <xdr:rowOff>9525</xdr:rowOff>
        </xdr:from>
        <xdr:to>
          <xdr:col>4</xdr:col>
          <xdr:colOff>0</xdr:colOff>
          <xdr:row>21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SCORES P1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SCORES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20</xdr:row>
          <xdr:rowOff>0</xdr:rowOff>
        </xdr:from>
        <xdr:to>
          <xdr:col>14</xdr:col>
          <xdr:colOff>0</xdr:colOff>
          <xdr:row>21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SCORES P3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20</xdr:row>
          <xdr:rowOff>9525</xdr:rowOff>
        </xdr:from>
        <xdr:to>
          <xdr:col>19</xdr:col>
          <xdr:colOff>0</xdr:colOff>
          <xdr:row>21</xdr:row>
          <xdr:rowOff>9525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SCORES P4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a/Documents/Corbeille%20et%20TC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ien/AppData/Local/Temp/Aurard%2032%20TEST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criptions"/>
      <sheetName val="3_jeux"/>
      <sheetName val="4_jeux"/>
      <sheetName val="5_jeux"/>
      <sheetName val="6_jeux"/>
      <sheetName val="7_jeux"/>
      <sheetName val="8_jeux"/>
      <sheetName val="9_jeux"/>
      <sheetName val="10_jeux"/>
      <sheetName val="TCD"/>
      <sheetName val="Recap"/>
      <sheetName val="3107P41"/>
      <sheetName val="3107p51"/>
      <sheetName val="f4"/>
      <sheetName val="f5"/>
      <sheetName val="f6"/>
      <sheetName val="f7"/>
      <sheetName val="F11"/>
      <sheetName val="F12"/>
      <sheetName val="F13"/>
      <sheetName val="Feuil4"/>
      <sheetName val="Feuil3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Dates</v>
          </cell>
          <cell r="B1" t="str">
            <v>Noms</v>
          </cell>
          <cell r="C1" t="str">
            <v>Points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e_2 (2)"/>
      <sheetName val="Partie_1 (2)"/>
      <sheetName val="Inscriptions"/>
      <sheetName val="TCD"/>
      <sheetName val="Recap"/>
      <sheetName val="Partie_1"/>
      <sheetName val="Partie_2"/>
      <sheetName val="Partie_3"/>
      <sheetName val="Module1"/>
      <sheetName val="Module2"/>
      <sheetName val="Module3"/>
      <sheetName val="Module4"/>
      <sheetName val="Module5"/>
      <sheetName val="Module6"/>
      <sheetName val="Module7"/>
      <sheetName val="Aurard 32 TEST3"/>
    </sheetNames>
    <sheetDataSet>
      <sheetData sheetId="0"/>
      <sheetData sheetId="1"/>
      <sheetData sheetId="2"/>
      <sheetData sheetId="3"/>
      <sheetData sheetId="4">
        <row r="1">
          <cell r="A1" t="str">
            <v>Parties</v>
          </cell>
          <cell r="B1" t="str">
            <v>Noms</v>
          </cell>
          <cell r="C1" t="str">
            <v>Points</v>
          </cell>
        </row>
        <row r="2">
          <cell r="A2" t="str">
            <v>Partie 1</v>
          </cell>
        </row>
        <row r="3">
          <cell r="A3" t="str">
            <v>Partie 1</v>
          </cell>
        </row>
        <row r="4">
          <cell r="A4" t="str">
            <v>Partie 1</v>
          </cell>
        </row>
        <row r="5">
          <cell r="A5" t="str">
            <v>Partie 1</v>
          </cell>
        </row>
        <row r="6">
          <cell r="A6" t="str">
            <v>Partie 1</v>
          </cell>
        </row>
        <row r="7">
          <cell r="A7" t="str">
            <v>Partie 1</v>
          </cell>
        </row>
        <row r="8">
          <cell r="A8" t="str">
            <v>Partie 1</v>
          </cell>
        </row>
        <row r="9">
          <cell r="A9" t="str">
            <v>Partie 1</v>
          </cell>
        </row>
        <row r="10">
          <cell r="A10" t="str">
            <v>Partie 1</v>
          </cell>
        </row>
        <row r="11">
          <cell r="A11" t="str">
            <v>Partie 1</v>
          </cell>
        </row>
        <row r="12">
          <cell r="A12" t="str">
            <v>Partie 1</v>
          </cell>
        </row>
        <row r="13">
          <cell r="A13" t="str">
            <v>Partie 1</v>
          </cell>
        </row>
        <row r="14">
          <cell r="A14" t="str">
            <v>Partie 1</v>
          </cell>
        </row>
        <row r="15">
          <cell r="A15" t="str">
            <v>Partie 1</v>
          </cell>
        </row>
        <row r="16">
          <cell r="A16" t="str">
            <v>Partie 1</v>
          </cell>
        </row>
        <row r="17">
          <cell r="A17" t="str">
            <v>Partie 1</v>
          </cell>
        </row>
        <row r="18">
          <cell r="A18" t="str">
            <v>Partie 1</v>
          </cell>
        </row>
        <row r="19">
          <cell r="A19" t="str">
            <v>Partie 1</v>
          </cell>
        </row>
        <row r="20">
          <cell r="A20" t="str">
            <v>Partie 1</v>
          </cell>
        </row>
        <row r="21">
          <cell r="A21" t="str">
            <v>Partie 1</v>
          </cell>
        </row>
        <row r="22">
          <cell r="A22" t="str">
            <v>Partie 1</v>
          </cell>
        </row>
        <row r="23">
          <cell r="A23" t="str">
            <v>Partie 1</v>
          </cell>
        </row>
        <row r="24">
          <cell r="A24" t="str">
            <v>Partie 1</v>
          </cell>
        </row>
        <row r="25">
          <cell r="A25" t="str">
            <v>Partie 1</v>
          </cell>
        </row>
        <row r="26">
          <cell r="A26" t="str">
            <v>Partie 1</v>
          </cell>
        </row>
        <row r="27">
          <cell r="A27" t="str">
            <v>Partie 1</v>
          </cell>
        </row>
        <row r="28">
          <cell r="A28" t="str">
            <v>Partie 1</v>
          </cell>
        </row>
        <row r="29">
          <cell r="A29" t="str">
            <v>Partie 1</v>
          </cell>
        </row>
        <row r="30">
          <cell r="A30" t="str">
            <v>Partie 1</v>
          </cell>
        </row>
        <row r="31">
          <cell r="A31" t="str">
            <v>Partie 1</v>
          </cell>
        </row>
        <row r="32">
          <cell r="A32" t="str">
            <v>Partie 1</v>
          </cell>
        </row>
        <row r="33">
          <cell r="A33" t="str">
            <v>Partie 1</v>
          </cell>
        </row>
      </sheetData>
      <sheetData sheetId="5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51.539627199076" createdVersion="6" refreshedVersion="6" minRefreshableVersion="3" recordCount="64">
  <cacheSource type="worksheet">
    <worksheetSource name="Base_de_données"/>
  </cacheSource>
  <cacheFields count="3">
    <cacheField name="DATES" numFmtId="0">
      <sharedItems count="1">
        <s v="16/01/P1"/>
      </sharedItems>
    </cacheField>
    <cacheField name="NOMS" numFmtId="0">
      <sharedItems count="1">
        <s v=""/>
      </sharedItems>
    </cacheField>
    <cacheField name="POINT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  <r>
    <x v="0"/>
    <x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showCalcMbrs="0" useAutoFormatting="1" rowGrandTotals="0" itemPrintTitles="1" createdVersion="3" indent="0" outline="1" outlineData="1" multipleFieldFilters="0" rowHeaderCaption="NOMS" colHeaderCaption="DATES">
  <location ref="F3:H5" firstHeaderRow="1" firstDataRow="2" firstDataCol="1"/>
  <pivotFields count="3">
    <pivotField axis="axisCol" showAll="0">
      <items count="2">
        <item x="0"/>
        <item t="default"/>
      </items>
    </pivotField>
    <pivotField axis="axisRow" showAll="0" sortType="descending">
      <items count="2"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1"/>
  </rowFields>
  <rowItems count="1">
    <i>
      <x/>
    </i>
  </rowItems>
  <colFields count="1">
    <field x="0"/>
  </colFields>
  <colItems count="2">
    <i>
      <x/>
    </i>
    <i t="grand">
      <x/>
    </i>
  </colItems>
  <dataFields count="1">
    <dataField name="Somme de POINTS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indexed="10"/>
    <pageSetUpPr fitToPage="1"/>
  </sheetPr>
  <dimension ref="A1:G97"/>
  <sheetViews>
    <sheetView zoomScale="80" zoomScaleNormal="80" workbookViewId="0">
      <selection activeCell="D2" sqref="D2"/>
    </sheetView>
  </sheetViews>
  <sheetFormatPr baseColWidth="10" defaultColWidth="11.42578125" defaultRowHeight="15" x14ac:dyDescent="0.25"/>
  <cols>
    <col min="1" max="1" width="3.7109375" customWidth="1"/>
    <col min="2" max="2" width="6.85546875" customWidth="1"/>
    <col min="3" max="3" width="36" customWidth="1"/>
    <col min="4" max="4" width="14.28515625" customWidth="1"/>
    <col min="5" max="5" width="6.5703125" customWidth="1"/>
    <col min="6" max="6" width="35.85546875" customWidth="1"/>
    <col min="7" max="7" width="16.140625" customWidth="1"/>
    <col min="8" max="8" width="3.5703125" customWidth="1"/>
    <col min="9" max="9" width="3.42578125" customWidth="1"/>
    <col min="10" max="10" width="3.140625" customWidth="1"/>
    <col min="14" max="14" width="0" hidden="1" customWidth="1"/>
    <col min="16" max="16" width="0" hidden="1" customWidth="1"/>
    <col min="17" max="17" width="5.85546875" customWidth="1"/>
    <col min="18" max="18" width="23.42578125" customWidth="1"/>
  </cols>
  <sheetData>
    <row r="1" spans="1:7" x14ac:dyDescent="0.25">
      <c r="A1" s="6"/>
      <c r="B1" s="2"/>
      <c r="C1" s="3"/>
      <c r="D1" s="4"/>
      <c r="E1" s="4"/>
      <c r="F1" s="5"/>
      <c r="G1" s="4"/>
    </row>
    <row r="2" spans="1:7" ht="23.25" x14ac:dyDescent="0.35">
      <c r="A2" s="6"/>
      <c r="B2" s="3"/>
      <c r="C2" s="3"/>
      <c r="D2" s="4"/>
      <c r="E2" s="4"/>
      <c r="F2" s="10"/>
      <c r="G2" s="4"/>
    </row>
    <row r="3" spans="1:7" x14ac:dyDescent="0.25">
      <c r="A3" s="6"/>
      <c r="B3" s="3"/>
      <c r="C3" s="3"/>
      <c r="D3" s="4"/>
      <c r="E3" s="4"/>
      <c r="F3" s="5"/>
      <c r="G3" s="4"/>
    </row>
    <row r="4" spans="1:7" x14ac:dyDescent="0.25">
      <c r="A4" s="6"/>
      <c r="B4" s="3"/>
      <c r="C4" s="3"/>
      <c r="D4" s="4"/>
      <c r="E4" s="4"/>
      <c r="F4" s="5"/>
      <c r="G4" s="4"/>
    </row>
    <row r="5" spans="1:7" ht="27" thickBot="1" x14ac:dyDescent="0.45">
      <c r="A5" s="6"/>
      <c r="B5" s="3"/>
      <c r="C5" s="11">
        <f ca="1">TODAY()</f>
        <v>42751</v>
      </c>
      <c r="D5" s="4"/>
      <c r="E5" s="4"/>
      <c r="F5" s="5"/>
      <c r="G5" s="4"/>
    </row>
    <row r="6" spans="1:7" ht="18.75" thickBot="1" x14ac:dyDescent="0.3">
      <c r="A6" s="6"/>
      <c r="B6" s="3"/>
      <c r="C6" s="12" t="s">
        <v>2</v>
      </c>
      <c r="D6" s="4"/>
      <c r="E6" s="4"/>
      <c r="F6" s="5"/>
      <c r="G6" s="4"/>
    </row>
    <row r="7" spans="1:7" ht="19.5" thickBot="1" x14ac:dyDescent="0.35">
      <c r="A7" s="6"/>
      <c r="B7" s="3"/>
      <c r="C7" s="13" t="s">
        <v>108</v>
      </c>
      <c r="D7" s="14" t="s">
        <v>3</v>
      </c>
      <c r="E7" s="15"/>
      <c r="F7" s="16" t="s">
        <v>4</v>
      </c>
      <c r="G7" s="17" t="s">
        <v>3</v>
      </c>
    </row>
    <row r="8" spans="1:7" ht="24.95" customHeight="1" x14ac:dyDescent="0.35">
      <c r="A8" s="6"/>
      <c r="B8" s="27" t="str">
        <f>IF(C8&lt;&gt;"",ROWS($1:1),"")</f>
        <v/>
      </c>
      <c r="C8" s="63"/>
      <c r="D8" s="15"/>
      <c r="E8" s="27" t="str">
        <f>IF(F8&lt;&gt;"",ROWS($1:1),"")</f>
        <v/>
      </c>
      <c r="F8" s="106"/>
      <c r="G8" s="20"/>
    </row>
    <row r="9" spans="1:7" ht="24.95" customHeight="1" thickBot="1" x14ac:dyDescent="0.4">
      <c r="A9" s="6"/>
      <c r="B9" s="27" t="str">
        <f>IF(C9&lt;&gt;"",ROWS($1:2),"")</f>
        <v/>
      </c>
      <c r="C9" s="63"/>
      <c r="D9" s="15"/>
      <c r="E9" s="27" t="str">
        <f>IF(F9&lt;&gt;"",ROWS($1:2),"")</f>
        <v/>
      </c>
      <c r="F9" s="107"/>
      <c r="G9" s="21"/>
    </row>
    <row r="10" spans="1:7" ht="24.95" customHeight="1" x14ac:dyDescent="0.35">
      <c r="A10" s="6"/>
      <c r="B10" s="27" t="str">
        <f>IF(C10&lt;&gt;"",ROWS($1:3),"")</f>
        <v/>
      </c>
      <c r="C10" s="63"/>
      <c r="D10" s="15"/>
      <c r="E10" s="27" t="str">
        <f>IF(F10&lt;&gt;"",ROWS($1:3),"")</f>
        <v/>
      </c>
      <c r="F10" s="107"/>
      <c r="G10" s="22"/>
    </row>
    <row r="11" spans="1:7" ht="24.95" customHeight="1" thickBot="1" x14ac:dyDescent="0.4">
      <c r="A11" s="6"/>
      <c r="B11" s="27" t="str">
        <f>IF(C11&lt;&gt;"",ROWS($1:4),"")</f>
        <v/>
      </c>
      <c r="C11" s="59"/>
      <c r="D11" s="15"/>
      <c r="E11" s="27" t="str">
        <f>IF(F11&lt;&gt;"",ROWS($1:4),"")</f>
        <v/>
      </c>
      <c r="F11" s="107"/>
      <c r="G11" s="24"/>
    </row>
    <row r="12" spans="1:7" ht="24.95" customHeight="1" x14ac:dyDescent="0.35">
      <c r="A12" s="6"/>
      <c r="B12" s="27" t="str">
        <f>IF(C12&lt;&gt;"",ROWS($1:5),"")</f>
        <v/>
      </c>
      <c r="C12" s="59"/>
      <c r="D12" s="15"/>
      <c r="E12" s="27" t="str">
        <f>IF(F12&lt;&gt;"",ROWS($1:5),"")</f>
        <v/>
      </c>
      <c r="F12" s="107"/>
      <c r="G12" s="20"/>
    </row>
    <row r="13" spans="1:7" ht="24.95" customHeight="1" thickBot="1" x14ac:dyDescent="0.4">
      <c r="A13" s="6"/>
      <c r="B13" s="27" t="str">
        <f>IF(C13&lt;&gt;"",ROWS($1:6),"")</f>
        <v/>
      </c>
      <c r="C13" s="59"/>
      <c r="D13" s="15"/>
      <c r="E13" s="27" t="str">
        <f>IF(F13&lt;&gt;"",ROWS($1:6),"")</f>
        <v/>
      </c>
      <c r="F13" s="107"/>
      <c r="G13" s="21"/>
    </row>
    <row r="14" spans="1:7" ht="24.95" customHeight="1" x14ac:dyDescent="0.35">
      <c r="A14" s="6"/>
      <c r="B14" s="27" t="str">
        <f>IF(C14&lt;&gt;"",ROWS($1:7),"")</f>
        <v/>
      </c>
      <c r="C14" s="59"/>
      <c r="D14" s="15"/>
      <c r="E14" s="27" t="str">
        <f>IF(F14&lt;&gt;"",ROWS($1:7),"")</f>
        <v/>
      </c>
      <c r="F14" s="107"/>
      <c r="G14" s="22"/>
    </row>
    <row r="15" spans="1:7" ht="24.95" customHeight="1" thickBot="1" x14ac:dyDescent="0.4">
      <c r="A15" s="6"/>
      <c r="B15" s="27" t="str">
        <f>IF(C15&lt;&gt;"",ROWS($1:8),"")</f>
        <v/>
      </c>
      <c r="C15" s="59"/>
      <c r="D15" s="15"/>
      <c r="E15" s="27" t="str">
        <f>IF(F15&lt;&gt;"",ROWS($1:8),"")</f>
        <v/>
      </c>
      <c r="F15" s="107"/>
      <c r="G15" s="24"/>
    </row>
    <row r="16" spans="1:7" ht="24.95" customHeight="1" x14ac:dyDescent="0.35">
      <c r="A16" s="6"/>
      <c r="B16" s="27" t="str">
        <f>IF(C16&lt;&gt;"",ROWS($1:9),"")</f>
        <v/>
      </c>
      <c r="C16" s="59"/>
      <c r="D16" s="15"/>
      <c r="E16" s="27" t="str">
        <f>IF(F16&lt;&gt;"",ROWS($1:9),"")</f>
        <v/>
      </c>
      <c r="F16" s="107"/>
      <c r="G16" s="20"/>
    </row>
    <row r="17" spans="1:7" ht="24.95" customHeight="1" thickBot="1" x14ac:dyDescent="0.4">
      <c r="A17" s="6"/>
      <c r="B17" s="27" t="str">
        <f>IF(C17&lt;&gt;"",ROWS($1:10),"")</f>
        <v/>
      </c>
      <c r="C17" s="59"/>
      <c r="D17" s="15"/>
      <c r="E17" s="27" t="str">
        <f>IF(F17&lt;&gt;"",ROWS($1:10),"")</f>
        <v/>
      </c>
      <c r="F17" s="107"/>
      <c r="G17" s="21"/>
    </row>
    <row r="18" spans="1:7" ht="24.95" customHeight="1" x14ac:dyDescent="0.35">
      <c r="A18" s="6"/>
      <c r="B18" s="27" t="str">
        <f>IF(C18&lt;&gt;"",ROWS($1:11),"")</f>
        <v/>
      </c>
      <c r="C18" s="59"/>
      <c r="D18" s="15"/>
      <c r="E18" s="27" t="str">
        <f>IF(F18&lt;&gt;"",ROWS($1:11),"")</f>
        <v/>
      </c>
      <c r="F18" s="107"/>
      <c r="G18" s="22"/>
    </row>
    <row r="19" spans="1:7" ht="24.95" customHeight="1" thickBot="1" x14ac:dyDescent="0.4">
      <c r="A19" s="6"/>
      <c r="B19" s="27" t="str">
        <f>IF(C19&lt;&gt;"",ROWS($1:12),"")</f>
        <v/>
      </c>
      <c r="C19" s="59"/>
      <c r="D19" s="15"/>
      <c r="E19" s="27" t="str">
        <f>IF(F19&lt;&gt;"",ROWS($1:12),"")</f>
        <v/>
      </c>
      <c r="F19" s="107"/>
      <c r="G19" s="24"/>
    </row>
    <row r="20" spans="1:7" ht="24.95" customHeight="1" x14ac:dyDescent="0.35">
      <c r="A20" s="6"/>
      <c r="B20" s="27" t="str">
        <f>IF(C20&lt;&gt;"",ROWS($1:13),"")</f>
        <v/>
      </c>
      <c r="C20" s="59"/>
      <c r="D20" s="15"/>
      <c r="E20" s="27" t="str">
        <f>IF(F20&lt;&gt;"",ROWS($1:13),"")</f>
        <v/>
      </c>
      <c r="F20" s="107"/>
      <c r="G20" s="20"/>
    </row>
    <row r="21" spans="1:7" ht="24.95" customHeight="1" thickBot="1" x14ac:dyDescent="0.4">
      <c r="A21" s="6"/>
      <c r="B21" s="27" t="str">
        <f>IF(C21&lt;&gt;"",ROWS($1:14),"")</f>
        <v/>
      </c>
      <c r="C21" s="59"/>
      <c r="D21" s="15"/>
      <c r="E21" s="27" t="str">
        <f>IF(F21&lt;&gt;"",ROWS($1:14),"")</f>
        <v/>
      </c>
      <c r="F21" s="107"/>
      <c r="G21" s="21"/>
    </row>
    <row r="22" spans="1:7" ht="24.95" customHeight="1" x14ac:dyDescent="0.35">
      <c r="A22" s="6"/>
      <c r="B22" s="27" t="str">
        <f>IF(C22&lt;&gt;"",ROWS($1:15),"")</f>
        <v/>
      </c>
      <c r="C22" s="59"/>
      <c r="D22" s="15"/>
      <c r="E22" s="27" t="str">
        <f>IF(F22&lt;&gt;"",ROWS($1:15),"")</f>
        <v/>
      </c>
      <c r="F22" s="107"/>
      <c r="G22" s="22"/>
    </row>
    <row r="23" spans="1:7" ht="24.95" customHeight="1" thickBot="1" x14ac:dyDescent="0.4">
      <c r="A23" s="6"/>
      <c r="B23" s="27" t="str">
        <f>IF(C23&lt;&gt;"",ROWS($1:16),"")</f>
        <v/>
      </c>
      <c r="C23" s="59"/>
      <c r="D23" s="15"/>
      <c r="E23" s="27" t="str">
        <f>IF(F23&lt;&gt;"",ROWS($1:16),"")</f>
        <v/>
      </c>
      <c r="F23" s="108"/>
      <c r="G23" s="49"/>
    </row>
    <row r="24" spans="1:7" ht="15.75" x14ac:dyDescent="0.25">
      <c r="A24" s="6"/>
      <c r="B24" s="27"/>
      <c r="C24" s="23"/>
      <c r="D24" s="15"/>
      <c r="E24" s="27"/>
      <c r="F24" s="23"/>
      <c r="G24" s="8"/>
    </row>
    <row r="25" spans="1:7" ht="15.75" x14ac:dyDescent="0.25">
      <c r="A25" s="6"/>
      <c r="B25" s="27"/>
      <c r="C25" s="23"/>
      <c r="D25" s="15"/>
      <c r="E25" s="27"/>
      <c r="F25" s="23"/>
      <c r="G25" s="8"/>
    </row>
    <row r="26" spans="1:7" ht="15.75" x14ac:dyDescent="0.25">
      <c r="A26" s="6"/>
      <c r="B26" s="27"/>
      <c r="C26" s="23"/>
      <c r="D26" s="15"/>
      <c r="E26" s="27"/>
      <c r="F26" s="23"/>
      <c r="G26" s="8"/>
    </row>
    <row r="27" spans="1:7" ht="15.75" x14ac:dyDescent="0.25">
      <c r="A27" s="6"/>
      <c r="B27" s="27"/>
      <c r="C27" s="23"/>
      <c r="D27" s="15"/>
      <c r="E27" s="27"/>
      <c r="F27" s="23"/>
      <c r="G27" s="8"/>
    </row>
    <row r="28" spans="1:7" ht="15.75" x14ac:dyDescent="0.25">
      <c r="A28" s="6"/>
      <c r="B28" s="27"/>
      <c r="C28" s="23"/>
      <c r="D28" s="15"/>
      <c r="E28" s="27"/>
      <c r="F28" s="23"/>
      <c r="G28" s="8"/>
    </row>
    <row r="29" spans="1:7" ht="15.75" x14ac:dyDescent="0.25">
      <c r="A29" s="6"/>
      <c r="B29" s="27"/>
      <c r="C29" s="23"/>
      <c r="D29" s="15"/>
      <c r="E29" s="27"/>
      <c r="F29" s="23"/>
      <c r="G29" s="8"/>
    </row>
    <row r="30" spans="1:7" ht="15.75" x14ac:dyDescent="0.25">
      <c r="A30" s="6"/>
      <c r="B30" s="27"/>
      <c r="C30" s="23"/>
      <c r="D30" s="15"/>
      <c r="E30" s="27"/>
      <c r="F30" s="23"/>
      <c r="G30" s="8"/>
    </row>
    <row r="31" spans="1:7" ht="15.75" x14ac:dyDescent="0.25">
      <c r="A31" s="6"/>
      <c r="B31" s="27"/>
      <c r="C31" s="23"/>
      <c r="D31" s="15"/>
      <c r="E31" s="27"/>
      <c r="F31" s="23"/>
      <c r="G31" s="8"/>
    </row>
    <row r="32" spans="1:7" ht="15.75" x14ac:dyDescent="0.25">
      <c r="A32" s="6"/>
      <c r="B32" s="44"/>
      <c r="C32" s="23"/>
      <c r="D32" s="8"/>
      <c r="E32" s="44"/>
      <c r="F32" s="23"/>
      <c r="G32" s="8"/>
    </row>
    <row r="33" spans="1:7" ht="15.75" x14ac:dyDescent="0.25">
      <c r="A33" s="6"/>
      <c r="B33" s="44"/>
      <c r="C33" s="23"/>
      <c r="D33" s="8"/>
      <c r="E33" s="44"/>
      <c r="F33" s="23"/>
      <c r="G33" s="8"/>
    </row>
    <row r="34" spans="1:7" ht="15.75" x14ac:dyDescent="0.25">
      <c r="A34" s="6"/>
      <c r="B34" s="44"/>
      <c r="C34" s="23"/>
      <c r="D34" s="8"/>
      <c r="E34" s="44"/>
      <c r="F34" s="23"/>
      <c r="G34" s="8"/>
    </row>
    <row r="35" spans="1:7" ht="15.75" x14ac:dyDescent="0.25">
      <c r="A35" s="6"/>
      <c r="B35" s="44"/>
      <c r="C35" s="23"/>
      <c r="D35" s="8"/>
      <c r="E35" s="44"/>
      <c r="F35" s="23"/>
      <c r="G35" s="8"/>
    </row>
    <row r="36" spans="1:7" ht="15.75" x14ac:dyDescent="0.25">
      <c r="A36" s="6"/>
      <c r="B36" s="44"/>
      <c r="C36" s="23"/>
      <c r="D36" s="8"/>
      <c r="E36" s="44"/>
      <c r="F36" s="23"/>
      <c r="G36" s="8"/>
    </row>
    <row r="37" spans="1:7" ht="15.75" x14ac:dyDescent="0.25">
      <c r="A37" s="6"/>
      <c r="B37" s="44"/>
      <c r="C37" s="23"/>
      <c r="D37" s="8"/>
      <c r="E37" s="44"/>
      <c r="F37" s="23"/>
      <c r="G37" s="8"/>
    </row>
    <row r="38" spans="1:7" ht="15.75" x14ac:dyDescent="0.25">
      <c r="A38" s="6"/>
      <c r="B38" s="44"/>
      <c r="C38" s="23"/>
      <c r="D38" s="8"/>
      <c r="E38" s="44"/>
      <c r="F38" s="23"/>
      <c r="G38" s="8"/>
    </row>
    <row r="39" spans="1:7" ht="15.75" x14ac:dyDescent="0.25">
      <c r="A39" s="6"/>
      <c r="B39" s="44"/>
      <c r="C39" s="23"/>
      <c r="D39" s="8"/>
      <c r="E39" s="44"/>
      <c r="F39" s="23"/>
      <c r="G39" s="8"/>
    </row>
    <row r="40" spans="1:7" ht="15.75" x14ac:dyDescent="0.25">
      <c r="A40" s="6"/>
      <c r="B40" s="18"/>
      <c r="C40" s="25"/>
      <c r="D40" s="15"/>
      <c r="E40" s="18"/>
      <c r="F40" s="7"/>
      <c r="G40" s="8"/>
    </row>
    <row r="41" spans="1:7" ht="15.75" x14ac:dyDescent="0.25">
      <c r="A41" s="6"/>
      <c r="B41" s="18"/>
      <c r="C41" s="25"/>
      <c r="D41" s="15"/>
      <c r="E41" s="18"/>
      <c r="F41" s="7"/>
      <c r="G41" s="8"/>
    </row>
    <row r="42" spans="1:7" ht="15.75" x14ac:dyDescent="0.25">
      <c r="A42" s="6"/>
      <c r="B42" s="18"/>
      <c r="C42" s="25"/>
      <c r="D42" s="15"/>
      <c r="E42" s="18"/>
      <c r="F42" s="9"/>
      <c r="G42" s="15"/>
    </row>
    <row r="43" spans="1:7" ht="15.75" x14ac:dyDescent="0.25">
      <c r="A43" s="6"/>
      <c r="B43" s="18"/>
      <c r="C43" s="25"/>
      <c r="D43" s="15"/>
      <c r="E43" s="18"/>
      <c r="F43" s="26"/>
      <c r="G43" s="15"/>
    </row>
    <row r="44" spans="1:7" ht="15.75" x14ac:dyDescent="0.25">
      <c r="A44" s="6"/>
      <c r="B44" s="18"/>
      <c r="C44" s="25"/>
      <c r="D44" s="15"/>
      <c r="E44" s="18"/>
      <c r="F44" s="26"/>
      <c r="G44" s="15"/>
    </row>
    <row r="45" spans="1:7" ht="15.75" x14ac:dyDescent="0.25">
      <c r="A45" s="6"/>
      <c r="B45" s="18"/>
      <c r="C45" s="25"/>
      <c r="D45" s="15"/>
      <c r="E45" s="18"/>
      <c r="F45" s="26"/>
      <c r="G45" s="15"/>
    </row>
    <row r="46" spans="1:7" ht="15.75" x14ac:dyDescent="0.25">
      <c r="A46" s="6"/>
      <c r="B46" s="18"/>
      <c r="C46" s="25"/>
      <c r="D46" s="15"/>
      <c r="E46" s="18"/>
      <c r="F46" s="26"/>
      <c r="G46" s="15"/>
    </row>
    <row r="47" spans="1:7" ht="15.75" x14ac:dyDescent="0.25">
      <c r="A47" s="6"/>
      <c r="B47" s="18"/>
      <c r="C47" s="25"/>
      <c r="D47" s="15"/>
      <c r="E47" s="18"/>
      <c r="F47" s="26"/>
      <c r="G47" s="15"/>
    </row>
    <row r="48" spans="1:7" ht="15.75" x14ac:dyDescent="0.25">
      <c r="A48" s="6"/>
      <c r="B48" s="18"/>
      <c r="C48" s="25"/>
      <c r="D48" s="15"/>
      <c r="E48" s="18"/>
      <c r="F48" s="26"/>
      <c r="G48" s="15"/>
    </row>
    <row r="49" spans="1:7" ht="15.75" x14ac:dyDescent="0.25">
      <c r="A49" s="6"/>
      <c r="B49" s="18"/>
      <c r="C49" s="25"/>
      <c r="D49" s="15"/>
      <c r="E49" s="18"/>
      <c r="F49" s="26"/>
      <c r="G49" s="15"/>
    </row>
    <row r="50" spans="1:7" ht="15.75" x14ac:dyDescent="0.25">
      <c r="A50" s="6"/>
      <c r="B50" s="18"/>
      <c r="C50" s="25"/>
      <c r="D50" s="15"/>
      <c r="E50" s="18"/>
      <c r="F50" s="26"/>
      <c r="G50" s="15"/>
    </row>
    <row r="51" spans="1:7" ht="15.75" x14ac:dyDescent="0.25">
      <c r="A51" s="6"/>
      <c r="B51" s="18"/>
      <c r="C51" s="25"/>
      <c r="D51" s="15"/>
      <c r="E51" s="18"/>
      <c r="F51" s="26"/>
      <c r="G51" s="15"/>
    </row>
    <row r="52" spans="1:7" ht="15.75" x14ac:dyDescent="0.25">
      <c r="A52" s="6"/>
      <c r="B52" s="18"/>
      <c r="C52" s="25"/>
      <c r="D52" s="15"/>
      <c r="E52" s="18"/>
      <c r="F52" s="26"/>
      <c r="G52" s="15"/>
    </row>
    <row r="53" spans="1:7" ht="15.75" x14ac:dyDescent="0.25">
      <c r="A53" s="6"/>
      <c r="B53" s="18"/>
      <c r="C53" s="25"/>
      <c r="D53" s="15"/>
      <c r="E53" s="18"/>
      <c r="F53" s="26"/>
      <c r="G53" s="15"/>
    </row>
    <row r="54" spans="1:7" ht="15.75" x14ac:dyDescent="0.25">
      <c r="A54" s="6"/>
      <c r="B54" s="18"/>
      <c r="C54" s="25"/>
      <c r="D54" s="15"/>
      <c r="E54" s="18"/>
      <c r="F54" s="26"/>
      <c r="G54" s="15"/>
    </row>
    <row r="55" spans="1:7" ht="15.75" x14ac:dyDescent="0.25">
      <c r="A55" s="6"/>
      <c r="B55" s="18"/>
      <c r="C55" s="25"/>
      <c r="D55" s="15"/>
      <c r="E55" s="18"/>
      <c r="F55" s="26"/>
      <c r="G55" s="15"/>
    </row>
    <row r="56" spans="1:7" ht="15.75" x14ac:dyDescent="0.25">
      <c r="A56" s="6"/>
      <c r="B56" s="18"/>
      <c r="C56" s="25"/>
      <c r="D56" s="15"/>
      <c r="E56" s="18"/>
      <c r="F56" s="26"/>
      <c r="G56" s="15"/>
    </row>
    <row r="57" spans="1:7" ht="15.75" x14ac:dyDescent="0.25">
      <c r="A57" s="6"/>
      <c r="B57" s="18"/>
      <c r="C57" s="25"/>
      <c r="D57" s="15"/>
      <c r="E57" s="18"/>
      <c r="F57" s="5"/>
      <c r="G57" s="15"/>
    </row>
    <row r="58" spans="1:7" ht="15.75" x14ac:dyDescent="0.25">
      <c r="A58" s="6"/>
      <c r="B58" s="18"/>
      <c r="C58" s="25"/>
      <c r="D58" s="15"/>
      <c r="E58" s="18"/>
      <c r="F58" s="5"/>
      <c r="G58" s="15"/>
    </row>
    <row r="59" spans="1:7" ht="15.75" x14ac:dyDescent="0.25">
      <c r="A59" s="6"/>
      <c r="B59" s="18"/>
      <c r="C59" s="25"/>
      <c r="D59" s="15"/>
      <c r="E59" s="18"/>
      <c r="F59" s="5"/>
      <c r="G59" s="15"/>
    </row>
    <row r="60" spans="1:7" ht="15.75" x14ac:dyDescent="0.25">
      <c r="A60" s="6"/>
      <c r="B60" s="18"/>
      <c r="C60" s="25"/>
      <c r="D60" s="15"/>
      <c r="E60" s="18"/>
      <c r="F60" s="5"/>
      <c r="G60" s="15"/>
    </row>
    <row r="61" spans="1:7" ht="15.75" x14ac:dyDescent="0.25">
      <c r="A61" s="6"/>
      <c r="B61" s="18"/>
      <c r="C61" s="3"/>
      <c r="D61" s="15"/>
      <c r="E61" s="18"/>
      <c r="F61" s="5"/>
      <c r="G61" s="15"/>
    </row>
    <row r="62" spans="1:7" ht="15.75" x14ac:dyDescent="0.25">
      <c r="A62" s="6"/>
      <c r="B62" s="18"/>
      <c r="C62" s="3"/>
      <c r="D62" s="15"/>
      <c r="E62" s="15"/>
      <c r="F62" s="5"/>
      <c r="G62" s="15"/>
    </row>
    <row r="63" spans="1:7" ht="15.75" x14ac:dyDescent="0.25">
      <c r="A63" s="6"/>
      <c r="B63" s="18"/>
      <c r="C63" s="3"/>
      <c r="D63" s="15"/>
      <c r="E63" s="15"/>
      <c r="F63" s="5"/>
      <c r="G63" s="15"/>
    </row>
    <row r="64" spans="1:7" ht="15.75" x14ac:dyDescent="0.25">
      <c r="A64" s="6"/>
      <c r="B64" s="18"/>
      <c r="C64" s="3"/>
      <c r="D64" s="15"/>
      <c r="E64" s="15"/>
      <c r="F64" s="5"/>
      <c r="G64" s="15"/>
    </row>
    <row r="65" spans="1:7" ht="15.75" x14ac:dyDescent="0.25">
      <c r="A65" s="6"/>
      <c r="B65" s="18"/>
      <c r="C65" s="3"/>
      <c r="D65" s="15"/>
      <c r="E65" s="15"/>
      <c r="F65" s="5"/>
      <c r="G65" s="15"/>
    </row>
    <row r="66" spans="1:7" ht="15.75" x14ac:dyDescent="0.25">
      <c r="A66" s="6"/>
      <c r="B66" s="18"/>
      <c r="C66" s="3"/>
      <c r="D66" s="15"/>
      <c r="E66" s="15"/>
      <c r="F66" s="5"/>
      <c r="G66" s="15"/>
    </row>
    <row r="67" spans="1:7" ht="15.75" x14ac:dyDescent="0.25">
      <c r="A67" s="6"/>
      <c r="B67" s="18"/>
      <c r="C67" s="3"/>
      <c r="D67" s="15"/>
      <c r="E67" s="15"/>
      <c r="F67" s="5"/>
      <c r="G67" s="4"/>
    </row>
    <row r="68" spans="1:7" ht="15" customHeight="1" x14ac:dyDescent="0.25">
      <c r="A68" s="6"/>
      <c r="B68" s="18"/>
      <c r="C68" s="3"/>
      <c r="D68" s="15"/>
      <c r="E68" s="15"/>
      <c r="F68" s="5"/>
      <c r="G68" s="4"/>
    </row>
    <row r="69" spans="1:7" ht="15.75" x14ac:dyDescent="0.25">
      <c r="A69" s="6"/>
      <c r="B69" s="18"/>
      <c r="C69" s="3"/>
      <c r="D69" s="15"/>
      <c r="E69" s="15"/>
      <c r="F69" s="5"/>
      <c r="G69" s="4"/>
    </row>
    <row r="70" spans="1:7" ht="15.75" x14ac:dyDescent="0.25">
      <c r="A70" s="6"/>
      <c r="B70" s="18"/>
      <c r="C70" s="3"/>
      <c r="D70" s="15"/>
      <c r="E70" s="15"/>
      <c r="F70" s="5"/>
      <c r="G70" s="4"/>
    </row>
    <row r="71" spans="1:7" ht="15.75" x14ac:dyDescent="0.25">
      <c r="A71" s="6"/>
      <c r="B71" s="18"/>
      <c r="C71" s="3"/>
      <c r="D71" s="15"/>
      <c r="E71" s="15"/>
      <c r="F71" s="5"/>
      <c r="G71" s="4"/>
    </row>
    <row r="72" spans="1:7" ht="15.75" x14ac:dyDescent="0.25">
      <c r="A72" s="6"/>
      <c r="B72" s="18"/>
      <c r="C72" s="3"/>
      <c r="D72" s="15"/>
      <c r="E72" s="15"/>
      <c r="F72" s="5"/>
      <c r="G72" s="4"/>
    </row>
    <row r="73" spans="1:7" ht="15.75" x14ac:dyDescent="0.25">
      <c r="A73" s="6"/>
      <c r="B73" s="18"/>
      <c r="C73" s="3"/>
      <c r="D73" s="15"/>
      <c r="E73" s="15"/>
      <c r="F73" s="5"/>
      <c r="G73" s="4"/>
    </row>
    <row r="74" spans="1:7" ht="15.75" x14ac:dyDescent="0.25">
      <c r="A74" s="6"/>
      <c r="B74" s="18"/>
      <c r="C74" s="3"/>
      <c r="D74" s="15"/>
      <c r="E74" s="15"/>
      <c r="F74" s="5"/>
      <c r="G74" s="4"/>
    </row>
    <row r="75" spans="1:7" ht="15.75" x14ac:dyDescent="0.25">
      <c r="A75" s="6"/>
      <c r="B75" s="18"/>
      <c r="C75" s="3"/>
      <c r="D75" s="15"/>
      <c r="E75" s="15"/>
      <c r="F75" s="5"/>
      <c r="G75" s="4"/>
    </row>
    <row r="76" spans="1:7" ht="15" customHeight="1" x14ac:dyDescent="0.25">
      <c r="A76" s="6"/>
      <c r="B76" s="18"/>
      <c r="C76" s="3"/>
      <c r="D76" s="15"/>
      <c r="E76" s="15"/>
      <c r="F76" s="5"/>
      <c r="G76" s="4"/>
    </row>
    <row r="77" spans="1:7" ht="15.75" x14ac:dyDescent="0.25">
      <c r="A77" s="6"/>
      <c r="B77" s="18"/>
      <c r="C77" s="3"/>
      <c r="D77" s="15"/>
      <c r="E77" s="15"/>
      <c r="F77" s="5"/>
      <c r="G77" s="4"/>
    </row>
    <row r="78" spans="1:7" ht="15.75" x14ac:dyDescent="0.25">
      <c r="A78" s="6"/>
      <c r="B78" s="18" t="str">
        <f>IF(C78&lt;&gt;"",ROWS($1:71),"")</f>
        <v/>
      </c>
      <c r="C78" s="3"/>
      <c r="D78" s="15"/>
      <c r="E78" s="15"/>
      <c r="F78" s="5"/>
      <c r="G78" s="4"/>
    </row>
    <row r="79" spans="1:7" ht="15.75" x14ac:dyDescent="0.25">
      <c r="A79" s="6"/>
      <c r="B79" s="18" t="str">
        <f>IF(C79&lt;&gt;"",ROWS($1:72),"")</f>
        <v/>
      </c>
      <c r="C79" s="3"/>
      <c r="D79" s="4"/>
      <c r="E79" s="15"/>
      <c r="F79" s="5"/>
      <c r="G79" s="4"/>
    </row>
    <row r="80" spans="1:7" ht="15.75" x14ac:dyDescent="0.25">
      <c r="A80" s="6"/>
      <c r="B80" s="18" t="str">
        <f>IF(C80&lt;&gt;"",ROWS($1:73),"")</f>
        <v/>
      </c>
      <c r="C80" s="3"/>
      <c r="D80" s="4"/>
      <c r="E80" s="15"/>
      <c r="F80" s="5"/>
      <c r="G80" s="4"/>
    </row>
    <row r="81" spans="1:7" ht="15.75" x14ac:dyDescent="0.25">
      <c r="A81" s="6"/>
      <c r="B81" s="18" t="str">
        <f>IF(C81&lt;&gt;"",ROWS($1:74),"")</f>
        <v/>
      </c>
      <c r="C81" s="3"/>
      <c r="D81" s="4"/>
      <c r="E81" s="15"/>
      <c r="F81" s="5"/>
      <c r="G81" s="4"/>
    </row>
    <row r="82" spans="1:7" ht="15.75" x14ac:dyDescent="0.25">
      <c r="A82" s="6"/>
      <c r="B82" s="18" t="str">
        <f>IF(C82&lt;&gt;"",ROWS($1:75),"")</f>
        <v/>
      </c>
      <c r="C82" s="3"/>
      <c r="D82" s="4"/>
      <c r="E82" s="15"/>
      <c r="F82" s="5"/>
      <c r="G82" s="4"/>
    </row>
    <row r="83" spans="1:7" ht="15.75" x14ac:dyDescent="0.25">
      <c r="A83" s="6"/>
      <c r="B83" s="18" t="str">
        <f>IF(C83&lt;&gt;"",ROWS($1:76),"")</f>
        <v/>
      </c>
      <c r="C83" s="3"/>
      <c r="D83" s="4"/>
      <c r="E83" s="15"/>
      <c r="F83" s="5"/>
      <c r="G83" s="4"/>
    </row>
    <row r="84" spans="1:7" ht="15.75" x14ac:dyDescent="0.25">
      <c r="A84" s="6"/>
      <c r="B84" s="18" t="str">
        <f>IF(C84&lt;&gt;"",ROWS($1:77),"")</f>
        <v/>
      </c>
      <c r="C84" s="3"/>
      <c r="D84" s="4"/>
      <c r="E84" s="15"/>
      <c r="F84" s="5"/>
      <c r="G84" s="4"/>
    </row>
    <row r="85" spans="1:7" ht="15.75" x14ac:dyDescent="0.25">
      <c r="A85" s="6"/>
      <c r="B85" s="18" t="str">
        <f>IF(C85&lt;&gt;"",ROWS($1:78),"")</f>
        <v/>
      </c>
      <c r="C85" s="3"/>
      <c r="D85" s="4"/>
      <c r="E85" s="15"/>
      <c r="F85" s="5"/>
      <c r="G85" s="4"/>
    </row>
    <row r="86" spans="1:7" ht="15.75" x14ac:dyDescent="0.25">
      <c r="A86" s="6"/>
      <c r="B86" s="18" t="str">
        <f>IF(C86&lt;&gt;"",ROWS($1:79),"")</f>
        <v/>
      </c>
      <c r="C86" s="3"/>
      <c r="D86" s="4"/>
      <c r="E86" s="15"/>
      <c r="F86" s="5"/>
      <c r="G86" s="4"/>
    </row>
    <row r="87" spans="1:7" ht="15.75" x14ac:dyDescent="0.25">
      <c r="A87" s="6"/>
      <c r="B87" s="18" t="str">
        <f>IF(C87&lt;&gt;"",ROWS($1:80),"")</f>
        <v/>
      </c>
      <c r="C87" s="3"/>
      <c r="D87" s="4"/>
      <c r="E87" s="15"/>
      <c r="F87" s="5"/>
      <c r="G87" s="4"/>
    </row>
    <row r="88" spans="1:7" ht="15.75" x14ac:dyDescent="0.25">
      <c r="A88" s="6"/>
      <c r="B88" s="18" t="str">
        <f>IF(C88&lt;&gt;"",ROWS($1:81),"")</f>
        <v/>
      </c>
      <c r="C88" s="3"/>
      <c r="D88" s="4"/>
      <c r="E88" s="15"/>
      <c r="F88" s="5"/>
      <c r="G88" s="4"/>
    </row>
    <row r="89" spans="1:7" ht="15.75" x14ac:dyDescent="0.25">
      <c r="A89" s="6"/>
      <c r="B89" s="18" t="str">
        <f>IF(C89&lt;&gt;"",ROWS($1:82),"")</f>
        <v/>
      </c>
      <c r="C89" s="3"/>
      <c r="D89" s="4"/>
      <c r="E89" s="15"/>
      <c r="F89" s="5"/>
      <c r="G89" s="4"/>
    </row>
    <row r="90" spans="1:7" ht="15.75" x14ac:dyDescent="0.25">
      <c r="A90" s="6"/>
      <c r="B90" s="18" t="str">
        <f>IF(C90&lt;&gt;"",ROWS($1:83),"")</f>
        <v/>
      </c>
      <c r="C90" s="3"/>
      <c r="D90" s="4"/>
      <c r="E90" s="15"/>
      <c r="F90" s="5"/>
      <c r="G90" s="4"/>
    </row>
    <row r="91" spans="1:7" ht="15.75" x14ac:dyDescent="0.25">
      <c r="A91" s="6"/>
      <c r="B91" s="18" t="str">
        <f>IF(C91&lt;&gt;"",ROWS($1:84),"")</f>
        <v/>
      </c>
      <c r="C91" s="3"/>
      <c r="D91" s="4"/>
      <c r="E91" s="15"/>
      <c r="F91" s="5"/>
      <c r="G91" s="4"/>
    </row>
    <row r="92" spans="1:7" ht="15.75" x14ac:dyDescent="0.25">
      <c r="A92" s="6"/>
      <c r="B92" s="18" t="str">
        <f>IF(C92&lt;&gt;"",ROWS($1:85),"")</f>
        <v/>
      </c>
      <c r="C92" s="3"/>
      <c r="D92" s="4"/>
      <c r="E92" s="15"/>
      <c r="F92" s="5"/>
      <c r="G92" s="4"/>
    </row>
    <row r="93" spans="1:7" ht="15.75" x14ac:dyDescent="0.25">
      <c r="A93" s="6"/>
      <c r="B93" s="18" t="str">
        <f>IF(C93&lt;&gt;"",ROWS($1:86),"")</f>
        <v/>
      </c>
      <c r="C93" s="3"/>
      <c r="D93" s="4"/>
      <c r="E93" s="15"/>
      <c r="F93" s="5"/>
      <c r="G93" s="4"/>
    </row>
    <row r="94" spans="1:7" ht="15.75" x14ac:dyDescent="0.25">
      <c r="A94" s="6"/>
      <c r="B94" s="18" t="str">
        <f>IF(C94&lt;&gt;"",ROWS($1:87),"")</f>
        <v/>
      </c>
      <c r="C94" s="3"/>
      <c r="D94" s="4"/>
      <c r="E94" s="15"/>
      <c r="F94" s="5"/>
      <c r="G94" s="4"/>
    </row>
    <row r="95" spans="1:7" ht="15.75" x14ac:dyDescent="0.25">
      <c r="A95" s="6"/>
      <c r="B95" s="18" t="str">
        <f>IF(C95&lt;&gt;"",ROWS($1:88),"")</f>
        <v/>
      </c>
      <c r="C95" s="3"/>
      <c r="D95" s="4"/>
      <c r="E95" s="15"/>
      <c r="F95" s="5"/>
      <c r="G95" s="4"/>
    </row>
    <row r="96" spans="1:7" ht="15.75" x14ac:dyDescent="0.25">
      <c r="A96" s="6"/>
      <c r="B96" s="18" t="str">
        <f>IF(C96&lt;&gt;"",ROWS($1:89),"")</f>
        <v/>
      </c>
      <c r="C96" s="3"/>
      <c r="D96" s="4"/>
      <c r="E96" s="15"/>
      <c r="F96" s="5"/>
      <c r="G96" s="4"/>
    </row>
    <row r="97" spans="1:7" ht="15.75" x14ac:dyDescent="0.25">
      <c r="A97" s="6"/>
      <c r="B97" s="18" t="str">
        <f>IF(C97&lt;&gt;"",ROWS($1:90),"")</f>
        <v/>
      </c>
      <c r="C97" s="3"/>
      <c r="D97" s="4"/>
      <c r="E97" s="15"/>
      <c r="F97" s="5"/>
      <c r="G97" s="4"/>
    </row>
  </sheetData>
  <sheetProtection algorithmName="SHA-512" hashValue="venffa30xxxjqN6J1mdrOIocxTq+W0I9p6LE0CULXv5X4OeqohcchBqfOp90WeUkmsIgV4iCdQXiOuKIsDblUA==" saltValue="IxgSbwbfiuHKiomrD0Kqmw==" spinCount="100000" sheet="1" objects="1" scenarios="1" selectLockedCells="1"/>
  <phoneticPr fontId="0" type="noConversion"/>
  <pageMargins left="0.7" right="0.7" top="0.75" bottom="0.75" header="0.3" footer="0.3"/>
  <pageSetup paperSize="9" scale="2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irage">
                <anchor moveWithCells="1" sizeWithCells="1">
                  <from>
                    <xdr:col>5</xdr:col>
                    <xdr:colOff>295275</xdr:colOff>
                    <xdr:row>3</xdr:row>
                    <xdr:rowOff>152400</xdr:rowOff>
                  </from>
                  <to>
                    <xdr:col>5</xdr:col>
                    <xdr:colOff>1724025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2"/>
  </sheetPr>
  <dimension ref="A1:Y119"/>
  <sheetViews>
    <sheetView topLeftCell="C1" workbookViewId="0">
      <selection activeCell="E2" sqref="E2"/>
    </sheetView>
  </sheetViews>
  <sheetFormatPr baseColWidth="10" defaultColWidth="11.42578125" defaultRowHeight="15" x14ac:dyDescent="0.25"/>
  <cols>
    <col min="1" max="1" width="6.42578125" hidden="1" customWidth="1"/>
    <col min="2" max="2" width="6" hidden="1" customWidth="1"/>
    <col min="3" max="3" width="4.140625" customWidth="1"/>
    <col min="4" max="4" width="17.5703125" customWidth="1"/>
    <col min="5" max="5" width="5.5703125" customWidth="1"/>
    <col min="6" max="6" width="4.5703125" customWidth="1"/>
    <col min="7" max="7" width="1.42578125" customWidth="1"/>
    <col min="8" max="8" width="4.140625" customWidth="1"/>
    <col min="9" max="9" width="17.5703125" customWidth="1"/>
    <col min="10" max="10" width="5.5703125" customWidth="1"/>
    <col min="11" max="11" width="4.5703125" customWidth="1"/>
    <col min="12" max="12" width="0.85546875" customWidth="1"/>
    <col min="13" max="13" width="4.140625" customWidth="1"/>
    <col min="14" max="14" width="17.5703125" customWidth="1"/>
    <col min="15" max="15" width="5.5703125" customWidth="1"/>
    <col min="16" max="16" width="4.5703125" customWidth="1"/>
    <col min="17" max="17" width="1.140625" customWidth="1"/>
    <col min="18" max="18" width="4.140625" customWidth="1"/>
    <col min="19" max="19" width="17.5703125" customWidth="1"/>
    <col min="20" max="20" width="5.5703125" customWidth="1"/>
    <col min="21" max="21" width="4.5703125" customWidth="1"/>
    <col min="22" max="22" width="2" customWidth="1"/>
    <col min="23" max="23" width="6" customWidth="1"/>
    <col min="24" max="24" width="21.28515625" customWidth="1"/>
    <col min="25" max="25" width="7.140625" customWidth="1"/>
    <col min="26" max="26" width="28.7109375" customWidth="1"/>
    <col min="27" max="27" width="7.5703125" customWidth="1"/>
    <col min="28" max="29" width="6.85546875" customWidth="1"/>
    <col min="30" max="30" width="5" customWidth="1"/>
    <col min="31" max="31" width="18.42578125" customWidth="1"/>
    <col min="32" max="32" width="7.28515625" customWidth="1"/>
    <col min="33" max="33" width="9.140625" customWidth="1"/>
  </cols>
  <sheetData>
    <row r="1" spans="1:25" ht="21" customHeight="1" x14ac:dyDescent="0.3">
      <c r="A1" s="25"/>
      <c r="B1" s="1"/>
      <c r="C1" s="1"/>
      <c r="D1" s="1"/>
      <c r="E1" s="25"/>
      <c r="F1" s="25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25"/>
      <c r="U1" s="1"/>
      <c r="V1" s="30"/>
      <c r="W1" s="1"/>
      <c r="X1" s="104" t="s">
        <v>126</v>
      </c>
      <c r="Y1" s="1"/>
    </row>
    <row r="2" spans="1:25" ht="29.25" customHeight="1" thickBot="1" x14ac:dyDescent="0.3">
      <c r="A2" s="25"/>
      <c r="B2" s="1"/>
      <c r="C2" s="1"/>
      <c r="D2" s="1"/>
      <c r="E2" s="23"/>
      <c r="F2" s="25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31"/>
      <c r="U2" s="1"/>
      <c r="V2" s="25"/>
      <c r="W2" s="1"/>
      <c r="X2" s="105">
        <f ca="1">TODAY()</f>
        <v>42751</v>
      </c>
      <c r="Y2" s="1"/>
    </row>
    <row r="3" spans="1:25" ht="19.5" customHeight="1" thickBot="1" x14ac:dyDescent="0.4">
      <c r="A3" s="32"/>
      <c r="B3" s="1"/>
      <c r="C3" s="69" t="s">
        <v>1</v>
      </c>
      <c r="D3" s="70" t="s">
        <v>111</v>
      </c>
      <c r="E3" s="71" t="s">
        <v>128</v>
      </c>
      <c r="F3" s="54"/>
      <c r="G3" s="55"/>
      <c r="H3" s="72" t="s">
        <v>1</v>
      </c>
      <c r="I3" s="73" t="s">
        <v>112</v>
      </c>
      <c r="J3" s="71" t="s">
        <v>128</v>
      </c>
      <c r="K3" s="75"/>
      <c r="L3" s="1"/>
      <c r="M3" s="72" t="s">
        <v>1</v>
      </c>
      <c r="N3" s="73" t="s">
        <v>121</v>
      </c>
      <c r="O3" s="71" t="s">
        <v>128</v>
      </c>
      <c r="P3" s="75"/>
      <c r="Q3" s="1"/>
      <c r="R3" s="72" t="s">
        <v>1</v>
      </c>
      <c r="S3" s="73" t="s">
        <v>122</v>
      </c>
      <c r="T3" s="71" t="s">
        <v>128</v>
      </c>
      <c r="U3" s="1"/>
      <c r="V3" s="1"/>
      <c r="W3" s="74" t="s">
        <v>110</v>
      </c>
      <c r="X3" s="82" t="s">
        <v>120</v>
      </c>
      <c r="Y3" s="74" t="s">
        <v>109</v>
      </c>
    </row>
    <row r="4" spans="1:25" ht="20.100000000000001" customHeight="1" thickBot="1" x14ac:dyDescent="0.3">
      <c r="A4" s="33">
        <v>0</v>
      </c>
      <c r="B4" s="34">
        <v>0</v>
      </c>
      <c r="C4" s="111">
        <v>1</v>
      </c>
      <c r="D4" s="65" t="str">
        <f>IF(+INSCRIPTIONS!F8=0,"",+INSCRIPTIONS!F8)</f>
        <v/>
      </c>
      <c r="E4" s="67"/>
      <c r="F4" s="68">
        <f>INDEX(B$4:B$120,MATCH(E4,A$4:A$120,FALSE))</f>
        <v>0</v>
      </c>
      <c r="G4" s="1"/>
      <c r="H4" s="109"/>
      <c r="I4" s="97"/>
      <c r="J4" s="76"/>
      <c r="K4" s="77">
        <f>INDEX(B$4:B$120,MATCH(J4,A$4:A$120,FALSE))</f>
        <v>0</v>
      </c>
      <c r="L4" s="35"/>
      <c r="M4" s="109"/>
      <c r="N4" s="97"/>
      <c r="O4" s="76"/>
      <c r="P4" s="77">
        <f t="shared" ref="P4:P19" si="0">INDEX(B$4:B$120,MATCH(O4,A$4:A$120,FALSE))</f>
        <v>0</v>
      </c>
      <c r="Q4" s="32"/>
      <c r="R4" s="109"/>
      <c r="S4" s="97"/>
      <c r="T4" s="76"/>
      <c r="U4" s="77">
        <f t="shared" ref="U4:U19" si="1">INDEX(B$4:B$120,MATCH(T4,A$4:A$120,FALSE))</f>
        <v>0</v>
      </c>
      <c r="V4" s="1"/>
      <c r="W4" s="83">
        <v>1</v>
      </c>
      <c r="X4" s="100" t="str">
        <f>IF(+TCD!F5=0,"",+TCD!F5)</f>
        <v/>
      </c>
      <c r="Y4" s="102" t="str">
        <f>IF(+TCD!H5=0,"",+TCD!H5)</f>
        <v/>
      </c>
    </row>
    <row r="5" spans="1:25" ht="20.100000000000001" customHeight="1" thickBot="1" x14ac:dyDescent="0.3">
      <c r="A5" s="33">
        <v>1</v>
      </c>
      <c r="B5" s="34">
        <v>1</v>
      </c>
      <c r="C5" s="112"/>
      <c r="D5" s="66" t="str">
        <f>IF(+INSCRIPTIONS!F9=0,"",+INSCRIPTIONS!F9)</f>
        <v/>
      </c>
      <c r="E5" s="67"/>
      <c r="F5" s="68">
        <f t="shared" ref="F5:F19" si="2">INDEX(B$4:B$120,MATCH(E5,A$4:A$120,FALSE))</f>
        <v>0</v>
      </c>
      <c r="G5" s="1"/>
      <c r="H5" s="110"/>
      <c r="I5" s="98"/>
      <c r="J5" s="78"/>
      <c r="K5" s="77">
        <f t="shared" ref="K5:K19" si="3">INDEX(B$4:B$120,MATCH(J5,A$4:A$120,FALSE))</f>
        <v>0</v>
      </c>
      <c r="L5" s="35"/>
      <c r="M5" s="110"/>
      <c r="N5" s="98"/>
      <c r="O5" s="78"/>
      <c r="P5" s="77">
        <f t="shared" si="0"/>
        <v>0</v>
      </c>
      <c r="Q5" s="32"/>
      <c r="R5" s="110"/>
      <c r="S5" s="98"/>
      <c r="T5" s="78"/>
      <c r="U5" s="77">
        <f t="shared" si="1"/>
        <v>0</v>
      </c>
      <c r="V5" s="1"/>
      <c r="W5" s="84">
        <v>2</v>
      </c>
      <c r="X5" s="101" t="str">
        <f>IF(+TCD!F6=0,"",+TCD!F6)</f>
        <v/>
      </c>
      <c r="Y5" s="103" t="str">
        <f>IF(+TCD!H6=0,"",+TCD!H6)</f>
        <v/>
      </c>
    </row>
    <row r="6" spans="1:25" ht="20.100000000000001" customHeight="1" thickBot="1" x14ac:dyDescent="0.3">
      <c r="A6" s="33">
        <v>2</v>
      </c>
      <c r="B6" s="34">
        <v>2</v>
      </c>
      <c r="C6" s="111">
        <v>2</v>
      </c>
      <c r="D6" s="94" t="str">
        <f>IF(+INSCRIPTIONS!F10=0,"",+INSCRIPTIONS!F10)</f>
        <v/>
      </c>
      <c r="E6" s="80"/>
      <c r="F6" s="68">
        <f t="shared" si="2"/>
        <v>0</v>
      </c>
      <c r="G6" s="25"/>
      <c r="H6" s="109"/>
      <c r="I6" s="98" t="s">
        <v>118</v>
      </c>
      <c r="J6" s="79"/>
      <c r="K6" s="77">
        <f t="shared" si="3"/>
        <v>0</v>
      </c>
      <c r="L6" s="35"/>
      <c r="M6" s="109"/>
      <c r="N6" s="98" t="s">
        <v>118</v>
      </c>
      <c r="O6" s="79"/>
      <c r="P6" s="77">
        <f t="shared" si="0"/>
        <v>0</v>
      </c>
      <c r="Q6" s="32"/>
      <c r="R6" s="109"/>
      <c r="S6" s="98" t="s">
        <v>118</v>
      </c>
      <c r="T6" s="79"/>
      <c r="U6" s="77">
        <f t="shared" si="1"/>
        <v>0</v>
      </c>
      <c r="V6" s="1"/>
      <c r="W6" s="84">
        <v>3</v>
      </c>
      <c r="X6" s="101" t="str">
        <f>IF(+TCD!F7=0,"",+TCD!F7)</f>
        <v/>
      </c>
      <c r="Y6" s="103" t="str">
        <f>IF(+TCD!H7=0,"",+TCD!H7)</f>
        <v/>
      </c>
    </row>
    <row r="7" spans="1:25" ht="20.100000000000001" customHeight="1" thickBot="1" x14ac:dyDescent="0.3">
      <c r="A7" s="33">
        <v>3</v>
      </c>
      <c r="B7" s="34">
        <v>3</v>
      </c>
      <c r="C7" s="112"/>
      <c r="D7" s="95" t="str">
        <f>IF(+INSCRIPTIONS!F11=0,"",+INSCRIPTIONS!F11)</f>
        <v/>
      </c>
      <c r="E7" s="80"/>
      <c r="F7" s="68">
        <f t="shared" si="2"/>
        <v>0</v>
      </c>
      <c r="G7" s="25"/>
      <c r="H7" s="110"/>
      <c r="I7" s="98" t="s">
        <v>118</v>
      </c>
      <c r="J7" s="79"/>
      <c r="K7" s="77">
        <f t="shared" si="3"/>
        <v>0</v>
      </c>
      <c r="L7" s="35"/>
      <c r="M7" s="110"/>
      <c r="N7" s="98" t="s">
        <v>118</v>
      </c>
      <c r="O7" s="79"/>
      <c r="P7" s="77">
        <f t="shared" si="0"/>
        <v>0</v>
      </c>
      <c r="Q7" s="32"/>
      <c r="R7" s="110"/>
      <c r="S7" s="98" t="s">
        <v>118</v>
      </c>
      <c r="T7" s="79"/>
      <c r="U7" s="77">
        <f t="shared" si="1"/>
        <v>0</v>
      </c>
      <c r="V7" s="1"/>
      <c r="W7" s="84">
        <v>4</v>
      </c>
      <c r="X7" s="101" t="str">
        <f>IF(+TCD!F8=0,"",+TCD!F8)</f>
        <v/>
      </c>
      <c r="Y7" s="103" t="str">
        <f>IF(+TCD!H8=0,"",+TCD!H8)</f>
        <v/>
      </c>
    </row>
    <row r="8" spans="1:25" ht="20.100000000000001" customHeight="1" thickBot="1" x14ac:dyDescent="0.3">
      <c r="A8" s="33">
        <v>4</v>
      </c>
      <c r="B8" s="34">
        <v>4</v>
      </c>
      <c r="C8" s="111">
        <v>3</v>
      </c>
      <c r="D8" s="94" t="str">
        <f>IF(+INSCRIPTIONS!F12=0,"",+INSCRIPTIONS!F12)</f>
        <v/>
      </c>
      <c r="E8" s="86"/>
      <c r="F8" s="68">
        <f t="shared" si="2"/>
        <v>0</v>
      </c>
      <c r="G8" s="1"/>
      <c r="H8" s="109"/>
      <c r="I8" s="98" t="s">
        <v>118</v>
      </c>
      <c r="J8" s="76"/>
      <c r="K8" s="77">
        <f t="shared" si="3"/>
        <v>0</v>
      </c>
      <c r="L8" s="35"/>
      <c r="M8" s="109"/>
      <c r="N8" s="98" t="s">
        <v>118</v>
      </c>
      <c r="O8" s="76"/>
      <c r="P8" s="77">
        <f t="shared" si="0"/>
        <v>0</v>
      </c>
      <c r="Q8" s="32"/>
      <c r="R8" s="109"/>
      <c r="S8" s="98" t="s">
        <v>118</v>
      </c>
      <c r="T8" s="76"/>
      <c r="U8" s="77">
        <f t="shared" si="1"/>
        <v>0</v>
      </c>
      <c r="V8" s="1"/>
      <c r="W8" s="84">
        <v>5</v>
      </c>
      <c r="X8" s="101" t="str">
        <f>IF(+TCD!F9=0,"",+TCD!F9)</f>
        <v/>
      </c>
      <c r="Y8" s="103" t="str">
        <f>IF(+TCD!H9=0,"",+TCD!H9)</f>
        <v/>
      </c>
    </row>
    <row r="9" spans="1:25" ht="20.100000000000001" customHeight="1" thickBot="1" x14ac:dyDescent="0.3">
      <c r="A9" s="33">
        <v>5</v>
      </c>
      <c r="B9" s="34">
        <v>5</v>
      </c>
      <c r="C9" s="112"/>
      <c r="D9" s="96" t="str">
        <f>IF(+INSCRIPTIONS!F13=0,"",+INSCRIPTIONS!F13)</f>
        <v/>
      </c>
      <c r="E9" s="86"/>
      <c r="F9" s="68">
        <f t="shared" si="2"/>
        <v>0</v>
      </c>
      <c r="G9" s="1"/>
      <c r="H9" s="110"/>
      <c r="I9" s="98" t="s">
        <v>118</v>
      </c>
      <c r="J9" s="78"/>
      <c r="K9" s="77">
        <f t="shared" si="3"/>
        <v>0</v>
      </c>
      <c r="L9" s="35"/>
      <c r="M9" s="110"/>
      <c r="N9" s="98" t="s">
        <v>118</v>
      </c>
      <c r="O9" s="78"/>
      <c r="P9" s="77">
        <f t="shared" si="0"/>
        <v>0</v>
      </c>
      <c r="Q9" s="32"/>
      <c r="R9" s="110"/>
      <c r="S9" s="98" t="s">
        <v>118</v>
      </c>
      <c r="T9" s="78"/>
      <c r="U9" s="77">
        <f t="shared" si="1"/>
        <v>0</v>
      </c>
      <c r="V9" s="1"/>
      <c r="W9" s="84">
        <v>6</v>
      </c>
      <c r="X9" s="101" t="str">
        <f>IF(+TCD!F10=0,"",+TCD!F10)</f>
        <v/>
      </c>
      <c r="Y9" s="103" t="str">
        <f>IF(+TCD!H10=0,"",+TCD!H10)</f>
        <v/>
      </c>
    </row>
    <row r="10" spans="1:25" ht="20.100000000000001" customHeight="1" thickBot="1" x14ac:dyDescent="0.3">
      <c r="A10" s="33">
        <v>6</v>
      </c>
      <c r="B10" s="34">
        <v>6</v>
      </c>
      <c r="C10" s="111">
        <v>4</v>
      </c>
      <c r="D10" s="94" t="str">
        <f>IF(+INSCRIPTIONS!F14=0,"",+INSCRIPTIONS!F14)</f>
        <v/>
      </c>
      <c r="E10" s="80"/>
      <c r="F10" s="68">
        <f t="shared" si="2"/>
        <v>0</v>
      </c>
      <c r="G10" s="25"/>
      <c r="H10" s="109"/>
      <c r="I10" s="98" t="s">
        <v>118</v>
      </c>
      <c r="J10" s="79"/>
      <c r="K10" s="77">
        <f t="shared" si="3"/>
        <v>0</v>
      </c>
      <c r="L10" s="35"/>
      <c r="M10" s="109"/>
      <c r="N10" s="98" t="s">
        <v>118</v>
      </c>
      <c r="O10" s="79"/>
      <c r="P10" s="77">
        <f t="shared" si="0"/>
        <v>0</v>
      </c>
      <c r="Q10" s="32"/>
      <c r="R10" s="109"/>
      <c r="S10" s="98" t="s">
        <v>118</v>
      </c>
      <c r="T10" s="79"/>
      <c r="U10" s="77">
        <f t="shared" si="1"/>
        <v>0</v>
      </c>
      <c r="V10" s="1"/>
      <c r="W10" s="84">
        <v>7</v>
      </c>
      <c r="X10" s="101" t="str">
        <f>IF(+TCD!F11=0,"",+TCD!F11)</f>
        <v/>
      </c>
      <c r="Y10" s="103" t="str">
        <f>IF(+TCD!H11=0,"",+TCD!H11)</f>
        <v/>
      </c>
    </row>
    <row r="11" spans="1:25" ht="20.100000000000001" customHeight="1" thickBot="1" x14ac:dyDescent="0.3">
      <c r="A11" s="33">
        <v>7</v>
      </c>
      <c r="B11" s="34">
        <v>7</v>
      </c>
      <c r="C11" s="112"/>
      <c r="D11" s="96" t="str">
        <f>IF(+INSCRIPTIONS!F15=0,"",+INSCRIPTIONS!F15)</f>
        <v/>
      </c>
      <c r="E11" s="80"/>
      <c r="F11" s="68">
        <f t="shared" si="2"/>
        <v>0</v>
      </c>
      <c r="G11" s="25"/>
      <c r="H11" s="110"/>
      <c r="I11" s="98" t="s">
        <v>118</v>
      </c>
      <c r="J11" s="79"/>
      <c r="K11" s="77">
        <f t="shared" si="3"/>
        <v>0</v>
      </c>
      <c r="L11" s="35"/>
      <c r="M11" s="110"/>
      <c r="N11" s="98" t="s">
        <v>118</v>
      </c>
      <c r="O11" s="79"/>
      <c r="P11" s="77">
        <f t="shared" si="0"/>
        <v>0</v>
      </c>
      <c r="Q11" s="32"/>
      <c r="R11" s="110"/>
      <c r="S11" s="98" t="s">
        <v>118</v>
      </c>
      <c r="T11" s="79"/>
      <c r="U11" s="77">
        <f t="shared" si="1"/>
        <v>0</v>
      </c>
      <c r="V11" s="1"/>
      <c r="W11" s="84">
        <v>8</v>
      </c>
      <c r="X11" s="101" t="str">
        <f>IF(+TCD!F12=0,"",+TCD!F12)</f>
        <v/>
      </c>
      <c r="Y11" s="103" t="str">
        <f>IF(+TCD!H12=0,"",+TCD!H12)</f>
        <v/>
      </c>
    </row>
    <row r="12" spans="1:25" ht="20.100000000000001" customHeight="1" thickBot="1" x14ac:dyDescent="0.3">
      <c r="A12" s="33">
        <v>8</v>
      </c>
      <c r="B12" s="34">
        <v>8</v>
      </c>
      <c r="C12" s="111">
        <v>5</v>
      </c>
      <c r="D12" s="94" t="str">
        <f>IF(+INSCRIPTIONS!F16=0,"",+INSCRIPTIONS!F16)</f>
        <v/>
      </c>
      <c r="E12" s="86"/>
      <c r="F12" s="68">
        <f t="shared" si="2"/>
        <v>0</v>
      </c>
      <c r="G12" s="1"/>
      <c r="H12" s="109"/>
      <c r="I12" s="98" t="s">
        <v>118</v>
      </c>
      <c r="J12" s="76"/>
      <c r="K12" s="77">
        <f t="shared" si="3"/>
        <v>0</v>
      </c>
      <c r="L12" s="35"/>
      <c r="M12" s="109"/>
      <c r="N12" s="98" t="s">
        <v>118</v>
      </c>
      <c r="O12" s="76"/>
      <c r="P12" s="77">
        <f t="shared" si="0"/>
        <v>0</v>
      </c>
      <c r="Q12" s="32"/>
      <c r="R12" s="109"/>
      <c r="S12" s="98" t="s">
        <v>118</v>
      </c>
      <c r="T12" s="76"/>
      <c r="U12" s="77">
        <f t="shared" si="1"/>
        <v>0</v>
      </c>
      <c r="V12" s="1"/>
      <c r="W12" s="84">
        <v>9</v>
      </c>
      <c r="X12" s="101" t="str">
        <f>IF(+TCD!F13=0,"",+TCD!F13)</f>
        <v/>
      </c>
      <c r="Y12" s="103" t="str">
        <f>IF(+TCD!H13=0,"",+TCD!H13)</f>
        <v/>
      </c>
    </row>
    <row r="13" spans="1:25" ht="20.100000000000001" customHeight="1" thickBot="1" x14ac:dyDescent="0.3">
      <c r="A13" s="33">
        <v>9</v>
      </c>
      <c r="B13" s="34">
        <v>9</v>
      </c>
      <c r="C13" s="112"/>
      <c r="D13" s="96" t="str">
        <f>IF(+INSCRIPTIONS!F17=0,"",+INSCRIPTIONS!F17)</f>
        <v/>
      </c>
      <c r="E13" s="86"/>
      <c r="F13" s="68">
        <f t="shared" si="2"/>
        <v>0</v>
      </c>
      <c r="G13" s="1"/>
      <c r="H13" s="110"/>
      <c r="I13" s="98" t="s">
        <v>118</v>
      </c>
      <c r="J13" s="78"/>
      <c r="K13" s="77">
        <f t="shared" si="3"/>
        <v>0</v>
      </c>
      <c r="L13" s="35"/>
      <c r="M13" s="110"/>
      <c r="N13" s="98" t="s">
        <v>118</v>
      </c>
      <c r="O13" s="78"/>
      <c r="P13" s="77">
        <f t="shared" si="0"/>
        <v>0</v>
      </c>
      <c r="Q13" s="32"/>
      <c r="R13" s="110"/>
      <c r="S13" s="98" t="s">
        <v>118</v>
      </c>
      <c r="T13" s="78"/>
      <c r="U13" s="77">
        <f t="shared" si="1"/>
        <v>0</v>
      </c>
      <c r="V13" s="1"/>
      <c r="W13" s="84">
        <v>10</v>
      </c>
      <c r="X13" s="101" t="str">
        <f>IF(+TCD!F14=0,"",+TCD!F14)</f>
        <v/>
      </c>
      <c r="Y13" s="103" t="str">
        <f>IF(+TCD!H14=0,"",+TCD!H14)</f>
        <v/>
      </c>
    </row>
    <row r="14" spans="1:25" ht="20.100000000000001" customHeight="1" thickBot="1" x14ac:dyDescent="0.3">
      <c r="A14" s="33">
        <v>10</v>
      </c>
      <c r="B14" s="34">
        <v>10</v>
      </c>
      <c r="C14" s="111">
        <v>6</v>
      </c>
      <c r="D14" s="94" t="str">
        <f>IF(+INSCRIPTIONS!F18=0,"",+INSCRIPTIONS!F18)</f>
        <v/>
      </c>
      <c r="E14" s="80"/>
      <c r="F14" s="68">
        <f t="shared" si="2"/>
        <v>0</v>
      </c>
      <c r="G14" s="25"/>
      <c r="H14" s="109"/>
      <c r="I14" s="98" t="s">
        <v>118</v>
      </c>
      <c r="J14" s="79"/>
      <c r="K14" s="77">
        <f t="shared" si="3"/>
        <v>0</v>
      </c>
      <c r="L14" s="35"/>
      <c r="M14" s="109"/>
      <c r="N14" s="98" t="s">
        <v>118</v>
      </c>
      <c r="O14" s="79"/>
      <c r="P14" s="77">
        <f t="shared" si="0"/>
        <v>0</v>
      </c>
      <c r="Q14" s="32"/>
      <c r="R14" s="109"/>
      <c r="S14" s="98" t="s">
        <v>118</v>
      </c>
      <c r="T14" s="79"/>
      <c r="U14" s="77">
        <f t="shared" si="1"/>
        <v>0</v>
      </c>
      <c r="V14" s="1"/>
      <c r="W14" s="84">
        <v>11</v>
      </c>
      <c r="X14" s="101" t="str">
        <f>IF(+TCD!F15=0,"",+TCD!F15)</f>
        <v/>
      </c>
      <c r="Y14" s="103" t="str">
        <f>IF(+TCD!H15=0,"",+TCD!H15)</f>
        <v/>
      </c>
    </row>
    <row r="15" spans="1:25" ht="20.100000000000001" customHeight="1" thickBot="1" x14ac:dyDescent="0.3">
      <c r="A15" s="33">
        <v>11</v>
      </c>
      <c r="B15" s="34">
        <v>11</v>
      </c>
      <c r="C15" s="112"/>
      <c r="D15" s="96" t="str">
        <f>IF(+INSCRIPTIONS!F19=0,"",+INSCRIPTIONS!F19)</f>
        <v/>
      </c>
      <c r="E15" s="80"/>
      <c r="F15" s="68">
        <f t="shared" si="2"/>
        <v>0</v>
      </c>
      <c r="G15" s="25"/>
      <c r="H15" s="110"/>
      <c r="I15" s="98" t="s">
        <v>118</v>
      </c>
      <c r="J15" s="79"/>
      <c r="K15" s="77">
        <f t="shared" si="3"/>
        <v>0</v>
      </c>
      <c r="L15" s="35"/>
      <c r="M15" s="110"/>
      <c r="N15" s="98" t="s">
        <v>118</v>
      </c>
      <c r="O15" s="79"/>
      <c r="P15" s="77">
        <f t="shared" si="0"/>
        <v>0</v>
      </c>
      <c r="Q15" s="32"/>
      <c r="R15" s="110"/>
      <c r="S15" s="98" t="s">
        <v>118</v>
      </c>
      <c r="T15" s="79"/>
      <c r="U15" s="77">
        <f t="shared" si="1"/>
        <v>0</v>
      </c>
      <c r="V15" s="1"/>
      <c r="W15" s="84">
        <v>12</v>
      </c>
      <c r="X15" s="101" t="str">
        <f>IF(+TCD!F16=0,"",+TCD!F16)</f>
        <v/>
      </c>
      <c r="Y15" s="103" t="str">
        <f>IF(+TCD!H16=0,"",+TCD!H16)</f>
        <v/>
      </c>
    </row>
    <row r="16" spans="1:25" ht="20.100000000000001" customHeight="1" thickBot="1" x14ac:dyDescent="0.3">
      <c r="A16" s="33">
        <v>12</v>
      </c>
      <c r="B16" s="34">
        <v>12</v>
      </c>
      <c r="C16" s="111">
        <v>7</v>
      </c>
      <c r="D16" s="94" t="str">
        <f>IF(+INSCRIPTIONS!F20=0,"",+INSCRIPTIONS!F20)</f>
        <v/>
      </c>
      <c r="E16" s="86"/>
      <c r="F16" s="68">
        <f t="shared" si="2"/>
        <v>0</v>
      </c>
      <c r="G16" s="1"/>
      <c r="H16" s="109"/>
      <c r="I16" s="98" t="s">
        <v>118</v>
      </c>
      <c r="J16" s="76"/>
      <c r="K16" s="77">
        <f t="shared" si="3"/>
        <v>0</v>
      </c>
      <c r="L16" s="35"/>
      <c r="M16" s="109"/>
      <c r="N16" s="98" t="s">
        <v>118</v>
      </c>
      <c r="O16" s="76"/>
      <c r="P16" s="77">
        <f t="shared" si="0"/>
        <v>0</v>
      </c>
      <c r="Q16" s="32"/>
      <c r="R16" s="109"/>
      <c r="S16" s="98" t="s">
        <v>118</v>
      </c>
      <c r="T16" s="76"/>
      <c r="U16" s="77">
        <f t="shared" si="1"/>
        <v>0</v>
      </c>
      <c r="V16" s="1"/>
      <c r="W16" s="84">
        <v>13</v>
      </c>
      <c r="X16" s="101" t="str">
        <f>IF(+TCD!F17=0,"",+TCD!F17)</f>
        <v/>
      </c>
      <c r="Y16" s="103" t="str">
        <f>IF(+TCD!H17=0,"",+TCD!H17)</f>
        <v/>
      </c>
    </row>
    <row r="17" spans="1:25" ht="20.100000000000001" customHeight="1" thickBot="1" x14ac:dyDescent="0.3">
      <c r="A17" s="33" t="s">
        <v>6</v>
      </c>
      <c r="B17" s="34">
        <v>190</v>
      </c>
      <c r="C17" s="112"/>
      <c r="D17" s="96" t="str">
        <f>IF(+INSCRIPTIONS!F21=0,"",+INSCRIPTIONS!F21)</f>
        <v/>
      </c>
      <c r="E17" s="86"/>
      <c r="F17" s="68">
        <f t="shared" si="2"/>
        <v>0</v>
      </c>
      <c r="G17" s="1"/>
      <c r="H17" s="110"/>
      <c r="I17" s="98" t="s">
        <v>118</v>
      </c>
      <c r="J17" s="78"/>
      <c r="K17" s="77">
        <f t="shared" si="3"/>
        <v>0</v>
      </c>
      <c r="L17" s="35"/>
      <c r="M17" s="110"/>
      <c r="N17" s="98" t="s">
        <v>118</v>
      </c>
      <c r="O17" s="78"/>
      <c r="P17" s="77">
        <f t="shared" si="0"/>
        <v>0</v>
      </c>
      <c r="Q17" s="32"/>
      <c r="R17" s="110"/>
      <c r="S17" s="98" t="s">
        <v>118</v>
      </c>
      <c r="T17" s="78"/>
      <c r="U17" s="77">
        <f t="shared" si="1"/>
        <v>0</v>
      </c>
      <c r="V17" s="1"/>
      <c r="W17" s="84">
        <v>14</v>
      </c>
      <c r="X17" s="101" t="str">
        <f>IF(+TCD!F18=0,"",+TCD!F18)</f>
        <v/>
      </c>
      <c r="Y17" s="103" t="str">
        <f>IF(+TCD!H18=0,"",+TCD!H18)</f>
        <v/>
      </c>
    </row>
    <row r="18" spans="1:25" ht="20.100000000000001" customHeight="1" thickBot="1" x14ac:dyDescent="0.3">
      <c r="A18" s="33" t="s">
        <v>7</v>
      </c>
      <c r="B18" s="34">
        <v>189</v>
      </c>
      <c r="C18" s="111">
        <v>8</v>
      </c>
      <c r="D18" s="94" t="str">
        <f>IF(+INSCRIPTIONS!F22=0,"",+INSCRIPTIONS!F22)</f>
        <v/>
      </c>
      <c r="E18" s="80"/>
      <c r="F18" s="68">
        <f t="shared" si="2"/>
        <v>0</v>
      </c>
      <c r="G18" s="25"/>
      <c r="H18" s="109"/>
      <c r="I18" s="98" t="s">
        <v>118</v>
      </c>
      <c r="J18" s="79"/>
      <c r="K18" s="77">
        <f t="shared" si="3"/>
        <v>0</v>
      </c>
      <c r="L18" s="35"/>
      <c r="M18" s="109"/>
      <c r="N18" s="98" t="s">
        <v>118</v>
      </c>
      <c r="O18" s="79"/>
      <c r="P18" s="77">
        <f t="shared" si="0"/>
        <v>0</v>
      </c>
      <c r="Q18" s="32"/>
      <c r="R18" s="109"/>
      <c r="S18" s="98" t="s">
        <v>118</v>
      </c>
      <c r="T18" s="79"/>
      <c r="U18" s="77">
        <f t="shared" si="1"/>
        <v>0</v>
      </c>
      <c r="V18" s="1"/>
      <c r="W18" s="84">
        <v>15</v>
      </c>
      <c r="X18" s="101" t="str">
        <f>IF(+TCD!F19=0,"",+TCD!F19)</f>
        <v/>
      </c>
      <c r="Y18" s="103" t="str">
        <f>IF(+TCD!H19=0,"",+TCD!H19)</f>
        <v/>
      </c>
    </row>
    <row r="19" spans="1:25" ht="20.100000000000001" customHeight="1" thickBot="1" x14ac:dyDescent="0.3">
      <c r="A19" s="33" t="s">
        <v>8</v>
      </c>
      <c r="B19" s="34">
        <v>188</v>
      </c>
      <c r="C19" s="112"/>
      <c r="D19" s="96" t="str">
        <f>IF(+INSCRIPTIONS!F23=0,"",+INSCRIPTIONS!F23)</f>
        <v/>
      </c>
      <c r="E19" s="80"/>
      <c r="F19" s="68">
        <f t="shared" si="2"/>
        <v>0</v>
      </c>
      <c r="G19" s="25"/>
      <c r="H19" s="110"/>
      <c r="I19" s="99" t="s">
        <v>118</v>
      </c>
      <c r="J19" s="80"/>
      <c r="K19" s="77">
        <f t="shared" si="3"/>
        <v>0</v>
      </c>
      <c r="L19" s="35"/>
      <c r="M19" s="110"/>
      <c r="N19" s="99" t="s">
        <v>118</v>
      </c>
      <c r="O19" s="80"/>
      <c r="P19" s="77">
        <f t="shared" si="0"/>
        <v>0</v>
      </c>
      <c r="Q19" s="32"/>
      <c r="R19" s="110"/>
      <c r="S19" s="99" t="s">
        <v>118</v>
      </c>
      <c r="T19" s="80"/>
      <c r="U19" s="77">
        <f t="shared" si="1"/>
        <v>0</v>
      </c>
      <c r="V19" s="1"/>
      <c r="W19" s="85">
        <v>16</v>
      </c>
      <c r="X19" s="101" t="str">
        <f>IF(+TCD!F20=0,"",+TCD!F20)</f>
        <v/>
      </c>
      <c r="Y19" s="103" t="str">
        <f>IF(+TCD!H20=0,"",+TCD!H20)</f>
        <v/>
      </c>
    </row>
    <row r="20" spans="1:25" ht="15" customHeight="1" x14ac:dyDescent="0.5">
      <c r="A20" s="33" t="s">
        <v>9</v>
      </c>
      <c r="B20" s="34">
        <v>187</v>
      </c>
      <c r="C20" s="48"/>
      <c r="D20" s="45"/>
      <c r="E20" s="46"/>
      <c r="F20" s="81" t="s">
        <v>109</v>
      </c>
      <c r="G20" s="1"/>
      <c r="H20" s="1"/>
      <c r="I20" s="1"/>
      <c r="J20" s="1"/>
      <c r="K20" s="81" t="s">
        <v>109</v>
      </c>
      <c r="L20" s="19"/>
      <c r="M20" s="19"/>
      <c r="N20" s="1"/>
      <c r="O20" s="1"/>
      <c r="P20" s="81" t="s">
        <v>109</v>
      </c>
      <c r="Q20" s="35"/>
      <c r="R20" s="19"/>
      <c r="S20" s="1"/>
      <c r="T20" s="1"/>
      <c r="U20" s="81" t="s">
        <v>109</v>
      </c>
      <c r="V20" s="1"/>
      <c r="W20" s="36"/>
      <c r="X20" s="1"/>
      <c r="Y20" s="1"/>
    </row>
    <row r="21" spans="1:25" ht="21.95" customHeight="1" x14ac:dyDescent="0.5">
      <c r="A21" s="33" t="s">
        <v>10</v>
      </c>
      <c r="B21" s="34">
        <v>186</v>
      </c>
      <c r="C21" s="48"/>
      <c r="D21" s="45"/>
      <c r="E21" s="46"/>
      <c r="F21" s="47"/>
      <c r="G21" s="23"/>
      <c r="H21" s="48"/>
      <c r="I21" s="45"/>
      <c r="J21" s="46"/>
      <c r="K21" s="47"/>
      <c r="L21" s="35"/>
      <c r="M21" s="48"/>
      <c r="N21" s="45"/>
      <c r="O21" s="46"/>
      <c r="P21" s="47"/>
      <c r="Q21" s="35"/>
      <c r="R21" s="1"/>
      <c r="S21" s="1"/>
      <c r="T21" s="25"/>
      <c r="U21" s="25"/>
      <c r="V21" s="1"/>
      <c r="W21" s="36"/>
      <c r="X21" s="1"/>
      <c r="Y21" s="1"/>
    </row>
    <row r="22" spans="1:25" ht="21.75" customHeight="1" x14ac:dyDescent="0.5">
      <c r="A22" s="33" t="s">
        <v>11</v>
      </c>
      <c r="B22" s="34">
        <v>185</v>
      </c>
      <c r="C22" s="48"/>
      <c r="D22" s="45"/>
      <c r="E22" s="46"/>
      <c r="F22" s="47"/>
      <c r="G22" s="23"/>
      <c r="H22" s="48"/>
      <c r="I22" s="45"/>
      <c r="J22" s="46"/>
      <c r="K22" s="47"/>
      <c r="L22" s="35"/>
      <c r="M22" s="1"/>
      <c r="N22" s="1"/>
      <c r="O22" s="25"/>
      <c r="P22" s="25"/>
      <c r="Q22" s="35"/>
      <c r="R22" s="1"/>
      <c r="S22" s="1"/>
      <c r="T22" s="25"/>
      <c r="U22" s="25"/>
      <c r="V22" s="1"/>
      <c r="W22" s="36"/>
      <c r="X22" s="1"/>
      <c r="Y22" s="1"/>
    </row>
    <row r="23" spans="1:25" ht="21.75" customHeight="1" x14ac:dyDescent="0.5">
      <c r="A23" s="33" t="s">
        <v>12</v>
      </c>
      <c r="B23" s="34">
        <v>184</v>
      </c>
      <c r="C23" s="48"/>
      <c r="D23" s="45"/>
      <c r="E23" s="46"/>
      <c r="F23" s="47"/>
      <c r="G23" s="23"/>
      <c r="H23" s="48"/>
      <c r="I23" s="45"/>
      <c r="J23" s="46"/>
      <c r="K23" s="47"/>
      <c r="L23" s="35"/>
      <c r="M23" s="1"/>
      <c r="N23" s="1"/>
      <c r="O23" s="1"/>
      <c r="P23" s="47"/>
      <c r="Q23" s="35"/>
      <c r="R23" s="1"/>
      <c r="S23" s="1"/>
      <c r="T23" s="25"/>
      <c r="U23" s="25"/>
      <c r="V23" s="1"/>
      <c r="W23" s="36"/>
      <c r="X23" s="1"/>
      <c r="Y23" s="1"/>
    </row>
    <row r="24" spans="1:25" ht="21.75" customHeight="1" x14ac:dyDescent="0.5">
      <c r="A24" s="33" t="s">
        <v>13</v>
      </c>
      <c r="B24" s="34">
        <v>183</v>
      </c>
      <c r="C24" s="87"/>
      <c r="D24" s="88" t="s">
        <v>123</v>
      </c>
      <c r="E24" s="46"/>
      <c r="F24" s="47"/>
      <c r="G24" s="23"/>
      <c r="H24" s="48"/>
      <c r="I24" s="45"/>
      <c r="J24" s="46"/>
      <c r="K24" s="47"/>
      <c r="L24" s="35"/>
      <c r="M24" s="1"/>
      <c r="N24" s="1"/>
      <c r="O24" s="1"/>
      <c r="P24" s="47"/>
      <c r="Q24" s="35"/>
      <c r="R24" s="47"/>
      <c r="S24" s="45"/>
      <c r="T24" s="45"/>
      <c r="U24" s="1"/>
      <c r="V24" s="1"/>
      <c r="W24" s="36"/>
      <c r="X24" s="1"/>
      <c r="Y24" s="1"/>
    </row>
    <row r="25" spans="1:25" ht="24.75" customHeight="1" x14ac:dyDescent="0.45">
      <c r="A25" s="33" t="s">
        <v>14</v>
      </c>
      <c r="B25" s="34">
        <v>182</v>
      </c>
      <c r="C25" s="87"/>
      <c r="D25" s="89" t="s">
        <v>124</v>
      </c>
      <c r="E25" s="25"/>
      <c r="F25" s="25"/>
      <c r="G25" s="56"/>
      <c r="H25" s="1"/>
      <c r="I25" s="1"/>
      <c r="J25" s="1"/>
      <c r="K25" s="1"/>
      <c r="L25" s="35"/>
      <c r="M25" s="1"/>
      <c r="N25" s="1"/>
      <c r="O25" s="1"/>
      <c r="P25" s="47"/>
      <c r="Q25" s="35"/>
      <c r="R25" s="47"/>
      <c r="S25" s="45"/>
      <c r="T25" s="45"/>
      <c r="U25" s="1"/>
      <c r="V25" s="1"/>
      <c r="W25" s="36"/>
      <c r="X25" s="1"/>
      <c r="Y25" s="1"/>
    </row>
    <row r="26" spans="1:25" ht="21.95" customHeight="1" x14ac:dyDescent="0.35">
      <c r="A26" s="57" t="s">
        <v>15</v>
      </c>
      <c r="B26" s="58">
        <v>181</v>
      </c>
      <c r="C26" s="90" t="s">
        <v>109</v>
      </c>
      <c r="D26" s="89" t="s">
        <v>125</v>
      </c>
      <c r="E26" s="61"/>
      <c r="F26" s="61"/>
      <c r="G26" s="59"/>
      <c r="H26" s="61"/>
      <c r="I26" s="61"/>
      <c r="J26" s="61"/>
      <c r="K26" s="61"/>
      <c r="L26" s="60"/>
      <c r="M26" s="61"/>
      <c r="N26" s="61"/>
      <c r="O26" s="61"/>
      <c r="P26" s="60"/>
      <c r="Q26" s="60"/>
      <c r="R26" s="60"/>
      <c r="S26" s="60"/>
      <c r="T26" s="60"/>
      <c r="U26" s="61"/>
      <c r="V26" s="61"/>
      <c r="W26" s="62"/>
      <c r="X26" s="61"/>
      <c r="Y26" s="61"/>
    </row>
    <row r="27" spans="1:25" ht="21.95" customHeight="1" x14ac:dyDescent="0.35">
      <c r="A27" s="57" t="s">
        <v>16</v>
      </c>
      <c r="B27" s="58">
        <v>180</v>
      </c>
      <c r="C27" s="87"/>
      <c r="D27" s="91" t="s">
        <v>115</v>
      </c>
      <c r="E27" s="61"/>
      <c r="F27" s="61"/>
      <c r="G27" s="59"/>
      <c r="H27" s="61"/>
      <c r="I27" s="61"/>
      <c r="J27" s="61"/>
      <c r="K27" s="61"/>
      <c r="L27" s="60"/>
      <c r="M27" s="61"/>
      <c r="N27" s="61"/>
      <c r="O27" s="61"/>
      <c r="P27" s="60"/>
      <c r="Q27" s="60"/>
      <c r="R27" s="60"/>
      <c r="S27" s="60"/>
      <c r="T27" s="60"/>
      <c r="U27" s="61"/>
      <c r="V27" s="61"/>
      <c r="W27" s="62"/>
      <c r="X27" s="61"/>
      <c r="Y27" s="61"/>
    </row>
    <row r="28" spans="1:25" ht="21.95" customHeight="1" x14ac:dyDescent="0.35">
      <c r="A28" s="57" t="s">
        <v>17</v>
      </c>
      <c r="B28" s="58">
        <v>179</v>
      </c>
      <c r="C28" s="87"/>
      <c r="D28" s="92" t="s">
        <v>119</v>
      </c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0"/>
      <c r="R28" s="60"/>
      <c r="S28" s="60"/>
      <c r="T28" s="60"/>
      <c r="U28" s="61"/>
      <c r="V28" s="61"/>
      <c r="W28" s="62"/>
      <c r="X28" s="61"/>
      <c r="Y28" s="61"/>
    </row>
    <row r="29" spans="1:25" ht="21.95" customHeight="1" x14ac:dyDescent="0.35">
      <c r="A29" s="57" t="s">
        <v>18</v>
      </c>
      <c r="B29" s="58">
        <v>178</v>
      </c>
      <c r="C29" s="87"/>
      <c r="D29" s="93" t="s">
        <v>127</v>
      </c>
      <c r="E29" s="61"/>
      <c r="F29" s="61"/>
      <c r="G29" s="59"/>
      <c r="H29" s="61"/>
      <c r="I29" s="61"/>
      <c r="J29" s="61"/>
      <c r="K29" s="61"/>
      <c r="L29" s="60"/>
      <c r="M29" s="61"/>
      <c r="N29" s="61"/>
      <c r="O29" s="61"/>
      <c r="P29" s="60"/>
      <c r="Q29" s="60"/>
      <c r="R29" s="60"/>
      <c r="S29" s="60"/>
      <c r="T29" s="60"/>
      <c r="U29" s="61"/>
      <c r="V29" s="61"/>
      <c r="W29" s="62"/>
      <c r="X29" s="61"/>
      <c r="Y29" s="61"/>
    </row>
    <row r="30" spans="1:25" ht="21.95" customHeight="1" x14ac:dyDescent="0.35">
      <c r="A30" s="57" t="s">
        <v>19</v>
      </c>
      <c r="B30" s="58">
        <v>177</v>
      </c>
      <c r="C30" s="61"/>
      <c r="D30" s="61"/>
      <c r="E30" s="61"/>
      <c r="F30" s="61"/>
      <c r="G30" s="59"/>
      <c r="H30" s="61"/>
      <c r="I30" s="61"/>
      <c r="J30" s="61"/>
      <c r="K30" s="61"/>
      <c r="L30" s="60"/>
      <c r="M30" s="61"/>
      <c r="N30" s="61"/>
      <c r="O30" s="61"/>
      <c r="P30" s="60"/>
      <c r="Q30" s="60"/>
      <c r="R30" s="60"/>
      <c r="S30" s="60"/>
      <c r="T30" s="60"/>
      <c r="U30" s="61"/>
      <c r="V30" s="61"/>
      <c r="W30" s="62"/>
      <c r="X30" s="61"/>
      <c r="Y30" s="61"/>
    </row>
    <row r="31" spans="1:25" ht="21.95" customHeight="1" x14ac:dyDescent="0.35">
      <c r="A31" s="57" t="s">
        <v>20</v>
      </c>
      <c r="B31" s="58">
        <v>176</v>
      </c>
      <c r="C31" s="61"/>
      <c r="D31" s="61"/>
      <c r="E31" s="61"/>
      <c r="F31" s="61"/>
      <c r="G31" s="59"/>
      <c r="H31" s="61"/>
      <c r="I31" s="61"/>
      <c r="J31" s="61"/>
      <c r="K31" s="61"/>
      <c r="L31" s="60"/>
      <c r="M31" s="61"/>
      <c r="N31" s="61"/>
      <c r="O31" s="61"/>
      <c r="P31" s="60"/>
      <c r="Q31" s="60"/>
      <c r="R31" s="60"/>
      <c r="S31" s="60"/>
      <c r="T31" s="60"/>
      <c r="U31" s="61"/>
      <c r="V31" s="61"/>
      <c r="W31" s="62"/>
      <c r="X31" s="61"/>
      <c r="Y31" s="61"/>
    </row>
    <row r="32" spans="1:25" ht="21.95" customHeight="1" x14ac:dyDescent="0.35">
      <c r="A32" s="57" t="s">
        <v>21</v>
      </c>
      <c r="B32" s="58">
        <v>175</v>
      </c>
      <c r="C32" s="61"/>
      <c r="D32" s="61"/>
      <c r="E32" s="61"/>
      <c r="F32" s="61"/>
      <c r="G32" s="59"/>
      <c r="H32" s="61"/>
      <c r="I32" s="61"/>
      <c r="J32" s="61"/>
      <c r="K32" s="61"/>
      <c r="L32" s="60"/>
      <c r="M32" s="61"/>
      <c r="N32" s="61"/>
      <c r="O32" s="61"/>
      <c r="P32" s="60"/>
      <c r="Q32" s="60"/>
      <c r="R32" s="60"/>
      <c r="S32" s="60"/>
      <c r="T32" s="60"/>
      <c r="U32" s="61"/>
      <c r="V32" s="61"/>
      <c r="W32" s="62"/>
      <c r="X32" s="61"/>
      <c r="Y32" s="61"/>
    </row>
    <row r="33" spans="1:25" ht="21.95" customHeight="1" x14ac:dyDescent="0.35">
      <c r="A33" s="57" t="s">
        <v>22</v>
      </c>
      <c r="B33" s="58">
        <v>174</v>
      </c>
      <c r="C33" s="61"/>
      <c r="D33" s="61"/>
      <c r="E33" s="61"/>
      <c r="F33" s="61"/>
      <c r="G33" s="59"/>
      <c r="H33" s="61"/>
      <c r="I33" s="61"/>
      <c r="J33" s="61"/>
      <c r="K33" s="61"/>
      <c r="L33" s="60"/>
      <c r="M33" s="61"/>
      <c r="N33" s="61"/>
      <c r="O33" s="61"/>
      <c r="P33" s="60"/>
      <c r="Q33" s="60"/>
      <c r="R33" s="60"/>
      <c r="S33" s="60"/>
      <c r="T33" s="60"/>
      <c r="U33" s="61"/>
      <c r="V33" s="61"/>
      <c r="W33" s="62"/>
      <c r="X33" s="61"/>
      <c r="Y33" s="61"/>
    </row>
    <row r="34" spans="1:25" ht="21.95" customHeight="1" x14ac:dyDescent="0.35">
      <c r="A34" s="57" t="s">
        <v>23</v>
      </c>
      <c r="B34" s="58">
        <v>173</v>
      </c>
      <c r="C34" s="61"/>
      <c r="D34" s="61"/>
      <c r="E34" s="61"/>
      <c r="F34" s="61"/>
      <c r="G34" s="59"/>
      <c r="H34" s="61"/>
      <c r="I34" s="61"/>
      <c r="J34" s="61"/>
      <c r="K34" s="61"/>
      <c r="L34" s="60"/>
      <c r="M34" s="61"/>
      <c r="N34" s="61"/>
      <c r="O34" s="61"/>
      <c r="P34" s="60"/>
      <c r="Q34" s="60"/>
      <c r="R34" s="60"/>
      <c r="S34" s="60"/>
      <c r="T34" s="60"/>
      <c r="U34" s="61"/>
      <c r="V34" s="61"/>
      <c r="W34" s="62"/>
      <c r="X34" s="61"/>
      <c r="Y34" s="61"/>
    </row>
    <row r="35" spans="1:25" ht="21.95" customHeight="1" x14ac:dyDescent="0.35">
      <c r="A35" s="57" t="s">
        <v>24</v>
      </c>
      <c r="B35" s="58">
        <v>172</v>
      </c>
      <c r="C35" s="61"/>
      <c r="D35" s="61"/>
      <c r="E35" s="61"/>
      <c r="F35" s="61"/>
      <c r="G35" s="59"/>
      <c r="H35" s="61"/>
      <c r="I35" s="61"/>
      <c r="J35" s="61"/>
      <c r="K35" s="61"/>
      <c r="L35" s="60"/>
      <c r="M35" s="61"/>
      <c r="N35" s="61"/>
      <c r="O35" s="61"/>
      <c r="P35" s="60"/>
      <c r="Q35" s="60"/>
      <c r="R35" s="60"/>
      <c r="S35" s="60"/>
      <c r="T35" s="60"/>
      <c r="U35" s="61"/>
      <c r="V35" s="61"/>
      <c r="W35" s="62"/>
      <c r="X35" s="61"/>
      <c r="Y35" s="61"/>
    </row>
    <row r="36" spans="1:25" ht="21.95" customHeight="1" x14ac:dyDescent="0.35">
      <c r="A36" s="57" t="s">
        <v>25</v>
      </c>
      <c r="B36" s="64">
        <v>171</v>
      </c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</row>
    <row r="37" spans="1:25" ht="21.95" customHeight="1" x14ac:dyDescent="0.35">
      <c r="A37" s="57" t="s">
        <v>26</v>
      </c>
      <c r="B37" s="64">
        <v>170</v>
      </c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53"/>
      <c r="X37" s="61"/>
      <c r="Y37" s="61"/>
    </row>
    <row r="38" spans="1:25" ht="21.95" customHeight="1" x14ac:dyDescent="0.35">
      <c r="A38" s="57" t="s">
        <v>27</v>
      </c>
      <c r="B38" s="64">
        <v>169</v>
      </c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</row>
    <row r="39" spans="1:25" ht="21.95" customHeight="1" x14ac:dyDescent="0.35">
      <c r="A39" s="57" t="s">
        <v>28</v>
      </c>
      <c r="B39" s="64">
        <v>168</v>
      </c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</row>
    <row r="40" spans="1:25" ht="21.95" customHeight="1" x14ac:dyDescent="0.35">
      <c r="A40" s="57" t="s">
        <v>5</v>
      </c>
      <c r="B40" s="64">
        <v>167</v>
      </c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</row>
    <row r="41" spans="1:25" ht="21.95" customHeight="1" x14ac:dyDescent="0.35">
      <c r="A41" s="57" t="s">
        <v>29</v>
      </c>
      <c r="B41" s="64">
        <v>166</v>
      </c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</row>
    <row r="42" spans="1:25" ht="21.95" customHeight="1" x14ac:dyDescent="0.25">
      <c r="A42" s="33" t="s">
        <v>30</v>
      </c>
      <c r="B42" s="37">
        <v>61</v>
      </c>
      <c r="C42" s="1"/>
      <c r="D42" s="1"/>
      <c r="E42" s="25"/>
      <c r="F42" s="25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spans="1:25" ht="21.95" customHeight="1" x14ac:dyDescent="0.25">
      <c r="A43" s="33" t="s">
        <v>31</v>
      </c>
      <c r="B43" s="37">
        <v>165</v>
      </c>
      <c r="C43" s="1"/>
      <c r="D43" s="1"/>
      <c r="E43" s="25"/>
      <c r="F43" s="25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 spans="1:25" ht="21.95" customHeight="1" x14ac:dyDescent="0.25">
      <c r="A44" s="33" t="s">
        <v>32</v>
      </c>
      <c r="B44" s="37">
        <v>164</v>
      </c>
      <c r="C44" s="1"/>
      <c r="D44" s="1"/>
      <c r="E44" s="25"/>
      <c r="F44" s="25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 spans="1:25" ht="21.95" customHeight="1" x14ac:dyDescent="0.25">
      <c r="A45" s="33" t="s">
        <v>33</v>
      </c>
      <c r="B45" s="37">
        <v>163</v>
      </c>
      <c r="C45" s="1"/>
      <c r="D45" s="1"/>
      <c r="E45" s="25"/>
      <c r="F45" s="25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</row>
    <row r="46" spans="1:25" ht="21.95" customHeight="1" x14ac:dyDescent="0.25">
      <c r="A46" s="33" t="s">
        <v>34</v>
      </c>
      <c r="B46" s="37">
        <v>162</v>
      </c>
      <c r="C46" s="1"/>
      <c r="D46" s="1"/>
      <c r="E46" s="25"/>
      <c r="F46" s="25"/>
      <c r="G46" s="1"/>
      <c r="H46" s="1"/>
      <c r="I46" s="1"/>
      <c r="J46" s="25"/>
      <c r="K46" s="25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 spans="1:25" ht="24.95" customHeight="1" x14ac:dyDescent="0.25">
      <c r="A47" s="33" t="s">
        <v>35</v>
      </c>
      <c r="B47" s="37">
        <v>161</v>
      </c>
      <c r="C47" s="1"/>
      <c r="D47" s="1"/>
      <c r="E47" s="25"/>
      <c r="F47" s="25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</row>
    <row r="48" spans="1:25" ht="24.95" customHeight="1" x14ac:dyDescent="0.25">
      <c r="A48" s="33" t="s">
        <v>36</v>
      </c>
      <c r="B48" s="37">
        <v>160</v>
      </c>
      <c r="C48" s="1"/>
      <c r="D48" s="1"/>
      <c r="E48" s="25"/>
      <c r="F48" s="25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</row>
    <row r="49" spans="1:25" ht="24.95" customHeight="1" x14ac:dyDescent="0.25">
      <c r="A49" s="33" t="s">
        <v>37</v>
      </c>
      <c r="B49" s="37">
        <v>159</v>
      </c>
      <c r="C49" s="1"/>
      <c r="D49" s="1"/>
      <c r="E49" s="25"/>
      <c r="F49" s="25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 spans="1:25" ht="24.95" customHeight="1" x14ac:dyDescent="0.25">
      <c r="A50" s="33" t="s">
        <v>38</v>
      </c>
      <c r="B50" s="37">
        <v>158</v>
      </c>
      <c r="C50" s="1"/>
      <c r="D50" s="1"/>
      <c r="E50" s="25"/>
      <c r="F50" s="25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  <row r="51" spans="1:25" ht="24.95" customHeight="1" x14ac:dyDescent="0.25">
      <c r="A51" s="33" t="s">
        <v>39</v>
      </c>
      <c r="B51" s="37">
        <v>157</v>
      </c>
      <c r="C51" s="1"/>
      <c r="D51" s="1"/>
      <c r="E51" s="25"/>
      <c r="F51" s="25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</row>
    <row r="52" spans="1:25" x14ac:dyDescent="0.25">
      <c r="A52" s="33" t="s">
        <v>40</v>
      </c>
      <c r="B52" s="37">
        <v>156</v>
      </c>
      <c r="C52" s="1"/>
      <c r="D52" s="1"/>
      <c r="E52" s="25"/>
      <c r="F52" s="25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38"/>
      <c r="S52" s="1"/>
      <c r="T52" s="1"/>
      <c r="U52" s="1"/>
      <c r="V52" s="1"/>
      <c r="W52" s="1"/>
      <c r="X52" s="1"/>
      <c r="Y52" s="1"/>
    </row>
    <row r="53" spans="1:25" x14ac:dyDescent="0.25">
      <c r="A53" s="33" t="s">
        <v>41</v>
      </c>
      <c r="B53" s="37">
        <v>155</v>
      </c>
      <c r="C53" s="1"/>
      <c r="D53" s="1"/>
      <c r="E53" s="25"/>
      <c r="F53" s="25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38"/>
      <c r="S53" s="1"/>
      <c r="T53" s="1"/>
      <c r="U53" s="1"/>
      <c r="V53" s="1"/>
      <c r="W53" s="1"/>
      <c r="X53" s="1"/>
      <c r="Y53" s="1"/>
    </row>
    <row r="54" spans="1:25" x14ac:dyDescent="0.25">
      <c r="A54" s="33" t="s">
        <v>42</v>
      </c>
      <c r="B54" s="37">
        <v>60</v>
      </c>
      <c r="C54" s="1"/>
      <c r="D54" s="1"/>
      <c r="E54" s="25"/>
      <c r="F54" s="25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 spans="1:25" x14ac:dyDescent="0.25">
      <c r="A55" s="33" t="s">
        <v>43</v>
      </c>
      <c r="B55" s="37">
        <v>154</v>
      </c>
      <c r="C55" s="1"/>
      <c r="D55" s="1"/>
      <c r="E55" s="25"/>
      <c r="F55" s="25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</row>
    <row r="56" spans="1:25" x14ac:dyDescent="0.25">
      <c r="A56" s="33" t="s">
        <v>44</v>
      </c>
      <c r="B56" s="37">
        <v>153</v>
      </c>
      <c r="C56" s="1"/>
      <c r="D56" s="1"/>
      <c r="E56" s="25"/>
      <c r="F56" s="25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</row>
    <row r="57" spans="1:25" x14ac:dyDescent="0.25">
      <c r="A57" s="33" t="s">
        <v>45</v>
      </c>
      <c r="B57" s="37">
        <v>152</v>
      </c>
      <c r="C57" s="1"/>
      <c r="D57" s="1"/>
      <c r="E57" s="25"/>
      <c r="F57" s="25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</row>
    <row r="58" spans="1:25" x14ac:dyDescent="0.25">
      <c r="A58" s="33" t="s">
        <v>46</v>
      </c>
      <c r="B58" s="37">
        <v>151</v>
      </c>
      <c r="C58" s="1"/>
      <c r="D58" s="1"/>
      <c r="E58" s="25"/>
      <c r="F58" s="25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</row>
    <row r="59" spans="1:25" x14ac:dyDescent="0.25">
      <c r="A59" s="33" t="s">
        <v>47</v>
      </c>
      <c r="B59" s="37">
        <v>150</v>
      </c>
      <c r="C59" s="1"/>
      <c r="D59" s="1"/>
      <c r="E59" s="25"/>
      <c r="F59" s="25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 spans="1:25" x14ac:dyDescent="0.25">
      <c r="A60" s="33" t="s">
        <v>48</v>
      </c>
      <c r="B60" s="37">
        <v>149</v>
      </c>
      <c r="C60" s="1"/>
      <c r="D60" s="1"/>
      <c r="E60" s="25"/>
      <c r="F60" s="25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</row>
    <row r="61" spans="1:25" x14ac:dyDescent="0.25">
      <c r="A61" s="33" t="s">
        <v>49</v>
      </c>
      <c r="B61" s="37">
        <v>148</v>
      </c>
      <c r="C61" s="1"/>
      <c r="D61" s="1"/>
      <c r="E61" s="25"/>
      <c r="F61" s="25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</row>
    <row r="62" spans="1:25" x14ac:dyDescent="0.25">
      <c r="A62" s="33" t="s">
        <v>50</v>
      </c>
      <c r="B62" s="37">
        <v>147</v>
      </c>
      <c r="C62" s="1"/>
      <c r="D62" s="1"/>
      <c r="E62" s="25"/>
      <c r="F62" s="25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 spans="1:25" x14ac:dyDescent="0.25">
      <c r="A63" s="33" t="s">
        <v>51</v>
      </c>
      <c r="B63" s="37">
        <v>146</v>
      </c>
      <c r="C63" s="1"/>
      <c r="D63" s="1"/>
      <c r="E63" s="25"/>
      <c r="F63" s="25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spans="1:25" x14ac:dyDescent="0.25">
      <c r="A64" s="33" t="s">
        <v>52</v>
      </c>
      <c r="B64" s="37">
        <v>145</v>
      </c>
      <c r="C64" s="1"/>
      <c r="D64" s="1"/>
      <c r="E64" s="25"/>
      <c r="F64" s="25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 spans="1:25" x14ac:dyDescent="0.25">
      <c r="A65" s="39" t="s">
        <v>53</v>
      </c>
      <c r="B65" s="40">
        <v>59</v>
      </c>
      <c r="C65" s="1"/>
      <c r="D65" s="1"/>
      <c r="E65" s="25"/>
      <c r="F65" s="25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</row>
    <row r="66" spans="1:25" x14ac:dyDescent="0.25">
      <c r="A66" s="33" t="s">
        <v>54</v>
      </c>
      <c r="B66" s="37">
        <v>144</v>
      </c>
      <c r="C66" s="1"/>
      <c r="D66" s="1"/>
      <c r="E66" s="25"/>
      <c r="F66" s="25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  <row r="67" spans="1:25" x14ac:dyDescent="0.25">
      <c r="A67" s="33" t="s">
        <v>55</v>
      </c>
      <c r="B67" s="37">
        <v>143</v>
      </c>
      <c r="C67" s="1"/>
      <c r="D67" s="1"/>
      <c r="E67" s="25"/>
      <c r="F67" s="25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</row>
    <row r="68" spans="1:25" x14ac:dyDescent="0.25">
      <c r="A68" s="33" t="s">
        <v>56</v>
      </c>
      <c r="B68" s="37">
        <v>142</v>
      </c>
      <c r="C68" s="1"/>
      <c r="D68" s="1"/>
      <c r="E68" s="25"/>
      <c r="F68" s="25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</row>
    <row r="69" spans="1:25" x14ac:dyDescent="0.25">
      <c r="A69" s="33" t="s">
        <v>57</v>
      </c>
      <c r="B69" s="37">
        <v>141</v>
      </c>
      <c r="C69" s="1"/>
      <c r="D69" s="1"/>
      <c r="E69" s="25"/>
      <c r="F69" s="25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</row>
    <row r="70" spans="1:25" x14ac:dyDescent="0.25">
      <c r="A70" s="33" t="s">
        <v>58</v>
      </c>
      <c r="B70" s="37">
        <v>140</v>
      </c>
      <c r="C70" s="1"/>
      <c r="D70" s="1"/>
      <c r="E70" s="25"/>
      <c r="F70" s="25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</row>
    <row r="71" spans="1:25" x14ac:dyDescent="0.25">
      <c r="A71" s="33" t="s">
        <v>59</v>
      </c>
      <c r="B71" s="37">
        <v>139</v>
      </c>
      <c r="C71" s="1"/>
      <c r="D71" s="1"/>
      <c r="E71" s="25"/>
      <c r="F71" s="25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</row>
    <row r="72" spans="1:25" x14ac:dyDescent="0.25">
      <c r="A72" s="33" t="s">
        <v>60</v>
      </c>
      <c r="B72" s="37">
        <v>138</v>
      </c>
      <c r="C72" s="1"/>
      <c r="D72" s="1"/>
      <c r="E72" s="25"/>
      <c r="F72" s="25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</row>
    <row r="73" spans="1:25" x14ac:dyDescent="0.25">
      <c r="A73" s="33" t="s">
        <v>61</v>
      </c>
      <c r="B73" s="37">
        <v>137</v>
      </c>
      <c r="C73" s="1"/>
      <c r="D73" s="1"/>
      <c r="E73" s="25"/>
      <c r="F73" s="25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</row>
    <row r="74" spans="1:25" x14ac:dyDescent="0.25">
      <c r="A74" s="33" t="s">
        <v>62</v>
      </c>
      <c r="B74" s="37">
        <v>136</v>
      </c>
      <c r="C74" s="1"/>
      <c r="D74" s="1"/>
      <c r="E74" s="25"/>
      <c r="F74" s="25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</row>
    <row r="75" spans="1:25" x14ac:dyDescent="0.25">
      <c r="A75" s="33" t="s">
        <v>63</v>
      </c>
      <c r="B75" s="37">
        <v>58</v>
      </c>
      <c r="C75" s="1"/>
      <c r="D75" s="1"/>
      <c r="E75" s="25"/>
      <c r="F75" s="25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</row>
    <row r="76" spans="1:25" x14ac:dyDescent="0.25">
      <c r="A76" s="33" t="s">
        <v>64</v>
      </c>
      <c r="B76" s="37">
        <v>135</v>
      </c>
      <c r="C76" s="1"/>
      <c r="D76" s="1"/>
      <c r="E76" s="25"/>
      <c r="F76" s="25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</row>
    <row r="77" spans="1:25" x14ac:dyDescent="0.25">
      <c r="A77" s="33" t="s">
        <v>65</v>
      </c>
      <c r="B77" s="37">
        <v>134</v>
      </c>
      <c r="C77" s="1"/>
      <c r="D77" s="1"/>
      <c r="E77" s="25"/>
      <c r="F77" s="25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</row>
    <row r="78" spans="1:25" x14ac:dyDescent="0.25">
      <c r="A78" s="33" t="s">
        <v>66</v>
      </c>
      <c r="B78" s="37">
        <v>133</v>
      </c>
      <c r="C78" s="1"/>
      <c r="D78" s="1"/>
      <c r="E78" s="25"/>
      <c r="F78" s="25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</row>
    <row r="79" spans="1:25" x14ac:dyDescent="0.25">
      <c r="A79" s="33" t="s">
        <v>67</v>
      </c>
      <c r="B79" s="37">
        <v>132</v>
      </c>
      <c r="C79" s="1"/>
      <c r="D79" s="1"/>
      <c r="E79" s="25"/>
      <c r="F79" s="25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</row>
    <row r="80" spans="1:25" x14ac:dyDescent="0.25">
      <c r="A80" s="33" t="s">
        <v>68</v>
      </c>
      <c r="B80" s="37">
        <v>131</v>
      </c>
      <c r="C80" s="1"/>
      <c r="D80" s="1"/>
      <c r="E80" s="25"/>
      <c r="F80" s="25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</row>
    <row r="81" spans="1:25" x14ac:dyDescent="0.25">
      <c r="A81" s="33" t="s">
        <v>69</v>
      </c>
      <c r="B81" s="37">
        <v>130</v>
      </c>
      <c r="C81" s="1"/>
      <c r="D81" s="1"/>
      <c r="E81" s="25"/>
      <c r="F81" s="25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</row>
    <row r="82" spans="1:25" x14ac:dyDescent="0.25">
      <c r="A82" s="33" t="s">
        <v>70</v>
      </c>
      <c r="B82" s="37">
        <v>129</v>
      </c>
      <c r="C82" s="1"/>
      <c r="D82" s="1"/>
      <c r="E82" s="25"/>
      <c r="F82" s="25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</row>
    <row r="83" spans="1:25" x14ac:dyDescent="0.25">
      <c r="A83" s="33" t="s">
        <v>71</v>
      </c>
      <c r="B83" s="37">
        <v>128</v>
      </c>
      <c r="C83" s="1"/>
      <c r="D83" s="1"/>
      <c r="E83" s="25"/>
      <c r="F83" s="25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</row>
    <row r="84" spans="1:25" x14ac:dyDescent="0.25">
      <c r="A84" s="33" t="s">
        <v>73</v>
      </c>
      <c r="B84" s="37">
        <v>57</v>
      </c>
      <c r="C84" s="1"/>
      <c r="D84" s="1"/>
      <c r="E84" s="25"/>
      <c r="F84" s="25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</row>
    <row r="85" spans="1:25" x14ac:dyDescent="0.25">
      <c r="A85" s="33" t="s">
        <v>72</v>
      </c>
      <c r="B85" s="37">
        <v>127</v>
      </c>
      <c r="C85" s="1"/>
      <c r="D85" s="1"/>
      <c r="E85" s="25"/>
      <c r="F85" s="25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</row>
    <row r="86" spans="1:25" x14ac:dyDescent="0.25">
      <c r="A86" s="33" t="s">
        <v>77</v>
      </c>
      <c r="B86" s="37">
        <v>126</v>
      </c>
      <c r="C86" s="1"/>
      <c r="D86" s="1"/>
      <c r="E86" s="25"/>
      <c r="F86" s="25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</row>
    <row r="87" spans="1:25" x14ac:dyDescent="0.25">
      <c r="A87" s="33" t="s">
        <v>78</v>
      </c>
      <c r="B87" s="37">
        <v>125</v>
      </c>
      <c r="C87" s="1"/>
      <c r="D87" s="1"/>
      <c r="E87" s="25"/>
      <c r="F87" s="25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</row>
    <row r="88" spans="1:25" x14ac:dyDescent="0.25">
      <c r="A88" s="33" t="s">
        <v>74</v>
      </c>
      <c r="B88" s="37">
        <v>124</v>
      </c>
      <c r="C88" s="1"/>
      <c r="D88" s="1"/>
      <c r="E88" s="25"/>
      <c r="F88" s="25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</row>
    <row r="89" spans="1:25" x14ac:dyDescent="0.25">
      <c r="A89" s="33" t="s">
        <v>75</v>
      </c>
      <c r="B89" s="37">
        <v>123</v>
      </c>
      <c r="C89" s="1"/>
      <c r="D89" s="1"/>
      <c r="E89" s="25"/>
      <c r="F89" s="25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</row>
    <row r="90" spans="1:25" x14ac:dyDescent="0.25">
      <c r="A90" s="33" t="s">
        <v>76</v>
      </c>
      <c r="B90" s="37">
        <v>122</v>
      </c>
      <c r="C90" s="1"/>
      <c r="D90" s="1"/>
      <c r="E90" s="25"/>
      <c r="F90" s="25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</row>
    <row r="91" spans="1:25" x14ac:dyDescent="0.25">
      <c r="A91" s="33" t="s">
        <v>79</v>
      </c>
      <c r="B91" s="37">
        <v>121</v>
      </c>
      <c r="C91" s="1"/>
      <c r="D91" s="1"/>
      <c r="E91" s="25"/>
      <c r="F91" s="25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</row>
    <row r="92" spans="1:25" x14ac:dyDescent="0.25">
      <c r="A92" s="33" t="s">
        <v>80</v>
      </c>
      <c r="B92" s="37">
        <v>56</v>
      </c>
      <c r="C92" s="1"/>
      <c r="D92" s="1"/>
      <c r="E92" s="25"/>
      <c r="F92" s="25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</row>
    <row r="93" spans="1:25" x14ac:dyDescent="0.25">
      <c r="A93" s="33" t="s">
        <v>81</v>
      </c>
      <c r="B93" s="37">
        <v>120</v>
      </c>
      <c r="C93" s="1"/>
      <c r="D93" s="1"/>
      <c r="E93" s="25"/>
      <c r="F93" s="25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</row>
    <row r="94" spans="1:25" x14ac:dyDescent="0.25">
      <c r="A94" s="33" t="s">
        <v>82</v>
      </c>
      <c r="B94" s="37">
        <v>119</v>
      </c>
      <c r="C94" s="1"/>
      <c r="D94" s="1"/>
      <c r="E94" s="25"/>
      <c r="F94" s="25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</row>
    <row r="95" spans="1:25" x14ac:dyDescent="0.25">
      <c r="A95" s="33" t="s">
        <v>83</v>
      </c>
      <c r="B95" s="37">
        <v>118</v>
      </c>
      <c r="C95" s="1"/>
      <c r="D95" s="1"/>
      <c r="E95" s="25"/>
      <c r="F95" s="25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</row>
    <row r="96" spans="1:25" x14ac:dyDescent="0.25">
      <c r="A96" s="33" t="s">
        <v>84</v>
      </c>
      <c r="B96" s="37">
        <v>117</v>
      </c>
      <c r="C96" s="1"/>
      <c r="D96" s="1"/>
      <c r="E96" s="25"/>
      <c r="F96" s="25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</row>
    <row r="97" spans="1:25" x14ac:dyDescent="0.25">
      <c r="A97" s="33" t="s">
        <v>85</v>
      </c>
      <c r="B97" s="37">
        <v>116</v>
      </c>
      <c r="C97" s="1"/>
      <c r="D97" s="1"/>
      <c r="E97" s="25"/>
      <c r="F97" s="25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</row>
    <row r="98" spans="1:25" x14ac:dyDescent="0.25">
      <c r="A98" s="33" t="s">
        <v>86</v>
      </c>
      <c r="B98" s="37">
        <v>115</v>
      </c>
      <c r="C98" s="1"/>
      <c r="D98" s="1"/>
      <c r="E98" s="25"/>
      <c r="F98" s="25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</row>
    <row r="99" spans="1:25" x14ac:dyDescent="0.25">
      <c r="A99" s="33" t="s">
        <v>87</v>
      </c>
      <c r="B99" s="37">
        <v>55</v>
      </c>
      <c r="C99" s="1"/>
      <c r="D99" s="1"/>
      <c r="E99" s="25"/>
      <c r="F99" s="25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</row>
    <row r="100" spans="1:25" x14ac:dyDescent="0.25">
      <c r="A100" s="33" t="s">
        <v>88</v>
      </c>
      <c r="B100" s="37">
        <v>114</v>
      </c>
      <c r="C100" s="1"/>
      <c r="D100" s="1"/>
      <c r="E100" s="25"/>
      <c r="F100" s="25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</row>
    <row r="101" spans="1:25" x14ac:dyDescent="0.25">
      <c r="A101" s="33" t="s">
        <v>89</v>
      </c>
      <c r="B101" s="37">
        <v>113</v>
      </c>
      <c r="C101" s="1"/>
      <c r="D101" s="1"/>
      <c r="E101" s="25"/>
      <c r="F101" s="25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</row>
    <row r="102" spans="1:25" x14ac:dyDescent="0.25">
      <c r="A102" s="33" t="s">
        <v>90</v>
      </c>
      <c r="B102" s="37">
        <v>112</v>
      </c>
      <c r="C102" s="1"/>
      <c r="D102" s="1"/>
      <c r="E102" s="25"/>
      <c r="F102" s="25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</row>
    <row r="103" spans="1:25" x14ac:dyDescent="0.25">
      <c r="A103" s="33" t="s">
        <v>91</v>
      </c>
      <c r="B103" s="37">
        <v>111</v>
      </c>
      <c r="C103" s="1"/>
      <c r="D103" s="1"/>
      <c r="E103" s="25"/>
      <c r="F103" s="25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</row>
    <row r="104" spans="1:25" x14ac:dyDescent="0.25">
      <c r="A104" s="33" t="s">
        <v>93</v>
      </c>
      <c r="B104" s="37">
        <v>110</v>
      </c>
      <c r="C104" s="1"/>
      <c r="D104" s="1"/>
      <c r="E104" s="25"/>
      <c r="F104" s="25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</row>
    <row r="105" spans="1:25" x14ac:dyDescent="0.25">
      <c r="A105" s="33" t="s">
        <v>92</v>
      </c>
      <c r="B105" s="37">
        <v>54</v>
      </c>
      <c r="C105" s="1"/>
      <c r="D105" s="1"/>
      <c r="E105" s="25"/>
      <c r="F105" s="25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</row>
    <row r="106" spans="1:25" x14ac:dyDescent="0.25">
      <c r="A106" s="33" t="s">
        <v>94</v>
      </c>
      <c r="B106" s="37">
        <v>109</v>
      </c>
      <c r="C106" s="1"/>
      <c r="D106" s="1"/>
      <c r="E106" s="25"/>
      <c r="F106" s="25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</row>
    <row r="107" spans="1:25" x14ac:dyDescent="0.25">
      <c r="A107" s="33" t="s">
        <v>95</v>
      </c>
      <c r="B107" s="37">
        <v>108</v>
      </c>
      <c r="C107" s="1"/>
      <c r="D107" s="1"/>
      <c r="E107" s="25"/>
      <c r="F107" s="25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</row>
    <row r="108" spans="1:25" x14ac:dyDescent="0.25">
      <c r="A108" s="33" t="s">
        <v>96</v>
      </c>
      <c r="B108" s="37">
        <v>107</v>
      </c>
      <c r="C108" s="1"/>
      <c r="D108" s="1"/>
      <c r="E108" s="25"/>
      <c r="F108" s="25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</row>
    <row r="109" spans="1:25" x14ac:dyDescent="0.25">
      <c r="A109" s="33" t="s">
        <v>97</v>
      </c>
      <c r="B109" s="37">
        <v>106</v>
      </c>
      <c r="C109" s="1"/>
      <c r="D109" s="1"/>
      <c r="E109" s="25"/>
      <c r="F109" s="25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</row>
    <row r="110" spans="1:25" x14ac:dyDescent="0.25">
      <c r="A110" s="33" t="s">
        <v>98</v>
      </c>
      <c r="B110" s="37">
        <v>53</v>
      </c>
      <c r="C110" s="1"/>
      <c r="D110" s="1"/>
      <c r="E110" s="25"/>
      <c r="F110" s="25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</row>
    <row r="111" spans="1:25" x14ac:dyDescent="0.25">
      <c r="A111" s="33" t="s">
        <v>99</v>
      </c>
      <c r="B111" s="37">
        <v>105</v>
      </c>
      <c r="C111" s="1"/>
      <c r="D111" s="1"/>
      <c r="E111" s="25"/>
      <c r="F111" s="25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</row>
    <row r="112" spans="1:25" x14ac:dyDescent="0.25">
      <c r="A112" s="33" t="s">
        <v>101</v>
      </c>
      <c r="B112" s="37">
        <v>104</v>
      </c>
      <c r="C112" s="1"/>
      <c r="D112" s="1"/>
      <c r="E112" s="25"/>
      <c r="F112" s="25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</row>
    <row r="113" spans="1:25" x14ac:dyDescent="0.25">
      <c r="A113" s="33" t="s">
        <v>100</v>
      </c>
      <c r="B113" s="37">
        <v>103</v>
      </c>
      <c r="C113" s="1"/>
      <c r="D113" s="1"/>
      <c r="E113" s="25"/>
      <c r="F113" s="25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</row>
    <row r="114" spans="1:25" x14ac:dyDescent="0.25">
      <c r="A114" s="33" t="s">
        <v>102</v>
      </c>
      <c r="B114" s="37">
        <v>52</v>
      </c>
      <c r="C114" s="1"/>
      <c r="D114" s="1"/>
      <c r="E114" s="25"/>
      <c r="F114" s="25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</row>
    <row r="115" spans="1:25" x14ac:dyDescent="0.25">
      <c r="A115" s="33" t="s">
        <v>103</v>
      </c>
      <c r="B115" s="37">
        <v>102</v>
      </c>
      <c r="C115" s="1"/>
      <c r="D115" s="1"/>
      <c r="E115" s="25"/>
      <c r="F115" s="25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</row>
    <row r="116" spans="1:25" x14ac:dyDescent="0.25">
      <c r="A116" s="33" t="s">
        <v>104</v>
      </c>
      <c r="B116" s="37">
        <v>101</v>
      </c>
      <c r="C116" s="1"/>
      <c r="D116" s="1"/>
      <c r="E116" s="25"/>
      <c r="F116" s="25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</row>
    <row r="117" spans="1:25" x14ac:dyDescent="0.25">
      <c r="A117" s="33" t="s">
        <v>105</v>
      </c>
      <c r="B117" s="37">
        <v>51</v>
      </c>
      <c r="C117" s="1"/>
      <c r="D117" s="1"/>
      <c r="E117" s="25"/>
      <c r="F117" s="25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</row>
    <row r="118" spans="1:25" x14ac:dyDescent="0.25">
      <c r="A118" s="33" t="s">
        <v>106</v>
      </c>
      <c r="B118" s="37">
        <v>100</v>
      </c>
      <c r="C118" s="1"/>
      <c r="D118" s="1"/>
      <c r="E118" s="25"/>
      <c r="F118" s="25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</row>
    <row r="119" spans="1:25" x14ac:dyDescent="0.25">
      <c r="A119" s="33" t="s">
        <v>107</v>
      </c>
      <c r="B119" s="37">
        <v>50</v>
      </c>
      <c r="C119" s="1"/>
      <c r="D119" s="1"/>
      <c r="E119" s="25"/>
      <c r="F119" s="25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</row>
  </sheetData>
  <sheetProtection algorithmName="SHA-512" hashValue="MCOWz6NhysRci1XuUPi7bmW8LhUikH9ihxHJgqFzxsOtl5Kz5ryrAsyROeqxJ8heeIQxWeWDUA3UTwdLWCPYWw==" saltValue="+NrkfU85tyRVefSTxbkVgw==" spinCount="100000" sheet="1" objects="1" scenarios="1" selectLockedCells="1" sort="0"/>
  <sortState ref="I11:I12">
    <sortCondition descending="1" ref="I11"/>
  </sortState>
  <mergeCells count="32">
    <mergeCell ref="C12:C13"/>
    <mergeCell ref="C18:C19"/>
    <mergeCell ref="C16:C17"/>
    <mergeCell ref="C14:C15"/>
    <mergeCell ref="C10:C11"/>
    <mergeCell ref="C8:C9"/>
    <mergeCell ref="C6:C7"/>
    <mergeCell ref="C4:C5"/>
    <mergeCell ref="H4:H5"/>
    <mergeCell ref="H6:H7"/>
    <mergeCell ref="H8:H9"/>
    <mergeCell ref="H10:H11"/>
    <mergeCell ref="H12:H13"/>
    <mergeCell ref="H14:H15"/>
    <mergeCell ref="H16:H17"/>
    <mergeCell ref="H18:H19"/>
    <mergeCell ref="M14:M15"/>
    <mergeCell ref="M16:M17"/>
    <mergeCell ref="M18:M19"/>
    <mergeCell ref="M4:M5"/>
    <mergeCell ref="M6:M7"/>
    <mergeCell ref="M8:M9"/>
    <mergeCell ref="M10:M11"/>
    <mergeCell ref="M12:M13"/>
    <mergeCell ref="R14:R15"/>
    <mergeCell ref="R16:R17"/>
    <mergeCell ref="R18:R19"/>
    <mergeCell ref="R4:R5"/>
    <mergeCell ref="R6:R7"/>
    <mergeCell ref="R8:R9"/>
    <mergeCell ref="R10:R11"/>
    <mergeCell ref="R12:R13"/>
  </mergeCells>
  <phoneticPr fontId="0" type="noConversion"/>
  <pageMargins left="0.70866141732283472" right="0.70866141732283472" top="0.27559055118110237" bottom="0.31496062992125984" header="0.15748031496062992" footer="0.19685039370078741"/>
  <pageSetup paperSize="9" scale="150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Imprimer">
                <anchor moveWithCells="1" sizeWithCells="1">
                  <from>
                    <xdr:col>23</xdr:col>
                    <xdr:colOff>0</xdr:colOff>
                    <xdr:row>19</xdr:row>
                    <xdr:rowOff>180975</xdr:rowOff>
                  </from>
                  <to>
                    <xdr:col>23</xdr:col>
                    <xdr:colOff>1590675</xdr:colOff>
                    <xdr:row>20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FINSCORESP1">
                <anchor moveWithCells="1">
                  <from>
                    <xdr:col>3</xdr:col>
                    <xdr:colOff>19050</xdr:colOff>
                    <xdr:row>20</xdr:row>
                    <xdr:rowOff>9525</xdr:rowOff>
                  </from>
                  <to>
                    <xdr:col>3</xdr:col>
                    <xdr:colOff>1333500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FINSCORESP2">
                <anchor moveWithCells="1">
                  <from>
                    <xdr:col>8</xdr:col>
                    <xdr:colOff>9525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FINSCORESP3">
                <anchor moveWithCells="1">
                  <from>
                    <xdr:col>13</xdr:col>
                    <xdr:colOff>28575</xdr:colOff>
                    <xdr:row>20</xdr:row>
                    <xdr:rowOff>0</xdr:rowOff>
                  </from>
                  <to>
                    <xdr:col>14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Button 10">
              <controlPr defaultSize="0" print="0" autoFill="0" autoPict="0" macro="[0]!FINSCORESP4">
                <anchor moveWithCells="1">
                  <from>
                    <xdr:col>18</xdr:col>
                    <xdr:colOff>9525</xdr:colOff>
                    <xdr:row>20</xdr:row>
                    <xdr:rowOff>9525</xdr:rowOff>
                  </from>
                  <to>
                    <xdr:col>19</xdr:col>
                    <xdr:colOff>0</xdr:colOff>
                    <xdr:row>21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K65"/>
  <sheetViews>
    <sheetView tabSelected="1" workbookViewId="0">
      <selection activeCell="F15" sqref="F15"/>
    </sheetView>
  </sheetViews>
  <sheetFormatPr baseColWidth="10" defaultRowHeight="15" x14ac:dyDescent="0.25"/>
  <cols>
    <col min="1" max="1" width="10" customWidth="1"/>
    <col min="2" max="2" width="22.7109375" customWidth="1"/>
    <col min="6" max="6" width="17.5703125" customWidth="1"/>
    <col min="7" max="7" width="8.85546875" customWidth="1"/>
    <col min="8" max="8" width="12.5703125" customWidth="1"/>
  </cols>
  <sheetData>
    <row r="1" spans="1:11" x14ac:dyDescent="0.25">
      <c r="A1" s="50" t="s">
        <v>113</v>
      </c>
      <c r="B1" s="50" t="s">
        <v>0</v>
      </c>
      <c r="C1" s="50" t="s">
        <v>114</v>
      </c>
    </row>
    <row r="2" spans="1:11" x14ac:dyDescent="0.25">
      <c r="A2" s="28" t="str">
        <f ca="1">TEXT(+INSCRIPTIONS!$C$5,"JJ/MM")&amp;"/P1"</f>
        <v>16/01/P1</v>
      </c>
      <c r="B2" s="28" t="str">
        <f>IF(+CONCOURS!D4=0,"",+CONCOURS!D4)</f>
        <v/>
      </c>
      <c r="C2" s="28" t="str">
        <f>IF(+CONCOURS!F4=0,"",+CONCOURS!F4)</f>
        <v/>
      </c>
    </row>
    <row r="3" spans="1:11" x14ac:dyDescent="0.25">
      <c r="A3" s="28" t="str">
        <f ca="1">TEXT(+INSCRIPTIONS!$C$5,"JJ/MM")&amp;"/P1"</f>
        <v>16/01/P1</v>
      </c>
      <c r="B3" s="28" t="str">
        <f>IF(+CONCOURS!D5=0,"",+CONCOURS!D5)</f>
        <v/>
      </c>
      <c r="C3" s="28" t="str">
        <f>IF(+CONCOURS!F5=0,"",+CONCOURS!F5)</f>
        <v/>
      </c>
      <c r="F3" s="41" t="s">
        <v>117</v>
      </c>
      <c r="G3" s="41" t="s">
        <v>113</v>
      </c>
    </row>
    <row r="4" spans="1:11" x14ac:dyDescent="0.25">
      <c r="A4" s="28" t="str">
        <f ca="1">TEXT(+INSCRIPTIONS!$C$5,"JJ/MM")&amp;"/P1"</f>
        <v>16/01/P1</v>
      </c>
      <c r="B4" s="28" t="str">
        <f>IF(+CONCOURS!D6=0,"",+CONCOURS!D6)</f>
        <v/>
      </c>
      <c r="C4" s="28" t="str">
        <f>IF(+CONCOURS!F6=0,"",+CONCOURS!F6)</f>
        <v/>
      </c>
      <c r="F4" s="41" t="s">
        <v>0</v>
      </c>
      <c r="G4" t="s">
        <v>129</v>
      </c>
      <c r="H4" t="s">
        <v>116</v>
      </c>
    </row>
    <row r="5" spans="1:11" x14ac:dyDescent="0.25">
      <c r="A5" s="28" t="str">
        <f ca="1">TEXT(+INSCRIPTIONS!$C$5,"JJ/MM")&amp;"/P1"</f>
        <v>16/01/P1</v>
      </c>
      <c r="B5" s="28" t="str">
        <f>IF(+CONCOURS!D7=0,"",+CONCOURS!D7)</f>
        <v/>
      </c>
      <c r="C5" s="28" t="str">
        <f>IF(+CONCOURS!F7=0,"",+CONCOURS!F7)</f>
        <v/>
      </c>
      <c r="F5" s="42"/>
      <c r="G5" s="43">
        <v>0</v>
      </c>
      <c r="H5" s="43">
        <v>0</v>
      </c>
      <c r="J5" s="51">
        <v>1</v>
      </c>
      <c r="K5" s="28" t="str">
        <f>IF(F5=0,"",F5)</f>
        <v/>
      </c>
    </row>
    <row r="6" spans="1:11" x14ac:dyDescent="0.25">
      <c r="A6" s="28" t="str">
        <f ca="1">TEXT(+INSCRIPTIONS!$C$5,"JJ/MM")&amp;"/P1"</f>
        <v>16/01/P1</v>
      </c>
      <c r="B6" s="28" t="str">
        <f>IF(+CONCOURS!D8=0,"",+CONCOURS!D8)</f>
        <v/>
      </c>
      <c r="C6" s="28" t="str">
        <f>IF(+CONCOURS!F8=0,"",+CONCOURS!F8)</f>
        <v/>
      </c>
      <c r="J6" s="51">
        <v>2</v>
      </c>
      <c r="K6" s="28" t="str">
        <f>IF(F6=0,"",F6)</f>
        <v/>
      </c>
    </row>
    <row r="7" spans="1:11" x14ac:dyDescent="0.25">
      <c r="A7" s="28" t="str">
        <f ca="1">TEXT(+INSCRIPTIONS!$C$5,"JJ/MM")&amp;"/P1"</f>
        <v>16/01/P1</v>
      </c>
      <c r="B7" s="28" t="str">
        <f>IF(+CONCOURS!D9=0,"",+CONCOURS!D9)</f>
        <v/>
      </c>
      <c r="C7" s="28" t="str">
        <f>IF(+CONCOURS!F9=0,"",+CONCOURS!F9)</f>
        <v/>
      </c>
      <c r="J7" s="51">
        <v>3</v>
      </c>
      <c r="K7" s="28" t="str">
        <f>IF(F7=0,"",F7)</f>
        <v/>
      </c>
    </row>
    <row r="8" spans="1:11" x14ac:dyDescent="0.25">
      <c r="A8" s="28" t="str">
        <f ca="1">TEXT(+INSCRIPTIONS!$C$5,"JJ/MM")&amp;"/P1"</f>
        <v>16/01/P1</v>
      </c>
      <c r="B8" s="28" t="str">
        <f>IF(+CONCOURS!D10=0,"",+CONCOURS!D10)</f>
        <v/>
      </c>
      <c r="C8" s="28" t="str">
        <f>IF(+CONCOURS!F10=0,"",+CONCOURS!F10)</f>
        <v/>
      </c>
      <c r="J8" s="51">
        <v>4</v>
      </c>
      <c r="K8" s="28" t="str">
        <f>IF(F8=0,"",F8)</f>
        <v/>
      </c>
    </row>
    <row r="9" spans="1:11" x14ac:dyDescent="0.25">
      <c r="A9" s="28" t="str">
        <f ca="1">TEXT(+INSCRIPTIONS!$C$5,"JJ/MM")&amp;"/P1"</f>
        <v>16/01/P1</v>
      </c>
      <c r="B9" s="28" t="str">
        <f>IF(+CONCOURS!D11=0,"",+CONCOURS!D11)</f>
        <v/>
      </c>
      <c r="C9" s="28" t="str">
        <f>IF(+CONCOURS!F11=0,"",+CONCOURS!F11)</f>
        <v/>
      </c>
      <c r="J9" s="51">
        <v>5</v>
      </c>
      <c r="K9" s="28" t="str">
        <f>IF(F9=0,"",F9)</f>
        <v/>
      </c>
    </row>
    <row r="10" spans="1:11" x14ac:dyDescent="0.25">
      <c r="A10" s="28" t="str">
        <f ca="1">TEXT(+INSCRIPTIONS!$C$5,"JJ/MM")&amp;"/P1"</f>
        <v>16/01/P1</v>
      </c>
      <c r="B10" s="28" t="str">
        <f>IF(+CONCOURS!D12=0,"",+CONCOURS!D12)</f>
        <v/>
      </c>
      <c r="C10" s="28" t="str">
        <f>IF(+CONCOURS!F12=0,"",+CONCOURS!F12)</f>
        <v/>
      </c>
      <c r="J10" s="51">
        <v>6</v>
      </c>
      <c r="K10" s="28" t="str">
        <f>IF(F10=0,"",F10)</f>
        <v/>
      </c>
    </row>
    <row r="11" spans="1:11" x14ac:dyDescent="0.25">
      <c r="A11" s="28" t="str">
        <f ca="1">TEXT(+INSCRIPTIONS!$C$5,"JJ/MM")&amp;"/P1"</f>
        <v>16/01/P1</v>
      </c>
      <c r="B11" s="28" t="str">
        <f>IF(+CONCOURS!D13=0,"",+CONCOURS!D13)</f>
        <v/>
      </c>
      <c r="C11" s="28" t="str">
        <f>IF(+CONCOURS!F13=0,"",+CONCOURS!F13)</f>
        <v/>
      </c>
      <c r="J11" s="51">
        <v>7</v>
      </c>
      <c r="K11" s="28" t="str">
        <f>IF(F11=0,"",F11)</f>
        <v/>
      </c>
    </row>
    <row r="12" spans="1:11" x14ac:dyDescent="0.25">
      <c r="A12" s="28" t="str">
        <f ca="1">TEXT(+INSCRIPTIONS!$C$5,"JJ/MM")&amp;"/P1"</f>
        <v>16/01/P1</v>
      </c>
      <c r="B12" s="28" t="str">
        <f>IF(+CONCOURS!D14=0,"",+CONCOURS!D14)</f>
        <v/>
      </c>
      <c r="C12" s="28" t="str">
        <f>IF(+CONCOURS!F14=0,"",+CONCOURS!F14)</f>
        <v/>
      </c>
      <c r="J12" s="51">
        <v>8</v>
      </c>
      <c r="K12" s="28" t="str">
        <f>IF(F12=0,"",F12)</f>
        <v/>
      </c>
    </row>
    <row r="13" spans="1:11" x14ac:dyDescent="0.25">
      <c r="A13" s="28" t="str">
        <f ca="1">TEXT(+INSCRIPTIONS!$C$5,"JJ/MM")&amp;"/P1"</f>
        <v>16/01/P1</v>
      </c>
      <c r="B13" s="28" t="str">
        <f>IF(+CONCOURS!D15=0,"",+CONCOURS!D15)</f>
        <v/>
      </c>
      <c r="C13" s="28" t="str">
        <f>IF(+CONCOURS!F15=0,"",+CONCOURS!F15)</f>
        <v/>
      </c>
      <c r="J13" s="51">
        <v>9</v>
      </c>
      <c r="K13" s="28" t="str">
        <f>IF(F13=0,"",F13)</f>
        <v/>
      </c>
    </row>
    <row r="14" spans="1:11" x14ac:dyDescent="0.25">
      <c r="A14" s="28" t="str">
        <f ca="1">TEXT(+INSCRIPTIONS!$C$5,"JJ/MM")&amp;"/P1"</f>
        <v>16/01/P1</v>
      </c>
      <c r="B14" s="28" t="str">
        <f>IF(+CONCOURS!D16=0,"",+CONCOURS!D16)</f>
        <v/>
      </c>
      <c r="C14" s="28" t="str">
        <f>IF(+CONCOURS!F16=0,"",+CONCOURS!F16)</f>
        <v/>
      </c>
      <c r="J14" s="51">
        <v>10</v>
      </c>
      <c r="K14" s="28" t="str">
        <f>IF(F14=0,"",F14)</f>
        <v/>
      </c>
    </row>
    <row r="15" spans="1:11" x14ac:dyDescent="0.25">
      <c r="A15" s="28" t="str">
        <f ca="1">TEXT(+INSCRIPTIONS!$C$5,"JJ/MM")&amp;"/P1"</f>
        <v>16/01/P1</v>
      </c>
      <c r="B15" s="28" t="str">
        <f>IF(+CONCOURS!D17=0,"",+CONCOURS!D17)</f>
        <v/>
      </c>
      <c r="C15" s="28" t="str">
        <f>IF(+CONCOURS!F17=0,"",+CONCOURS!F17)</f>
        <v/>
      </c>
      <c r="J15" s="51">
        <v>11</v>
      </c>
      <c r="K15" s="28" t="str">
        <f>IF(F15=0,"",F15)</f>
        <v/>
      </c>
    </row>
    <row r="16" spans="1:11" x14ac:dyDescent="0.25">
      <c r="A16" s="28" t="str">
        <f ca="1">TEXT(+INSCRIPTIONS!$C$5,"JJ/MM")&amp;"/P1"</f>
        <v>16/01/P1</v>
      </c>
      <c r="B16" s="28" t="str">
        <f>IF(+CONCOURS!D18=0,"",+CONCOURS!D18)</f>
        <v/>
      </c>
      <c r="C16" s="28" t="str">
        <f>IF(+CONCOURS!F18=0,"",+CONCOURS!F18)</f>
        <v/>
      </c>
      <c r="J16" s="51">
        <v>12</v>
      </c>
      <c r="K16" s="28" t="str">
        <f>IF(F16=0,"",F16)</f>
        <v/>
      </c>
    </row>
    <row r="17" spans="1:11" x14ac:dyDescent="0.25">
      <c r="A17" s="28" t="str">
        <f ca="1">TEXT(+INSCRIPTIONS!$C$5,"JJ/MM")&amp;"/P1"</f>
        <v>16/01/P1</v>
      </c>
      <c r="B17" s="28" t="str">
        <f>IF(+CONCOURS!D19=0,"",+CONCOURS!D19)</f>
        <v/>
      </c>
      <c r="C17" s="28" t="str">
        <f>IF(+CONCOURS!F19=0,"",+CONCOURS!F19)</f>
        <v/>
      </c>
      <c r="J17" s="51">
        <v>13</v>
      </c>
      <c r="K17" s="28" t="str">
        <f>IF(F17=0,"",F17)</f>
        <v/>
      </c>
    </row>
    <row r="18" spans="1:11" x14ac:dyDescent="0.25">
      <c r="A18" s="29" t="str">
        <f ca="1">TEXT(+INSCRIPTIONS!$C$5,"JJ/MM")&amp;"/P1"</f>
        <v>16/01/P1</v>
      </c>
      <c r="B18" s="29" t="str">
        <f>IF(+CONCOURS!I4=0,"",+CONCOURS!I4)</f>
        <v/>
      </c>
      <c r="C18" s="29" t="str">
        <f>IF(+CONCOURS!K4=0,"",+CONCOURS!K4)</f>
        <v/>
      </c>
      <c r="J18" s="51">
        <v>14</v>
      </c>
      <c r="K18" s="28" t="str">
        <f>IF(F18=0,"",F18)</f>
        <v/>
      </c>
    </row>
    <row r="19" spans="1:11" x14ac:dyDescent="0.25">
      <c r="A19" s="28" t="str">
        <f ca="1">TEXT(+INSCRIPTIONS!$C$5,"JJ/MM")&amp;"/P1"</f>
        <v>16/01/P1</v>
      </c>
      <c r="B19" s="28" t="str">
        <f>IF(+CONCOURS!I5=0,"",+CONCOURS!I5)</f>
        <v/>
      </c>
      <c r="C19" s="28" t="str">
        <f>IF(+CONCOURS!K5=0,"",+CONCOURS!K5)</f>
        <v/>
      </c>
      <c r="J19" s="51">
        <v>15</v>
      </c>
      <c r="K19" s="28" t="str">
        <f>IF(F19=0,"",F19)</f>
        <v/>
      </c>
    </row>
    <row r="20" spans="1:11" x14ac:dyDescent="0.25">
      <c r="A20" s="28" t="str">
        <f ca="1">TEXT(+INSCRIPTIONS!$C$5,"JJ/MM")&amp;"/P1"</f>
        <v>16/01/P1</v>
      </c>
      <c r="B20" s="28" t="str">
        <f>IF(+CONCOURS!I6=0,"",+CONCOURS!I6)</f>
        <v/>
      </c>
      <c r="C20" s="28" t="str">
        <f>IF(+CONCOURS!K6=0,"",+CONCOURS!K6)</f>
        <v/>
      </c>
      <c r="J20" s="51">
        <v>16</v>
      </c>
      <c r="K20" s="28" t="str">
        <f>IF(F20=0,"",F20)</f>
        <v/>
      </c>
    </row>
    <row r="21" spans="1:11" x14ac:dyDescent="0.25">
      <c r="A21" s="28" t="str">
        <f ca="1">TEXT(+INSCRIPTIONS!$C$5,"JJ/MM")&amp;"/P1"</f>
        <v>16/01/P1</v>
      </c>
      <c r="B21" s="28" t="str">
        <f>IF(+CONCOURS!I7=0,"",+CONCOURS!I7)</f>
        <v/>
      </c>
      <c r="C21" s="28" t="str">
        <f>IF(+CONCOURS!K7=0,"",+CONCOURS!K7)</f>
        <v/>
      </c>
    </row>
    <row r="22" spans="1:11" x14ac:dyDescent="0.25">
      <c r="A22" s="28" t="str">
        <f ca="1">TEXT(+INSCRIPTIONS!$C$5,"JJ/MM")&amp;"/P1"</f>
        <v>16/01/P1</v>
      </c>
      <c r="B22" s="28" t="str">
        <f>IF(+CONCOURS!I8=0,"",+CONCOURS!I8)</f>
        <v/>
      </c>
      <c r="C22" s="28" t="str">
        <f>IF(+CONCOURS!K8=0,"",+CONCOURS!K8)</f>
        <v/>
      </c>
    </row>
    <row r="23" spans="1:11" x14ac:dyDescent="0.25">
      <c r="A23" s="28" t="str">
        <f ca="1">TEXT(+INSCRIPTIONS!$C$5,"JJ/MM")&amp;"/P1"</f>
        <v>16/01/P1</v>
      </c>
      <c r="B23" s="28" t="str">
        <f>IF(+CONCOURS!I9=0,"",+CONCOURS!I9)</f>
        <v/>
      </c>
      <c r="C23" s="28" t="str">
        <f>IF(+CONCOURS!K9=0,"",+CONCOURS!K9)</f>
        <v/>
      </c>
    </row>
    <row r="24" spans="1:11" x14ac:dyDescent="0.25">
      <c r="A24" s="28" t="str">
        <f ca="1">TEXT(+INSCRIPTIONS!$C$5,"JJ/MM")&amp;"/P1"</f>
        <v>16/01/P1</v>
      </c>
      <c r="B24" s="28" t="str">
        <f>IF(+CONCOURS!I10=0,"",+CONCOURS!I10)</f>
        <v/>
      </c>
      <c r="C24" s="28" t="str">
        <f>IF(+CONCOURS!K10=0,"",+CONCOURS!K10)</f>
        <v/>
      </c>
    </row>
    <row r="25" spans="1:11" x14ac:dyDescent="0.25">
      <c r="A25" s="28" t="str">
        <f ca="1">TEXT(+INSCRIPTIONS!$C$5,"JJ/MM")&amp;"/P1"</f>
        <v>16/01/P1</v>
      </c>
      <c r="B25" s="28" t="str">
        <f>IF(+CONCOURS!I11=0,"",+CONCOURS!I11)</f>
        <v/>
      </c>
      <c r="C25" s="28" t="str">
        <f>IF(+CONCOURS!K11=0,"",+CONCOURS!K11)</f>
        <v/>
      </c>
    </row>
    <row r="26" spans="1:11" x14ac:dyDescent="0.25">
      <c r="A26" s="28" t="str">
        <f ca="1">TEXT(+INSCRIPTIONS!$C$5,"JJ/MM")&amp;"/P1"</f>
        <v>16/01/P1</v>
      </c>
      <c r="B26" s="28" t="str">
        <f>IF(+CONCOURS!I12=0,"",+CONCOURS!I12)</f>
        <v/>
      </c>
      <c r="C26" s="28" t="str">
        <f>IF(+CONCOURS!K12=0,"",+CONCOURS!K12)</f>
        <v/>
      </c>
    </row>
    <row r="27" spans="1:11" x14ac:dyDescent="0.25">
      <c r="A27" s="28" t="str">
        <f ca="1">TEXT(+INSCRIPTIONS!$C$5,"JJ/MM")&amp;"/P1"</f>
        <v>16/01/P1</v>
      </c>
      <c r="B27" s="28" t="str">
        <f>IF(+CONCOURS!I13=0,"",+CONCOURS!I13)</f>
        <v/>
      </c>
      <c r="C27" s="28" t="str">
        <f>IF(+CONCOURS!K13=0,"",+CONCOURS!K13)</f>
        <v/>
      </c>
    </row>
    <row r="28" spans="1:11" x14ac:dyDescent="0.25">
      <c r="A28" s="28" t="str">
        <f ca="1">TEXT(+INSCRIPTIONS!$C$5,"JJ/MM")&amp;"/P1"</f>
        <v>16/01/P1</v>
      </c>
      <c r="B28" s="28" t="str">
        <f>IF(+CONCOURS!I14=0,"",+CONCOURS!I14)</f>
        <v/>
      </c>
      <c r="C28" s="28" t="str">
        <f>IF(+CONCOURS!K14=0,"",+CONCOURS!K14)</f>
        <v/>
      </c>
    </row>
    <row r="29" spans="1:11" x14ac:dyDescent="0.25">
      <c r="A29" s="28" t="str">
        <f ca="1">TEXT(+INSCRIPTIONS!$C$5,"JJ/MM")&amp;"/P1"</f>
        <v>16/01/P1</v>
      </c>
      <c r="B29" s="28" t="str">
        <f>IF(+CONCOURS!I15=0,"",+CONCOURS!I15)</f>
        <v/>
      </c>
      <c r="C29" s="28" t="str">
        <f>IF(+CONCOURS!K15=0,"",+CONCOURS!K15)</f>
        <v/>
      </c>
    </row>
    <row r="30" spans="1:11" x14ac:dyDescent="0.25">
      <c r="A30" s="28" t="str">
        <f ca="1">TEXT(+INSCRIPTIONS!$C$5,"JJ/MM")&amp;"/P1"</f>
        <v>16/01/P1</v>
      </c>
      <c r="B30" s="28" t="str">
        <f>IF(+CONCOURS!I16=0,"",+CONCOURS!I16)</f>
        <v/>
      </c>
      <c r="C30" s="28" t="str">
        <f>IF(+CONCOURS!K16=0,"",+CONCOURS!K16)</f>
        <v/>
      </c>
    </row>
    <row r="31" spans="1:11" x14ac:dyDescent="0.25">
      <c r="A31" s="28" t="str">
        <f ca="1">TEXT(+INSCRIPTIONS!$C$5,"JJ/MM")&amp;"/P1"</f>
        <v>16/01/P1</v>
      </c>
      <c r="B31" s="28" t="str">
        <f>IF(+CONCOURS!I17=0,"",+CONCOURS!I17)</f>
        <v/>
      </c>
      <c r="C31" s="28" t="str">
        <f>IF(+CONCOURS!K17=0,"",+CONCOURS!K17)</f>
        <v/>
      </c>
    </row>
    <row r="32" spans="1:11" x14ac:dyDescent="0.25">
      <c r="A32" s="28" t="str">
        <f ca="1">TEXT(+INSCRIPTIONS!$C$5,"JJ/MM")&amp;"/P1"</f>
        <v>16/01/P1</v>
      </c>
      <c r="B32" s="28" t="str">
        <f>IF(+CONCOURS!I18=0,"",+CONCOURS!I18)</f>
        <v/>
      </c>
      <c r="C32" s="28" t="str">
        <f>IF(+CONCOURS!K18=0,"",+CONCOURS!K18)</f>
        <v/>
      </c>
    </row>
    <row r="33" spans="1:3" x14ac:dyDescent="0.25">
      <c r="A33" s="28" t="str">
        <f ca="1">TEXT(+INSCRIPTIONS!$C$5,"JJ/MM")&amp;"/P1"</f>
        <v>16/01/P1</v>
      </c>
      <c r="B33" s="28" t="str">
        <f>IF(+CONCOURS!I19=0,"",+CONCOURS!I19)</f>
        <v/>
      </c>
      <c r="C33" s="28" t="str">
        <f>IF(+CONCOURS!K19=0,"",+CONCOURS!K19)</f>
        <v/>
      </c>
    </row>
    <row r="34" spans="1:3" x14ac:dyDescent="0.25">
      <c r="A34" s="29" t="str">
        <f ca="1">TEXT(+INSCRIPTIONS!$C$5,"JJ/MM")&amp;"/P1"</f>
        <v>16/01/P1</v>
      </c>
      <c r="B34" s="29" t="str">
        <f>IF(+CONCOURS!N4=0,"",+CONCOURS!N4)</f>
        <v/>
      </c>
      <c r="C34" s="29" t="str">
        <f>IF(+CONCOURS!P4=0,"",+CONCOURS!P4)</f>
        <v/>
      </c>
    </row>
    <row r="35" spans="1:3" x14ac:dyDescent="0.25">
      <c r="A35" s="28" t="str">
        <f ca="1">TEXT(+INSCRIPTIONS!$C$5,"JJ/MM")&amp;"/P1"</f>
        <v>16/01/P1</v>
      </c>
      <c r="B35" s="28" t="str">
        <f>IF(+CONCOURS!N5=0,"",+CONCOURS!N5)</f>
        <v/>
      </c>
      <c r="C35" s="28" t="str">
        <f>IF(+CONCOURS!P5=0,"",+CONCOURS!P5)</f>
        <v/>
      </c>
    </row>
    <row r="36" spans="1:3" x14ac:dyDescent="0.25">
      <c r="A36" s="28" t="str">
        <f ca="1">TEXT(+INSCRIPTIONS!$C$5,"JJ/MM")&amp;"/P1"</f>
        <v>16/01/P1</v>
      </c>
      <c r="B36" s="28" t="str">
        <f>IF(+CONCOURS!N6=0,"",+CONCOURS!N6)</f>
        <v/>
      </c>
      <c r="C36" s="28" t="str">
        <f>IF(+CONCOURS!P6=0,"",+CONCOURS!P6)</f>
        <v/>
      </c>
    </row>
    <row r="37" spans="1:3" x14ac:dyDescent="0.25">
      <c r="A37" s="28" t="str">
        <f ca="1">TEXT(+INSCRIPTIONS!$C$5,"JJ/MM")&amp;"/P1"</f>
        <v>16/01/P1</v>
      </c>
      <c r="B37" s="28" t="str">
        <f>IF(+CONCOURS!N7=0,"",+CONCOURS!N7)</f>
        <v/>
      </c>
      <c r="C37" s="28" t="str">
        <f>IF(+CONCOURS!P7=0,"",+CONCOURS!P7)</f>
        <v/>
      </c>
    </row>
    <row r="38" spans="1:3" x14ac:dyDescent="0.25">
      <c r="A38" s="28" t="str">
        <f ca="1">TEXT(+INSCRIPTIONS!$C$5,"JJ/MM")&amp;"/P1"</f>
        <v>16/01/P1</v>
      </c>
      <c r="B38" s="28" t="str">
        <f>IF(+CONCOURS!N8=0,"",+CONCOURS!N8)</f>
        <v/>
      </c>
      <c r="C38" s="28" t="str">
        <f>IF(+CONCOURS!P8=0,"",+CONCOURS!P8)</f>
        <v/>
      </c>
    </row>
    <row r="39" spans="1:3" x14ac:dyDescent="0.25">
      <c r="A39" s="28" t="str">
        <f ca="1">TEXT(+INSCRIPTIONS!$C$5,"JJ/MM")&amp;"/P1"</f>
        <v>16/01/P1</v>
      </c>
      <c r="B39" s="28" t="str">
        <f>IF(+CONCOURS!N9=0,"",+CONCOURS!N9)</f>
        <v/>
      </c>
      <c r="C39" s="28" t="str">
        <f>IF(+CONCOURS!P9=0,"",+CONCOURS!P9)</f>
        <v/>
      </c>
    </row>
    <row r="40" spans="1:3" x14ac:dyDescent="0.25">
      <c r="A40" s="28" t="str">
        <f ca="1">TEXT(+INSCRIPTIONS!$C$5,"JJ/MM")&amp;"/P1"</f>
        <v>16/01/P1</v>
      </c>
      <c r="B40" s="28" t="str">
        <f>IF(+CONCOURS!N10=0,"",+CONCOURS!N10)</f>
        <v/>
      </c>
      <c r="C40" s="28" t="str">
        <f>IF(+CONCOURS!P10=0,"",+CONCOURS!P10)</f>
        <v/>
      </c>
    </row>
    <row r="41" spans="1:3" x14ac:dyDescent="0.25">
      <c r="A41" s="28" t="str">
        <f ca="1">TEXT(+INSCRIPTIONS!$C$5,"JJ/MM")&amp;"/P1"</f>
        <v>16/01/P1</v>
      </c>
      <c r="B41" s="28" t="str">
        <f>IF(+CONCOURS!N11=0,"",+CONCOURS!N11)</f>
        <v/>
      </c>
      <c r="C41" s="28" t="str">
        <f>IF(+CONCOURS!P11=0,"",+CONCOURS!P11)</f>
        <v/>
      </c>
    </row>
    <row r="42" spans="1:3" x14ac:dyDescent="0.25">
      <c r="A42" s="28" t="str">
        <f ca="1">TEXT(+INSCRIPTIONS!$C$5,"JJ/MM")&amp;"/P1"</f>
        <v>16/01/P1</v>
      </c>
      <c r="B42" s="28" t="str">
        <f>IF(+CONCOURS!N12=0,"",+CONCOURS!N12)</f>
        <v/>
      </c>
      <c r="C42" s="28" t="str">
        <f>IF(+CONCOURS!P12=0,"",+CONCOURS!P12)</f>
        <v/>
      </c>
    </row>
    <row r="43" spans="1:3" x14ac:dyDescent="0.25">
      <c r="A43" s="28" t="str">
        <f ca="1">TEXT(+INSCRIPTIONS!$C$5,"JJ/MM")&amp;"/P1"</f>
        <v>16/01/P1</v>
      </c>
      <c r="B43" s="28" t="str">
        <f>IF(+CONCOURS!N13=0,"",+CONCOURS!N13)</f>
        <v/>
      </c>
      <c r="C43" s="28" t="str">
        <f>IF(+CONCOURS!P13=0,"",+CONCOURS!P13)</f>
        <v/>
      </c>
    </row>
    <row r="44" spans="1:3" x14ac:dyDescent="0.25">
      <c r="A44" s="28" t="str">
        <f ca="1">TEXT(+INSCRIPTIONS!$C$5,"JJ/MM")&amp;"/P1"</f>
        <v>16/01/P1</v>
      </c>
      <c r="B44" s="28" t="str">
        <f>IF(+CONCOURS!N14=0,"",+CONCOURS!N14)</f>
        <v/>
      </c>
      <c r="C44" s="28" t="str">
        <f>IF(+CONCOURS!P14=0,"",+CONCOURS!P14)</f>
        <v/>
      </c>
    </row>
    <row r="45" spans="1:3" x14ac:dyDescent="0.25">
      <c r="A45" s="28" t="str">
        <f ca="1">TEXT(+INSCRIPTIONS!$C$5,"JJ/MM")&amp;"/P1"</f>
        <v>16/01/P1</v>
      </c>
      <c r="B45" s="28" t="str">
        <f>IF(+CONCOURS!N15=0,"",+CONCOURS!N15)</f>
        <v/>
      </c>
      <c r="C45" s="28" t="str">
        <f>IF(+CONCOURS!P15=0,"",+CONCOURS!P15)</f>
        <v/>
      </c>
    </row>
    <row r="46" spans="1:3" x14ac:dyDescent="0.25">
      <c r="A46" s="28" t="str">
        <f ca="1">TEXT(+INSCRIPTIONS!$C$5,"JJ/MM")&amp;"/P1"</f>
        <v>16/01/P1</v>
      </c>
      <c r="B46" s="28" t="str">
        <f>IF(+CONCOURS!N16=0,"",+CONCOURS!N16)</f>
        <v/>
      </c>
      <c r="C46" s="28" t="str">
        <f>IF(+CONCOURS!P16=0,"",+CONCOURS!P16)</f>
        <v/>
      </c>
    </row>
    <row r="47" spans="1:3" x14ac:dyDescent="0.25">
      <c r="A47" s="28" t="str">
        <f ca="1">TEXT(+INSCRIPTIONS!$C$5,"JJ/MM")&amp;"/P1"</f>
        <v>16/01/P1</v>
      </c>
      <c r="B47" s="28" t="str">
        <f>IF(+CONCOURS!N17=0,"",+CONCOURS!N17)</f>
        <v/>
      </c>
      <c r="C47" s="28" t="str">
        <f>IF(+CONCOURS!P17=0,"",+CONCOURS!P17)</f>
        <v/>
      </c>
    </row>
    <row r="48" spans="1:3" x14ac:dyDescent="0.25">
      <c r="A48" s="28" t="str">
        <f ca="1">TEXT(+INSCRIPTIONS!$C$5,"JJ/MM")&amp;"/P1"</f>
        <v>16/01/P1</v>
      </c>
      <c r="B48" s="28" t="str">
        <f>IF(+CONCOURS!N18=0,"",+CONCOURS!N18)</f>
        <v/>
      </c>
      <c r="C48" s="28" t="str">
        <f>IF(+CONCOURS!P18=0,"",+CONCOURS!P18)</f>
        <v/>
      </c>
    </row>
    <row r="49" spans="1:3" x14ac:dyDescent="0.25">
      <c r="A49" s="28" t="str">
        <f ca="1">TEXT(+INSCRIPTIONS!$C$5,"JJ/MM")&amp;"/P1"</f>
        <v>16/01/P1</v>
      </c>
      <c r="B49" s="28" t="str">
        <f>IF(+CONCOURS!N19=0,"",+CONCOURS!N19)</f>
        <v/>
      </c>
      <c r="C49" s="28" t="str">
        <f>IF(+CONCOURS!P19=0,"",+CONCOURS!P19)</f>
        <v/>
      </c>
    </row>
    <row r="50" spans="1:3" x14ac:dyDescent="0.25">
      <c r="A50" s="29" t="str">
        <f ca="1">TEXT(+INSCRIPTIONS!$C$5,"JJ/MM")&amp;"/P1"</f>
        <v>16/01/P1</v>
      </c>
      <c r="B50" s="29" t="str">
        <f>IF(+CONCOURS!S4=0,"",+CONCOURS!S4)</f>
        <v/>
      </c>
      <c r="C50" s="29" t="str">
        <f>IF(+CONCOURS!U4=0,"",+CONCOURS!U4)</f>
        <v/>
      </c>
    </row>
    <row r="51" spans="1:3" x14ac:dyDescent="0.25">
      <c r="A51" s="28" t="str">
        <f ca="1">TEXT(+INSCRIPTIONS!$C$5,"JJ/MM")&amp;"/P1"</f>
        <v>16/01/P1</v>
      </c>
      <c r="B51" s="52" t="str">
        <f>IF(+CONCOURS!S5=0,"",+CONCOURS!S5)</f>
        <v/>
      </c>
      <c r="C51" s="52" t="str">
        <f>IF(+CONCOURS!U5=0,"",+CONCOURS!U5)</f>
        <v/>
      </c>
    </row>
    <row r="52" spans="1:3" x14ac:dyDescent="0.25">
      <c r="A52" s="28" t="str">
        <f ca="1">TEXT(+INSCRIPTIONS!$C$5,"JJ/MM")&amp;"/P1"</f>
        <v>16/01/P1</v>
      </c>
      <c r="B52" s="52" t="str">
        <f>IF(+CONCOURS!S6=0,"",+CONCOURS!S6)</f>
        <v/>
      </c>
      <c r="C52" s="52" t="str">
        <f>IF(+CONCOURS!U6=0,"",+CONCOURS!U6)</f>
        <v/>
      </c>
    </row>
    <row r="53" spans="1:3" x14ac:dyDescent="0.25">
      <c r="A53" s="28" t="str">
        <f ca="1">TEXT(+INSCRIPTIONS!$C$5,"JJ/MM")&amp;"/P1"</f>
        <v>16/01/P1</v>
      </c>
      <c r="B53" s="52" t="str">
        <f>IF(+CONCOURS!S7=0,"",+CONCOURS!S7)</f>
        <v/>
      </c>
      <c r="C53" s="52" t="str">
        <f>IF(+CONCOURS!U7=0,"",+CONCOURS!U7)</f>
        <v/>
      </c>
    </row>
    <row r="54" spans="1:3" x14ac:dyDescent="0.25">
      <c r="A54" s="28" t="str">
        <f ca="1">TEXT(+INSCRIPTIONS!$C$5,"JJ/MM")&amp;"/P1"</f>
        <v>16/01/P1</v>
      </c>
      <c r="B54" s="52" t="str">
        <f>IF(+CONCOURS!S8=0,"",+CONCOURS!S8)</f>
        <v/>
      </c>
      <c r="C54" s="52" t="str">
        <f>IF(+CONCOURS!U8=0,"",+CONCOURS!U8)</f>
        <v/>
      </c>
    </row>
    <row r="55" spans="1:3" x14ac:dyDescent="0.25">
      <c r="A55" s="28" t="str">
        <f ca="1">TEXT(+INSCRIPTIONS!$C$5,"JJ/MM")&amp;"/P1"</f>
        <v>16/01/P1</v>
      </c>
      <c r="B55" s="52" t="str">
        <f>IF(+CONCOURS!S9=0,"",+CONCOURS!S9)</f>
        <v/>
      </c>
      <c r="C55" s="52" t="str">
        <f>IF(+CONCOURS!U9=0,"",+CONCOURS!U9)</f>
        <v/>
      </c>
    </row>
    <row r="56" spans="1:3" x14ac:dyDescent="0.25">
      <c r="A56" s="28" t="str">
        <f ca="1">TEXT(+INSCRIPTIONS!$C$5,"JJ/MM")&amp;"/P1"</f>
        <v>16/01/P1</v>
      </c>
      <c r="B56" s="52" t="str">
        <f>IF(+CONCOURS!S10=0,"",+CONCOURS!S10)</f>
        <v/>
      </c>
      <c r="C56" s="52" t="str">
        <f>IF(+CONCOURS!U10=0,"",+CONCOURS!U10)</f>
        <v/>
      </c>
    </row>
    <row r="57" spans="1:3" x14ac:dyDescent="0.25">
      <c r="A57" s="28" t="str">
        <f ca="1">TEXT(+INSCRIPTIONS!$C$5,"JJ/MM")&amp;"/P1"</f>
        <v>16/01/P1</v>
      </c>
      <c r="B57" s="52" t="str">
        <f>IF(+CONCOURS!S11=0,"",+CONCOURS!S11)</f>
        <v/>
      </c>
      <c r="C57" s="52" t="str">
        <f>IF(+CONCOURS!U11=0,"",+CONCOURS!U11)</f>
        <v/>
      </c>
    </row>
    <row r="58" spans="1:3" x14ac:dyDescent="0.25">
      <c r="A58" s="28" t="str">
        <f ca="1">TEXT(+INSCRIPTIONS!$C$5,"JJ/MM")&amp;"/P1"</f>
        <v>16/01/P1</v>
      </c>
      <c r="B58" s="52" t="str">
        <f>IF(+CONCOURS!S12=0,"",+CONCOURS!S12)</f>
        <v/>
      </c>
      <c r="C58" s="52" t="str">
        <f>IF(+CONCOURS!U12=0,"",+CONCOURS!U12)</f>
        <v/>
      </c>
    </row>
    <row r="59" spans="1:3" x14ac:dyDescent="0.25">
      <c r="A59" s="28" t="str">
        <f ca="1">TEXT(+INSCRIPTIONS!$C$5,"JJ/MM")&amp;"/P1"</f>
        <v>16/01/P1</v>
      </c>
      <c r="B59" s="52" t="str">
        <f>IF(+CONCOURS!S13=0,"",+CONCOURS!S13)</f>
        <v/>
      </c>
      <c r="C59" s="52" t="str">
        <f>IF(+CONCOURS!U13=0,"",+CONCOURS!U13)</f>
        <v/>
      </c>
    </row>
    <row r="60" spans="1:3" x14ac:dyDescent="0.25">
      <c r="A60" s="28" t="str">
        <f ca="1">TEXT(+INSCRIPTIONS!$C$5,"JJ/MM")&amp;"/P1"</f>
        <v>16/01/P1</v>
      </c>
      <c r="B60" s="52" t="str">
        <f>IF(+CONCOURS!S14=0,"",+CONCOURS!S14)</f>
        <v/>
      </c>
      <c r="C60" s="52" t="str">
        <f>IF(+CONCOURS!U14=0,"",+CONCOURS!U14)</f>
        <v/>
      </c>
    </row>
    <row r="61" spans="1:3" x14ac:dyDescent="0.25">
      <c r="A61" s="28" t="str">
        <f ca="1">TEXT(+INSCRIPTIONS!$C$5,"JJ/MM")&amp;"/P1"</f>
        <v>16/01/P1</v>
      </c>
      <c r="B61" s="52" t="str">
        <f>IF(+CONCOURS!S15=0,"",+CONCOURS!S15)</f>
        <v/>
      </c>
      <c r="C61" s="52" t="str">
        <f>IF(+CONCOURS!U15=0,"",+CONCOURS!U15)</f>
        <v/>
      </c>
    </row>
    <row r="62" spans="1:3" x14ac:dyDescent="0.25">
      <c r="A62" s="28" t="str">
        <f ca="1">TEXT(+INSCRIPTIONS!$C$5,"JJ/MM")&amp;"/P1"</f>
        <v>16/01/P1</v>
      </c>
      <c r="B62" s="52" t="str">
        <f>IF(+CONCOURS!S16=0,"",+CONCOURS!S16)</f>
        <v/>
      </c>
      <c r="C62" s="52" t="str">
        <f>IF(+CONCOURS!U16=0,"",+CONCOURS!U16)</f>
        <v/>
      </c>
    </row>
    <row r="63" spans="1:3" x14ac:dyDescent="0.25">
      <c r="A63" s="28" t="str">
        <f ca="1">TEXT(+INSCRIPTIONS!$C$5,"JJ/MM")&amp;"/P1"</f>
        <v>16/01/P1</v>
      </c>
      <c r="B63" s="52" t="str">
        <f>IF(+CONCOURS!S17=0,"",+CONCOURS!S17)</f>
        <v/>
      </c>
      <c r="C63" s="52" t="str">
        <f>IF(+CONCOURS!U17=0,"",+CONCOURS!U17)</f>
        <v/>
      </c>
    </row>
    <row r="64" spans="1:3" x14ac:dyDescent="0.25">
      <c r="A64" s="28" t="str">
        <f ca="1">TEXT(+INSCRIPTIONS!$C$5,"JJ/MM")&amp;"/P1"</f>
        <v>16/01/P1</v>
      </c>
      <c r="B64" s="52" t="str">
        <f>IF(+CONCOURS!S18=0,"",+CONCOURS!S18)</f>
        <v/>
      </c>
      <c r="C64" s="52" t="str">
        <f>IF(+CONCOURS!U18=0,"",+CONCOURS!U18)</f>
        <v/>
      </c>
    </row>
    <row r="65" spans="1:3" x14ac:dyDescent="0.25">
      <c r="A65" s="28" t="str">
        <f ca="1">TEXT(+INSCRIPTIONS!$C$5,"JJ/MM")&amp;"/P1"</f>
        <v>16/01/P1</v>
      </c>
      <c r="B65" s="52" t="str">
        <f>IF(+CONCOURS!S19=0,"",+CONCOURS!S19)</f>
        <v/>
      </c>
      <c r="C65" s="52" t="str">
        <f>IF(+CONCOURS!U19=0,"",+CONCOURS!U19)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INSCRIPTIONS</vt:lpstr>
      <vt:lpstr>CONCOURS</vt:lpstr>
      <vt:lpstr>TCD</vt:lpstr>
      <vt:lpstr>CONCOURS!Zone_d_impression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Seven</dc:creator>
  <cp:lastModifiedBy>Jean-Eric Pelouas</cp:lastModifiedBy>
  <cp:lastPrinted>2016-10-14T16:44:25Z</cp:lastPrinted>
  <dcterms:created xsi:type="dcterms:W3CDTF">2012-07-31T10:22:18Z</dcterms:created>
  <dcterms:modified xsi:type="dcterms:W3CDTF">2017-01-16T12:01:48Z</dcterms:modified>
</cp:coreProperties>
</file>