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PQ - TCD" sheetId="6" r:id="rId1"/>
    <sheet name="Tps Janvier" sheetId="1" r:id="rId2"/>
    <sheet name="Tps Février" sheetId="2" r:id="rId3"/>
    <sheet name="Tps Mars" sheetId="3" r:id="rId4"/>
    <sheet name="Tps Avril" sheetId="4" r:id="rId5"/>
    <sheet name="Paramètres" sheetId="5" r:id="rId6"/>
  </sheets>
  <calcPr calcId="162913"/>
  <pivotCaches>
    <pivotCache cacheId="5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4" l="1"/>
  <c r="D19" i="3"/>
  <c r="D24" i="2"/>
  <c r="D21" i="1"/>
</calcChain>
</file>

<file path=xl/connections.xml><?xml version="1.0" encoding="utf-8"?>
<connections xmlns="http://schemas.openxmlformats.org/spreadsheetml/2006/main">
  <connection id="1" keepAlive="1" name="Requête - T_Tps" description="Connexion à la requête « T_Tps » dans le classeur." type="5" refreshedVersion="6">
    <dbPr connection="Provider=Microsoft.Mashup.OleDb.1;Data Source=$Workbook$;Location=T_Tps;Extended Properties=&quot;&quot;" command="SELECT * FROM [T_Tps]"/>
  </connection>
</connections>
</file>

<file path=xl/sharedStrings.xml><?xml version="1.0" encoding="utf-8"?>
<sst xmlns="http://schemas.openxmlformats.org/spreadsheetml/2006/main" count="115" uniqueCount="16">
  <si>
    <t>Date</t>
  </si>
  <si>
    <t>Produit</t>
  </si>
  <si>
    <t>Durée</t>
  </si>
  <si>
    <t>E</t>
  </si>
  <si>
    <t>D</t>
  </si>
  <si>
    <t>A</t>
  </si>
  <si>
    <t>B</t>
  </si>
  <si>
    <t>C</t>
  </si>
  <si>
    <t>F</t>
  </si>
  <si>
    <t>Total</t>
  </si>
  <si>
    <t>Total général</t>
  </si>
  <si>
    <t>janv</t>
  </si>
  <si>
    <t>févr</t>
  </si>
  <si>
    <t>mars</t>
  </si>
  <si>
    <t>avr</t>
  </si>
  <si>
    <t>Σ 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</si>
</sst>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_ ;[Red]\-#,##0\ "/>
  </numFmts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165" fontId="0" fillId="0" borderId="0" xfId="0" applyNumberFormat="1"/>
    <xf numFmtId="165" fontId="1" fillId="0" borderId="0" xfId="0" applyNumberFormat="1" applyFont="1" applyFill="1" applyBorder="1" applyAlignment="1" applyProtection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</font>
    </dxf>
    <dxf>
      <numFmt numFmtId="165" formatCode="#,##0_ ;[Red]\-#,##0\ "/>
    </dxf>
    <dxf>
      <numFmt numFmtId="165" formatCode="#,##0_ ;[Red]\-#,##0\ 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12.984907523147" createdVersion="6" refreshedVersion="6" minRefreshableVersion="3" recordCount="77">
  <cacheSource type="external" connectionId="1"/>
  <cacheFields count="3">
    <cacheField name="Date" numFmtId="0">
      <sharedItems containsSemiMixedTypes="0" containsNonDate="0" containsDate="1" containsString="0" minDate="2018-01-03T00:00:00" maxDate="2018-05-01T00:00:00" count="57">
        <d v="2018-01-03T00:00:00"/>
        <d v="2018-01-05T00:00:00"/>
        <d v="2018-01-07T00:00:00"/>
        <d v="2018-01-08T00:00:00"/>
        <d v="2018-01-11T00:00:00"/>
        <d v="2018-01-13T00:00:00"/>
        <d v="2018-01-17T00:00:00"/>
        <d v="2018-01-18T00:00:00"/>
        <d v="2018-01-19T00:00:00"/>
        <d v="2018-01-21T00:00:00"/>
        <d v="2018-01-22T00:00:00"/>
        <d v="2018-01-24T00:00:00"/>
        <d v="2018-01-30T00:00:00"/>
        <d v="2018-02-05T00:00:00"/>
        <d v="2018-02-06T00:00:00"/>
        <d v="2018-02-11T00:00:00"/>
        <d v="2018-02-13T00:00:00"/>
        <d v="2018-02-14T00:00:00"/>
        <d v="2018-02-15T00:00:00"/>
        <d v="2018-02-16T00:00:00"/>
        <d v="2018-02-17T00:00:00"/>
        <d v="2018-02-18T00:00:00"/>
        <d v="2018-02-20T00:00:00"/>
        <d v="2018-02-22T00:00:00"/>
        <d v="2018-02-24T00:00:00"/>
        <d v="2018-02-25T00:00:00"/>
        <d v="2018-02-28T00:00:00"/>
        <d v="2018-03-04T00:00:00"/>
        <d v="2018-03-07T00:00:00"/>
        <d v="2018-03-10T00:00:00"/>
        <d v="2018-03-11T00:00:00"/>
        <d v="2018-03-13T00:00:00"/>
        <d v="2018-03-20T00:00:00"/>
        <d v="2018-03-21T00:00:00"/>
        <d v="2018-03-22T00:00:00"/>
        <d v="2018-03-23T00:00:00"/>
        <d v="2018-03-24T00:00:00"/>
        <d v="2018-03-27T00:00:00"/>
        <d v="2018-03-28T00:00:00"/>
        <d v="2018-03-31T00:00:00"/>
        <d v="2018-04-01T00:00:00"/>
        <d v="2018-04-02T00:00:00"/>
        <d v="2018-04-03T00:00:00"/>
        <d v="2018-04-04T00:00:00"/>
        <d v="2018-04-06T00:00:00"/>
        <d v="2018-04-09T00:00:00"/>
        <d v="2018-04-10T00:00:00"/>
        <d v="2018-04-12T00:00:00"/>
        <d v="2018-04-15T00:00:00"/>
        <d v="2018-04-19T00:00:00"/>
        <d v="2018-04-21T00:00:00"/>
        <d v="2018-04-24T00:00:00"/>
        <d v="2018-04-25T00:00:00"/>
        <d v="2018-04-26T00:00:00"/>
        <d v="2018-04-27T00:00:00"/>
        <d v="2018-04-28T00:00:00"/>
        <d v="2018-04-30T00:00:00"/>
      </sharedItems>
      <fieldGroup base="0">
        <rangePr groupBy="months" startDate="2018-01-03T00:00:00" endDate="2018-05-01T00:00:00"/>
        <groupItems count="14">
          <s v="&lt;03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5/2018"/>
        </groupItems>
      </fieldGroup>
    </cacheField>
    <cacheField name="Produit" numFmtId="0">
      <sharedItems count="6">
        <s v="B"/>
        <s v="E"/>
        <s v="F"/>
        <s v="A"/>
        <s v="D"/>
        <s v="C"/>
      </sharedItems>
    </cacheField>
    <cacheField name="Durée" numFmtId="0">
      <sharedItems containsSemiMixedTypes="0" containsString="0" containsNumber="1" containsInteger="1" minValue="2" maxValue="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7">
  <r>
    <x v="0"/>
    <x v="0"/>
    <n v="95"/>
  </r>
  <r>
    <x v="0"/>
    <x v="1"/>
    <n v="24"/>
  </r>
  <r>
    <x v="1"/>
    <x v="2"/>
    <n v="53"/>
  </r>
  <r>
    <x v="2"/>
    <x v="3"/>
    <n v="2"/>
  </r>
  <r>
    <x v="3"/>
    <x v="0"/>
    <n v="81"/>
  </r>
  <r>
    <x v="4"/>
    <x v="4"/>
    <n v="41"/>
  </r>
  <r>
    <x v="4"/>
    <x v="1"/>
    <n v="60"/>
  </r>
  <r>
    <x v="5"/>
    <x v="5"/>
    <n v="59"/>
  </r>
  <r>
    <x v="5"/>
    <x v="4"/>
    <n v="75"/>
  </r>
  <r>
    <x v="6"/>
    <x v="5"/>
    <n v="86"/>
  </r>
  <r>
    <x v="6"/>
    <x v="1"/>
    <n v="62"/>
  </r>
  <r>
    <x v="7"/>
    <x v="0"/>
    <n v="76"/>
  </r>
  <r>
    <x v="8"/>
    <x v="5"/>
    <n v="18"/>
  </r>
  <r>
    <x v="9"/>
    <x v="1"/>
    <n v="18"/>
  </r>
  <r>
    <x v="10"/>
    <x v="0"/>
    <n v="21"/>
  </r>
  <r>
    <x v="11"/>
    <x v="3"/>
    <n v="40"/>
  </r>
  <r>
    <x v="12"/>
    <x v="4"/>
    <n v="21"/>
  </r>
  <r>
    <x v="13"/>
    <x v="0"/>
    <n v="31"/>
  </r>
  <r>
    <x v="14"/>
    <x v="2"/>
    <n v="22"/>
  </r>
  <r>
    <x v="15"/>
    <x v="1"/>
    <n v="60"/>
  </r>
  <r>
    <x v="16"/>
    <x v="0"/>
    <n v="26"/>
  </r>
  <r>
    <x v="16"/>
    <x v="4"/>
    <n v="57"/>
  </r>
  <r>
    <x v="17"/>
    <x v="1"/>
    <n v="52"/>
  </r>
  <r>
    <x v="18"/>
    <x v="5"/>
    <n v="86"/>
  </r>
  <r>
    <x v="19"/>
    <x v="0"/>
    <n v="65"/>
  </r>
  <r>
    <x v="20"/>
    <x v="1"/>
    <n v="91"/>
  </r>
  <r>
    <x v="21"/>
    <x v="4"/>
    <n v="15"/>
  </r>
  <r>
    <x v="22"/>
    <x v="4"/>
    <n v="82"/>
  </r>
  <r>
    <x v="22"/>
    <x v="2"/>
    <n v="66"/>
  </r>
  <r>
    <x v="23"/>
    <x v="1"/>
    <n v="61"/>
  </r>
  <r>
    <x v="24"/>
    <x v="3"/>
    <n v="65"/>
  </r>
  <r>
    <x v="24"/>
    <x v="4"/>
    <n v="98"/>
  </r>
  <r>
    <x v="24"/>
    <x v="2"/>
    <n v="25"/>
  </r>
  <r>
    <x v="25"/>
    <x v="3"/>
    <n v="69"/>
  </r>
  <r>
    <x v="26"/>
    <x v="0"/>
    <n v="15"/>
  </r>
  <r>
    <x v="26"/>
    <x v="5"/>
    <n v="13"/>
  </r>
  <r>
    <x v="26"/>
    <x v="4"/>
    <n v="5"/>
  </r>
  <r>
    <x v="27"/>
    <x v="0"/>
    <n v="74"/>
  </r>
  <r>
    <x v="27"/>
    <x v="4"/>
    <n v="86"/>
  </r>
  <r>
    <x v="28"/>
    <x v="3"/>
    <n v="16"/>
  </r>
  <r>
    <x v="29"/>
    <x v="0"/>
    <n v="76"/>
  </r>
  <r>
    <x v="30"/>
    <x v="3"/>
    <n v="48"/>
  </r>
  <r>
    <x v="31"/>
    <x v="1"/>
    <n v="87"/>
  </r>
  <r>
    <x v="32"/>
    <x v="3"/>
    <n v="51"/>
  </r>
  <r>
    <x v="32"/>
    <x v="3"/>
    <n v="11"/>
  </r>
  <r>
    <x v="33"/>
    <x v="1"/>
    <n v="91"/>
  </r>
  <r>
    <x v="34"/>
    <x v="0"/>
    <n v="34"/>
  </r>
  <r>
    <x v="35"/>
    <x v="4"/>
    <n v="39"/>
  </r>
  <r>
    <x v="36"/>
    <x v="0"/>
    <n v="50"/>
  </r>
  <r>
    <x v="37"/>
    <x v="5"/>
    <n v="66"/>
  </r>
  <r>
    <x v="38"/>
    <x v="1"/>
    <n v="59"/>
  </r>
  <r>
    <x v="39"/>
    <x v="4"/>
    <n v="23"/>
  </r>
  <r>
    <x v="40"/>
    <x v="3"/>
    <n v="43"/>
  </r>
  <r>
    <x v="41"/>
    <x v="4"/>
    <n v="74"/>
  </r>
  <r>
    <x v="42"/>
    <x v="3"/>
    <n v="70"/>
  </r>
  <r>
    <x v="43"/>
    <x v="3"/>
    <n v="76"/>
  </r>
  <r>
    <x v="43"/>
    <x v="0"/>
    <n v="57"/>
  </r>
  <r>
    <x v="44"/>
    <x v="4"/>
    <n v="38"/>
  </r>
  <r>
    <x v="45"/>
    <x v="0"/>
    <n v="14"/>
  </r>
  <r>
    <x v="46"/>
    <x v="5"/>
    <n v="82"/>
  </r>
  <r>
    <x v="46"/>
    <x v="5"/>
    <n v="49"/>
  </r>
  <r>
    <x v="47"/>
    <x v="1"/>
    <n v="41"/>
  </r>
  <r>
    <x v="48"/>
    <x v="3"/>
    <n v="34"/>
  </r>
  <r>
    <x v="48"/>
    <x v="0"/>
    <n v="36"/>
  </r>
  <r>
    <x v="49"/>
    <x v="2"/>
    <n v="83"/>
  </r>
  <r>
    <x v="50"/>
    <x v="4"/>
    <n v="22"/>
  </r>
  <r>
    <x v="51"/>
    <x v="5"/>
    <n v="53"/>
  </r>
  <r>
    <x v="52"/>
    <x v="0"/>
    <n v="60"/>
  </r>
  <r>
    <x v="52"/>
    <x v="5"/>
    <n v="69"/>
  </r>
  <r>
    <x v="53"/>
    <x v="5"/>
    <n v="50"/>
  </r>
  <r>
    <x v="53"/>
    <x v="4"/>
    <n v="84"/>
  </r>
  <r>
    <x v="53"/>
    <x v="2"/>
    <n v="39"/>
  </r>
  <r>
    <x v="53"/>
    <x v="2"/>
    <n v="36"/>
  </r>
  <r>
    <x v="54"/>
    <x v="2"/>
    <n v="16"/>
  </r>
  <r>
    <x v="55"/>
    <x v="4"/>
    <n v="24"/>
  </r>
  <r>
    <x v="56"/>
    <x v="5"/>
    <n v="77"/>
  </r>
  <r>
    <x v="56"/>
    <x v="4"/>
    <n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fieldListSortAscending="1">
  <location ref="B3:I9" firstHeaderRow="1" firstDataRow="2" firstDataCol="1"/>
  <pivotFields count="3">
    <pivotField axis="axisRow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compact="0" outline="0" showAll="0">
      <items count="7">
        <item x="3"/>
        <item x="0"/>
        <item x="5"/>
        <item x="4"/>
        <item x="1"/>
        <item x="2"/>
        <item t="default"/>
      </items>
    </pivotField>
    <pivotField dataField="1" compact="0" outline="0" showAll="0"/>
  </pivotFields>
  <rowFields count="1">
    <field x="0"/>
  </rowFields>
  <rowItems count="5">
    <i>
      <x v="1"/>
    </i>
    <i>
      <x v="2"/>
    </i>
    <i>
      <x v="3"/>
    </i>
    <i>
      <x v="4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Σ Durée" fld="2" baseField="3" baseItem="2" numFmtId="165"/>
  </dataFields>
  <formats count="3">
    <format dxfId="5">
      <pivotArea dataOnly="0" grandRow="1" outline="0" fieldPosition="0"/>
    </format>
    <format dxfId="4">
      <pivotArea dataOnly="0" grandRow="1" outline="0" fieldPosition="0"/>
    </format>
    <format dxfId="3">
      <pivotArea dataOnly="0" grandRow="1" outline="0" fieldPosition="0"/>
    </format>
  </format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ps_Janvier" displayName="Tps_Janvier" ref="B3:D21" totalsRowCount="1">
  <autoFilter ref="B3:D20"/>
  <tableColumns count="3">
    <tableColumn id="1" name="Date" totalsRowLabel="Total" dataDxfId="9"/>
    <tableColumn id="2" name="Produit"/>
    <tableColumn id="3" name="Durée" totalsRowFunction="sum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ps_Février" displayName="Tps_Février" ref="B3:D24" totalsRowCount="1">
  <autoFilter ref="B3:D23"/>
  <tableColumns count="3">
    <tableColumn id="1" name="Date" totalsRowLabel="Total" dataDxfId="8"/>
    <tableColumn id="2" name="Produit"/>
    <tableColumn id="3" name="Durée" totalsRowFunction="sum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ps_Mars" displayName="Tps_Mars" ref="B3:D19" totalsRowCount="1">
  <autoFilter ref="B3:D18"/>
  <tableColumns count="3">
    <tableColumn id="1" name="Date" totalsRowLabel="Total" dataDxfId="7"/>
    <tableColumn id="2" name="Produit"/>
    <tableColumn id="3" name="Durée" totalsRowFunction="sum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4" name="Tps_Avril" displayName="Tps_Avril" ref="B3:D29" totalsRowCount="1">
  <autoFilter ref="B3:D28"/>
  <tableColumns count="3">
    <tableColumn id="1" name="Date" totalsRowLabel="Total" dataDxfId="6"/>
    <tableColumn id="2" name="Produit"/>
    <tableColumn id="3" name="Durée" totalsRowFunction="sum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5" name="T_Produits" displayName="T_Produits" ref="B3:B9" totalsRowShown="0">
  <autoFilter ref="B3:B9"/>
  <tableColumns count="1">
    <tableColumn id="1" name="Produit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9"/>
  <sheetViews>
    <sheetView showGridLines="0" tabSelected="1" workbookViewId="0">
      <selection activeCell="G18" sqref="G18"/>
    </sheetView>
  </sheetViews>
  <sheetFormatPr baseColWidth="10" defaultRowHeight="12.75" x14ac:dyDescent="0.2"/>
  <cols>
    <col min="1" max="1" width="1.7109375" customWidth="1"/>
    <col min="2" max="2" width="13.85546875" customWidth="1"/>
    <col min="3" max="8" width="9.140625" customWidth="1"/>
    <col min="9" max="10" width="11.28515625" customWidth="1"/>
  </cols>
  <sheetData>
    <row r="3" spans="2:9" x14ac:dyDescent="0.2">
      <c r="B3" s="2" t="s">
        <v>15</v>
      </c>
      <c r="C3" s="2" t="s">
        <v>1</v>
      </c>
    </row>
    <row r="4" spans="2:9" x14ac:dyDescent="0.2">
      <c r="B4" s="2" t="s">
        <v>0</v>
      </c>
      <c r="C4" t="s">
        <v>5</v>
      </c>
      <c r="D4" t="s">
        <v>6</v>
      </c>
      <c r="E4" t="s">
        <v>7</v>
      </c>
      <c r="F4" t="s">
        <v>4</v>
      </c>
      <c r="G4" t="s">
        <v>3</v>
      </c>
      <c r="H4" t="s">
        <v>8</v>
      </c>
      <c r="I4" t="s">
        <v>10</v>
      </c>
    </row>
    <row r="5" spans="2:9" x14ac:dyDescent="0.2">
      <c r="B5" t="s">
        <v>11</v>
      </c>
      <c r="C5" s="3">
        <v>42</v>
      </c>
      <c r="D5" s="3">
        <v>273</v>
      </c>
      <c r="E5" s="3">
        <v>163</v>
      </c>
      <c r="F5" s="3">
        <v>137</v>
      </c>
      <c r="G5" s="3">
        <v>164</v>
      </c>
      <c r="H5" s="3">
        <v>53</v>
      </c>
      <c r="I5" s="3">
        <v>832</v>
      </c>
    </row>
    <row r="6" spans="2:9" x14ac:dyDescent="0.2">
      <c r="B6" t="s">
        <v>12</v>
      </c>
      <c r="C6" s="3">
        <v>134</v>
      </c>
      <c r="D6" s="3">
        <v>137</v>
      </c>
      <c r="E6" s="3">
        <v>99</v>
      </c>
      <c r="F6" s="3">
        <v>257</v>
      </c>
      <c r="G6" s="3">
        <v>264</v>
      </c>
      <c r="H6" s="3">
        <v>113</v>
      </c>
      <c r="I6" s="3">
        <v>1004</v>
      </c>
    </row>
    <row r="7" spans="2:9" x14ac:dyDescent="0.2">
      <c r="B7" t="s">
        <v>13</v>
      </c>
      <c r="C7" s="3">
        <v>126</v>
      </c>
      <c r="D7" s="3">
        <v>234</v>
      </c>
      <c r="E7" s="3">
        <v>66</v>
      </c>
      <c r="F7" s="3">
        <v>148</v>
      </c>
      <c r="G7" s="3">
        <v>237</v>
      </c>
      <c r="H7" s="3"/>
      <c r="I7" s="3">
        <v>811</v>
      </c>
    </row>
    <row r="8" spans="2:9" x14ac:dyDescent="0.2">
      <c r="B8" t="s">
        <v>14</v>
      </c>
      <c r="C8" s="3">
        <v>223</v>
      </c>
      <c r="D8" s="3">
        <v>167</v>
      </c>
      <c r="E8" s="3">
        <v>380</v>
      </c>
      <c r="F8" s="3">
        <v>256</v>
      </c>
      <c r="G8" s="3">
        <v>41</v>
      </c>
      <c r="H8" s="3">
        <v>174</v>
      </c>
      <c r="I8" s="3">
        <v>1241</v>
      </c>
    </row>
    <row r="9" spans="2:9" x14ac:dyDescent="0.2">
      <c r="B9" s="4" t="s">
        <v>10</v>
      </c>
      <c r="C9" s="4">
        <v>525</v>
      </c>
      <c r="D9" s="4">
        <v>811</v>
      </c>
      <c r="E9" s="4">
        <v>708</v>
      </c>
      <c r="F9" s="4">
        <v>798</v>
      </c>
      <c r="G9" s="4">
        <v>706</v>
      </c>
      <c r="H9" s="4">
        <v>340</v>
      </c>
      <c r="I9" s="4">
        <v>3888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21"/>
  <sheetViews>
    <sheetView showGridLines="0" workbookViewId="0">
      <selection activeCell="F10" sqref="F10"/>
    </sheetView>
  </sheetViews>
  <sheetFormatPr baseColWidth="10" defaultRowHeight="12.75" x14ac:dyDescent="0.2"/>
  <cols>
    <col min="1" max="1" width="1.7109375" customWidth="1"/>
  </cols>
  <sheetData>
    <row r="3" spans="2:4" x14ac:dyDescent="0.2">
      <c r="B3" t="s">
        <v>0</v>
      </c>
      <c r="C3" t="s">
        <v>1</v>
      </c>
      <c r="D3" t="s">
        <v>2</v>
      </c>
    </row>
    <row r="4" spans="2:4" x14ac:dyDescent="0.2">
      <c r="B4" s="1">
        <v>43119</v>
      </c>
      <c r="C4" t="s">
        <v>7</v>
      </c>
      <c r="D4">
        <v>18</v>
      </c>
    </row>
    <row r="5" spans="2:4" x14ac:dyDescent="0.2">
      <c r="B5" s="1">
        <v>43124</v>
      </c>
      <c r="C5" t="s">
        <v>5</v>
      </c>
      <c r="D5">
        <v>40</v>
      </c>
    </row>
    <row r="6" spans="2:4" x14ac:dyDescent="0.2">
      <c r="B6" s="1">
        <v>43117</v>
      </c>
      <c r="C6" t="s">
        <v>3</v>
      </c>
      <c r="D6">
        <v>62</v>
      </c>
    </row>
    <row r="7" spans="2:4" x14ac:dyDescent="0.2">
      <c r="B7" s="1">
        <v>43111</v>
      </c>
      <c r="C7" t="s">
        <v>3</v>
      </c>
      <c r="D7">
        <v>60</v>
      </c>
    </row>
    <row r="8" spans="2:4" x14ac:dyDescent="0.2">
      <c r="B8" s="1">
        <v>43117</v>
      </c>
      <c r="C8" t="s">
        <v>7</v>
      </c>
      <c r="D8">
        <v>86</v>
      </c>
    </row>
    <row r="9" spans="2:4" x14ac:dyDescent="0.2">
      <c r="B9" s="1">
        <v>43121</v>
      </c>
      <c r="C9" t="s">
        <v>3</v>
      </c>
      <c r="D9">
        <v>18</v>
      </c>
    </row>
    <row r="10" spans="2:4" x14ac:dyDescent="0.2">
      <c r="B10" s="1">
        <v>43103</v>
      </c>
      <c r="C10" t="s">
        <v>6</v>
      </c>
      <c r="D10">
        <v>95</v>
      </c>
    </row>
    <row r="11" spans="2:4" x14ac:dyDescent="0.2">
      <c r="B11" s="1">
        <v>43107</v>
      </c>
      <c r="C11" t="s">
        <v>5</v>
      </c>
      <c r="D11">
        <v>2</v>
      </c>
    </row>
    <row r="12" spans="2:4" x14ac:dyDescent="0.2">
      <c r="B12" s="1">
        <v>43130</v>
      </c>
      <c r="C12" t="s">
        <v>4</v>
      </c>
      <c r="D12">
        <v>21</v>
      </c>
    </row>
    <row r="13" spans="2:4" x14ac:dyDescent="0.2">
      <c r="B13" s="1">
        <v>43113</v>
      </c>
      <c r="C13" t="s">
        <v>4</v>
      </c>
      <c r="D13">
        <v>75</v>
      </c>
    </row>
    <row r="14" spans="2:4" x14ac:dyDescent="0.2">
      <c r="B14" s="1">
        <v>43118</v>
      </c>
      <c r="C14" t="s">
        <v>6</v>
      </c>
      <c r="D14">
        <v>76</v>
      </c>
    </row>
    <row r="15" spans="2:4" x14ac:dyDescent="0.2">
      <c r="B15" s="1">
        <v>43103</v>
      </c>
      <c r="C15" t="s">
        <v>3</v>
      </c>
      <c r="D15">
        <v>24</v>
      </c>
    </row>
    <row r="16" spans="2:4" x14ac:dyDescent="0.2">
      <c r="B16" s="1">
        <v>43113</v>
      </c>
      <c r="C16" t="s">
        <v>7</v>
      </c>
      <c r="D16">
        <v>59</v>
      </c>
    </row>
    <row r="17" spans="2:4" x14ac:dyDescent="0.2">
      <c r="B17" s="1">
        <v>43111</v>
      </c>
      <c r="C17" t="s">
        <v>4</v>
      </c>
      <c r="D17">
        <v>41</v>
      </c>
    </row>
    <row r="18" spans="2:4" x14ac:dyDescent="0.2">
      <c r="B18" s="1">
        <v>43105</v>
      </c>
      <c r="C18" t="s">
        <v>8</v>
      </c>
      <c r="D18">
        <v>53</v>
      </c>
    </row>
    <row r="19" spans="2:4" x14ac:dyDescent="0.2">
      <c r="B19" s="1">
        <v>43122</v>
      </c>
      <c r="C19" t="s">
        <v>6</v>
      </c>
      <c r="D19">
        <v>21</v>
      </c>
    </row>
    <row r="20" spans="2:4" x14ac:dyDescent="0.2">
      <c r="B20" s="1">
        <v>43108</v>
      </c>
      <c r="C20" t="s">
        <v>6</v>
      </c>
      <c r="D20">
        <v>81</v>
      </c>
    </row>
    <row r="21" spans="2:4" x14ac:dyDescent="0.2">
      <c r="B21" t="s">
        <v>9</v>
      </c>
      <c r="D21">
        <f>SUBTOTAL(109,Tps_Janvier[Durée])</f>
        <v>832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24"/>
  <sheetViews>
    <sheetView showGridLines="0" workbookViewId="0">
      <selection activeCell="D23" sqref="D23"/>
    </sheetView>
  </sheetViews>
  <sheetFormatPr baseColWidth="10" defaultRowHeight="12.75" x14ac:dyDescent="0.2"/>
  <cols>
    <col min="1" max="1" width="1.7109375" customWidth="1"/>
  </cols>
  <sheetData>
    <row r="3" spans="2:4" x14ac:dyDescent="0.2">
      <c r="B3" t="s">
        <v>0</v>
      </c>
      <c r="C3" t="s">
        <v>1</v>
      </c>
      <c r="D3" t="s">
        <v>2</v>
      </c>
    </row>
    <row r="4" spans="2:4" x14ac:dyDescent="0.2">
      <c r="B4" s="1">
        <v>43155</v>
      </c>
      <c r="C4" t="s">
        <v>5</v>
      </c>
      <c r="D4">
        <v>65</v>
      </c>
    </row>
    <row r="5" spans="2:4" x14ac:dyDescent="0.2">
      <c r="B5" s="1">
        <v>43159</v>
      </c>
      <c r="C5" t="s">
        <v>6</v>
      </c>
      <c r="D5">
        <v>15</v>
      </c>
    </row>
    <row r="6" spans="2:4" x14ac:dyDescent="0.2">
      <c r="B6" s="1">
        <v>43144</v>
      </c>
      <c r="C6" t="s">
        <v>6</v>
      </c>
      <c r="D6">
        <v>26</v>
      </c>
    </row>
    <row r="7" spans="2:4" x14ac:dyDescent="0.2">
      <c r="B7" s="1">
        <v>43142</v>
      </c>
      <c r="C7" t="s">
        <v>3</v>
      </c>
      <c r="D7">
        <v>60</v>
      </c>
    </row>
    <row r="8" spans="2:4" x14ac:dyDescent="0.2">
      <c r="B8" s="1">
        <v>43155</v>
      </c>
      <c r="C8" t="s">
        <v>4</v>
      </c>
      <c r="D8">
        <v>98</v>
      </c>
    </row>
    <row r="9" spans="2:4" x14ac:dyDescent="0.2">
      <c r="B9" s="1">
        <v>43149</v>
      </c>
      <c r="C9" t="s">
        <v>4</v>
      </c>
      <c r="D9">
        <v>15</v>
      </c>
    </row>
    <row r="10" spans="2:4" x14ac:dyDescent="0.2">
      <c r="B10" s="1">
        <v>43159</v>
      </c>
      <c r="C10" t="s">
        <v>4</v>
      </c>
      <c r="D10">
        <v>5</v>
      </c>
    </row>
    <row r="11" spans="2:4" x14ac:dyDescent="0.2">
      <c r="B11" s="1">
        <v>43136</v>
      </c>
      <c r="C11" t="s">
        <v>6</v>
      </c>
      <c r="D11">
        <v>31</v>
      </c>
    </row>
    <row r="12" spans="2:4" x14ac:dyDescent="0.2">
      <c r="B12" s="1">
        <v>43146</v>
      </c>
      <c r="C12" t="s">
        <v>7</v>
      </c>
      <c r="D12">
        <v>86</v>
      </c>
    </row>
    <row r="13" spans="2:4" x14ac:dyDescent="0.2">
      <c r="B13" s="1">
        <v>43151</v>
      </c>
      <c r="C13" t="s">
        <v>8</v>
      </c>
      <c r="D13">
        <v>66</v>
      </c>
    </row>
    <row r="14" spans="2:4" x14ac:dyDescent="0.2">
      <c r="B14" s="1">
        <v>43153</v>
      </c>
      <c r="C14" t="s">
        <v>3</v>
      </c>
      <c r="D14">
        <v>61</v>
      </c>
    </row>
    <row r="15" spans="2:4" x14ac:dyDescent="0.2">
      <c r="B15" s="1">
        <v>43145</v>
      </c>
      <c r="C15" t="s">
        <v>3</v>
      </c>
      <c r="D15">
        <v>52</v>
      </c>
    </row>
    <row r="16" spans="2:4" x14ac:dyDescent="0.2">
      <c r="B16" s="1">
        <v>43156</v>
      </c>
      <c r="C16" t="s">
        <v>5</v>
      </c>
      <c r="D16">
        <v>69</v>
      </c>
    </row>
    <row r="17" spans="2:4" x14ac:dyDescent="0.2">
      <c r="B17" s="1">
        <v>43151</v>
      </c>
      <c r="C17" t="s">
        <v>4</v>
      </c>
      <c r="D17">
        <v>82</v>
      </c>
    </row>
    <row r="18" spans="2:4" x14ac:dyDescent="0.2">
      <c r="B18" s="1">
        <v>43147</v>
      </c>
      <c r="C18" t="s">
        <v>6</v>
      </c>
      <c r="D18">
        <v>65</v>
      </c>
    </row>
    <row r="19" spans="2:4" x14ac:dyDescent="0.2">
      <c r="B19" s="1">
        <v>43159</v>
      </c>
      <c r="C19" t="s">
        <v>7</v>
      </c>
      <c r="D19">
        <v>13</v>
      </c>
    </row>
    <row r="20" spans="2:4" x14ac:dyDescent="0.2">
      <c r="B20" s="1">
        <v>43144</v>
      </c>
      <c r="C20" t="s">
        <v>4</v>
      </c>
      <c r="D20">
        <v>57</v>
      </c>
    </row>
    <row r="21" spans="2:4" x14ac:dyDescent="0.2">
      <c r="B21" s="1">
        <v>43137</v>
      </c>
      <c r="C21" t="s">
        <v>8</v>
      </c>
      <c r="D21">
        <v>22</v>
      </c>
    </row>
    <row r="22" spans="2:4" x14ac:dyDescent="0.2">
      <c r="B22" s="1">
        <v>43148</v>
      </c>
      <c r="C22" t="s">
        <v>3</v>
      </c>
      <c r="D22">
        <v>91</v>
      </c>
    </row>
    <row r="23" spans="2:4" x14ac:dyDescent="0.2">
      <c r="B23" s="1">
        <v>43155</v>
      </c>
      <c r="C23" t="s">
        <v>8</v>
      </c>
      <c r="D23">
        <v>25</v>
      </c>
    </row>
    <row r="24" spans="2:4" x14ac:dyDescent="0.2">
      <c r="B24" t="s">
        <v>9</v>
      </c>
      <c r="D24">
        <f>SUBTOTAL(109,Tps_Février[Durée])</f>
        <v>1004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9"/>
  <sheetViews>
    <sheetView showGridLines="0" workbookViewId="0">
      <selection activeCell="C14" sqref="C14"/>
    </sheetView>
  </sheetViews>
  <sheetFormatPr baseColWidth="10" defaultRowHeight="12.75" x14ac:dyDescent="0.2"/>
  <cols>
    <col min="1" max="1" width="1.7109375" customWidth="1"/>
  </cols>
  <sheetData>
    <row r="3" spans="2:4" x14ac:dyDescent="0.2">
      <c r="B3" t="s">
        <v>0</v>
      </c>
      <c r="C3" t="s">
        <v>1</v>
      </c>
      <c r="D3" t="s">
        <v>2</v>
      </c>
    </row>
    <row r="4" spans="2:4" x14ac:dyDescent="0.2">
      <c r="B4" s="1">
        <v>43180</v>
      </c>
      <c r="C4" t="s">
        <v>3</v>
      </c>
      <c r="D4">
        <v>91</v>
      </c>
    </row>
    <row r="5" spans="2:4" x14ac:dyDescent="0.2">
      <c r="B5" s="1">
        <v>43172</v>
      </c>
      <c r="C5" t="s">
        <v>3</v>
      </c>
      <c r="D5">
        <v>87</v>
      </c>
    </row>
    <row r="6" spans="2:4" x14ac:dyDescent="0.2">
      <c r="B6" s="1">
        <v>43182</v>
      </c>
      <c r="C6" t="s">
        <v>4</v>
      </c>
      <c r="D6">
        <v>39</v>
      </c>
    </row>
    <row r="7" spans="2:4" x14ac:dyDescent="0.2">
      <c r="B7" s="1">
        <v>43190</v>
      </c>
      <c r="C7" t="s">
        <v>4</v>
      </c>
      <c r="D7">
        <v>23</v>
      </c>
    </row>
    <row r="8" spans="2:4" x14ac:dyDescent="0.2">
      <c r="B8" s="1">
        <v>43179</v>
      </c>
      <c r="C8" t="s">
        <v>5</v>
      </c>
      <c r="D8">
        <v>11</v>
      </c>
    </row>
    <row r="9" spans="2:4" x14ac:dyDescent="0.2">
      <c r="B9" s="1">
        <v>43170</v>
      </c>
      <c r="C9" t="s">
        <v>5</v>
      </c>
      <c r="D9">
        <v>48</v>
      </c>
    </row>
    <row r="10" spans="2:4" x14ac:dyDescent="0.2">
      <c r="B10" s="1">
        <v>43166</v>
      </c>
      <c r="C10" t="s">
        <v>5</v>
      </c>
      <c r="D10">
        <v>16</v>
      </c>
    </row>
    <row r="11" spans="2:4" x14ac:dyDescent="0.2">
      <c r="B11" s="1">
        <v>43183</v>
      </c>
      <c r="C11" t="s">
        <v>6</v>
      </c>
      <c r="D11">
        <v>50</v>
      </c>
    </row>
    <row r="12" spans="2:4" x14ac:dyDescent="0.2">
      <c r="B12" s="1">
        <v>43187</v>
      </c>
      <c r="C12" t="s">
        <v>3</v>
      </c>
      <c r="D12">
        <v>59</v>
      </c>
    </row>
    <row r="13" spans="2:4" x14ac:dyDescent="0.2">
      <c r="B13" s="1">
        <v>43179</v>
      </c>
      <c r="C13" t="s">
        <v>5</v>
      </c>
      <c r="D13">
        <v>51</v>
      </c>
    </row>
    <row r="14" spans="2:4" x14ac:dyDescent="0.2">
      <c r="B14" s="1">
        <v>43163</v>
      </c>
      <c r="C14" t="s">
        <v>4</v>
      </c>
      <c r="D14">
        <v>86</v>
      </c>
    </row>
    <row r="15" spans="2:4" x14ac:dyDescent="0.2">
      <c r="B15" s="1">
        <v>43163</v>
      </c>
      <c r="C15" t="s">
        <v>6</v>
      </c>
      <c r="D15">
        <v>74</v>
      </c>
    </row>
    <row r="16" spans="2:4" x14ac:dyDescent="0.2">
      <c r="B16" s="1">
        <v>43181</v>
      </c>
      <c r="C16" t="s">
        <v>6</v>
      </c>
      <c r="D16">
        <v>34</v>
      </c>
    </row>
    <row r="17" spans="2:4" x14ac:dyDescent="0.2">
      <c r="B17" s="1">
        <v>43186</v>
      </c>
      <c r="C17" t="s">
        <v>7</v>
      </c>
      <c r="D17">
        <v>66</v>
      </c>
    </row>
    <row r="18" spans="2:4" x14ac:dyDescent="0.2">
      <c r="B18" s="1">
        <v>43169</v>
      </c>
      <c r="C18" t="s">
        <v>6</v>
      </c>
      <c r="D18">
        <v>76</v>
      </c>
    </row>
    <row r="19" spans="2:4" x14ac:dyDescent="0.2">
      <c r="B19" t="s">
        <v>9</v>
      </c>
      <c r="D19">
        <f>SUBTOTAL(109,Tps_Mars[Durée])</f>
        <v>811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29"/>
  <sheetViews>
    <sheetView showGridLines="0" workbookViewId="0">
      <selection activeCell="D23" sqref="D23"/>
    </sheetView>
  </sheetViews>
  <sheetFormatPr baseColWidth="10" defaultRowHeight="12.75" x14ac:dyDescent="0.2"/>
  <cols>
    <col min="1" max="1" width="1.7109375" customWidth="1"/>
  </cols>
  <sheetData>
    <row r="3" spans="2:4" x14ac:dyDescent="0.2">
      <c r="B3" t="s">
        <v>0</v>
      </c>
      <c r="C3" t="s">
        <v>1</v>
      </c>
      <c r="D3" t="s">
        <v>2</v>
      </c>
    </row>
    <row r="4" spans="2:4" x14ac:dyDescent="0.2">
      <c r="B4" s="1">
        <v>43199</v>
      </c>
      <c r="C4" t="s">
        <v>6</v>
      </c>
      <c r="D4">
        <v>14</v>
      </c>
    </row>
    <row r="5" spans="2:4" x14ac:dyDescent="0.2">
      <c r="B5" s="1">
        <v>43205</v>
      </c>
      <c r="C5" t="s">
        <v>5</v>
      </c>
      <c r="D5">
        <v>34</v>
      </c>
    </row>
    <row r="6" spans="2:4" x14ac:dyDescent="0.2">
      <c r="B6" s="1">
        <v>43194</v>
      </c>
      <c r="C6" t="s">
        <v>5</v>
      </c>
      <c r="D6">
        <v>76</v>
      </c>
    </row>
    <row r="7" spans="2:4" x14ac:dyDescent="0.2">
      <c r="B7" s="1">
        <v>43191</v>
      </c>
      <c r="C7" t="s">
        <v>5</v>
      </c>
      <c r="D7">
        <v>43</v>
      </c>
    </row>
    <row r="8" spans="2:4" x14ac:dyDescent="0.2">
      <c r="B8" s="1">
        <v>43194</v>
      </c>
      <c r="C8" t="s">
        <v>6</v>
      </c>
      <c r="D8">
        <v>57</v>
      </c>
    </row>
    <row r="9" spans="2:4" x14ac:dyDescent="0.2">
      <c r="B9" s="1">
        <v>43220</v>
      </c>
      <c r="C9" t="s">
        <v>4</v>
      </c>
      <c r="D9">
        <v>14</v>
      </c>
    </row>
    <row r="10" spans="2:4" x14ac:dyDescent="0.2">
      <c r="B10" s="1">
        <v>43202</v>
      </c>
      <c r="C10" t="s">
        <v>3</v>
      </c>
      <c r="D10">
        <v>41</v>
      </c>
    </row>
    <row r="11" spans="2:4" x14ac:dyDescent="0.2">
      <c r="B11" s="1">
        <v>43220</v>
      </c>
      <c r="C11" t="s">
        <v>7</v>
      </c>
      <c r="D11">
        <v>77</v>
      </c>
    </row>
    <row r="12" spans="2:4" x14ac:dyDescent="0.2">
      <c r="B12" s="1">
        <v>43211</v>
      </c>
      <c r="C12" t="s">
        <v>4</v>
      </c>
      <c r="D12">
        <v>22</v>
      </c>
    </row>
    <row r="13" spans="2:4" x14ac:dyDescent="0.2">
      <c r="B13" s="1">
        <v>43205</v>
      </c>
      <c r="C13" t="s">
        <v>6</v>
      </c>
      <c r="D13">
        <v>36</v>
      </c>
    </row>
    <row r="14" spans="2:4" x14ac:dyDescent="0.2">
      <c r="B14" s="1">
        <v>43196</v>
      </c>
      <c r="C14" t="s">
        <v>4</v>
      </c>
      <c r="D14">
        <v>38</v>
      </c>
    </row>
    <row r="15" spans="2:4" x14ac:dyDescent="0.2">
      <c r="B15" s="1">
        <v>43214</v>
      </c>
      <c r="C15" t="s">
        <v>7</v>
      </c>
      <c r="D15">
        <v>53</v>
      </c>
    </row>
    <row r="16" spans="2:4" x14ac:dyDescent="0.2">
      <c r="B16" s="1">
        <v>43200</v>
      </c>
      <c r="C16" t="s">
        <v>7</v>
      </c>
      <c r="D16">
        <v>82</v>
      </c>
    </row>
    <row r="17" spans="2:4" x14ac:dyDescent="0.2">
      <c r="B17" s="1">
        <v>43218</v>
      </c>
      <c r="C17" t="s">
        <v>4</v>
      </c>
      <c r="D17">
        <v>24</v>
      </c>
    </row>
    <row r="18" spans="2:4" x14ac:dyDescent="0.2">
      <c r="B18" s="1">
        <v>43216</v>
      </c>
      <c r="C18" t="s">
        <v>8</v>
      </c>
      <c r="D18">
        <v>39</v>
      </c>
    </row>
    <row r="19" spans="2:4" x14ac:dyDescent="0.2">
      <c r="B19" s="1">
        <v>43192</v>
      </c>
      <c r="C19" t="s">
        <v>4</v>
      </c>
      <c r="D19">
        <v>74</v>
      </c>
    </row>
    <row r="20" spans="2:4" x14ac:dyDescent="0.2">
      <c r="B20" s="1">
        <v>43216</v>
      </c>
      <c r="C20" t="s">
        <v>4</v>
      </c>
      <c r="D20">
        <v>84</v>
      </c>
    </row>
    <row r="21" spans="2:4" x14ac:dyDescent="0.2">
      <c r="B21" s="1">
        <v>43217</v>
      </c>
      <c r="C21" t="s">
        <v>8</v>
      </c>
      <c r="D21">
        <v>16</v>
      </c>
    </row>
    <row r="22" spans="2:4" x14ac:dyDescent="0.2">
      <c r="B22" s="1">
        <v>43209</v>
      </c>
      <c r="C22" t="s">
        <v>8</v>
      </c>
      <c r="D22">
        <v>83</v>
      </c>
    </row>
    <row r="23" spans="2:4" x14ac:dyDescent="0.2">
      <c r="B23" s="1">
        <v>43216</v>
      </c>
      <c r="C23" t="s">
        <v>8</v>
      </c>
      <c r="D23">
        <v>36</v>
      </c>
    </row>
    <row r="24" spans="2:4" x14ac:dyDescent="0.2">
      <c r="B24" s="1">
        <v>43200</v>
      </c>
      <c r="C24" t="s">
        <v>7</v>
      </c>
      <c r="D24">
        <v>49</v>
      </c>
    </row>
    <row r="25" spans="2:4" x14ac:dyDescent="0.2">
      <c r="B25" s="1">
        <v>43193</v>
      </c>
      <c r="C25" t="s">
        <v>5</v>
      </c>
      <c r="D25">
        <v>70</v>
      </c>
    </row>
    <row r="26" spans="2:4" x14ac:dyDescent="0.2">
      <c r="B26" s="1">
        <v>43215</v>
      </c>
      <c r="C26" t="s">
        <v>6</v>
      </c>
      <c r="D26">
        <v>60</v>
      </c>
    </row>
    <row r="27" spans="2:4" x14ac:dyDescent="0.2">
      <c r="B27" s="1">
        <v>43215</v>
      </c>
      <c r="C27" t="s">
        <v>7</v>
      </c>
      <c r="D27">
        <v>69</v>
      </c>
    </row>
    <row r="28" spans="2:4" x14ac:dyDescent="0.2">
      <c r="B28" s="1">
        <v>43216</v>
      </c>
      <c r="C28" t="s">
        <v>7</v>
      </c>
      <c r="D28">
        <v>50</v>
      </c>
    </row>
    <row r="29" spans="2:4" x14ac:dyDescent="0.2">
      <c r="B29" t="s">
        <v>9</v>
      </c>
      <c r="D29">
        <f>SUBTOTAL(109,Tps_Avril[Durée])</f>
        <v>1241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9"/>
  <sheetViews>
    <sheetView showGridLines="0" workbookViewId="0">
      <selection activeCell="D9" sqref="D9"/>
    </sheetView>
  </sheetViews>
  <sheetFormatPr baseColWidth="10" defaultRowHeight="12.75" x14ac:dyDescent="0.2"/>
  <sheetData>
    <row r="3" spans="2:2" x14ac:dyDescent="0.2">
      <c r="B3" t="s">
        <v>1</v>
      </c>
    </row>
    <row r="4" spans="2:2" x14ac:dyDescent="0.2">
      <c r="B4" t="s">
        <v>5</v>
      </c>
    </row>
    <row r="5" spans="2:2" x14ac:dyDescent="0.2">
      <c r="B5" t="s">
        <v>6</v>
      </c>
    </row>
    <row r="6" spans="2:2" x14ac:dyDescent="0.2">
      <c r="B6" t="s">
        <v>7</v>
      </c>
    </row>
    <row r="7" spans="2:2" x14ac:dyDescent="0.2">
      <c r="B7" t="s">
        <v>4</v>
      </c>
    </row>
    <row r="8" spans="2:2" x14ac:dyDescent="0.2">
      <c r="B8" t="s">
        <v>3</v>
      </c>
    </row>
    <row r="9" spans="2:2" x14ac:dyDescent="0.2">
      <c r="B9" t="s">
        <v>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7AEF9AA-710F-46FB-AB50-170A46E300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PQ - TCD</vt:lpstr>
      <vt:lpstr>Tps Janvier</vt:lpstr>
      <vt:lpstr>Tps Février</vt:lpstr>
      <vt:lpstr>Tps Mars</vt:lpstr>
      <vt:lpstr>Tps Avril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2018-11-08T22:22:06Z</dcterms:created>
  <dcterms:modified xsi:type="dcterms:W3CDTF">2018-11-08T22:58:11Z</dcterms:modified>
</cp:coreProperties>
</file>