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defaultThemeVersion="124226"/>
  <bookViews>
    <workbookView xWindow="240" yWindow="105" windowWidth="14805" windowHeight="8010" activeTab="1"/>
  </bookViews>
  <sheets>
    <sheet name="Feuil1" sheetId="1" r:id="rId1"/>
    <sheet name="Feuil2" sheetId="2" r:id="rId2"/>
  </sheets>
  <calcPr calcId="145621"/>
  <pivotCaches>
    <pivotCache cacheId="0" r:id="rId3"/>
  </pivotCaches>
</workbook>
</file>

<file path=xl/calcChain.xml><?xml version="1.0" encoding="utf-8"?>
<calcChain xmlns="http://schemas.openxmlformats.org/spreadsheetml/2006/main">
  <c r="J58" i="1" l="1"/>
  <c r="J57" i="1" l="1"/>
  <c r="J56" i="1"/>
  <c r="J55" i="1"/>
  <c r="J54" i="1"/>
  <c r="J53" i="1"/>
  <c r="J52" i="1"/>
  <c r="J51" i="1"/>
  <c r="J50" i="1"/>
  <c r="J49" i="1"/>
  <c r="J48" i="1"/>
  <c r="J47" i="1"/>
  <c r="J46" i="1"/>
  <c r="J45" i="1"/>
  <c r="J44" i="1"/>
  <c r="J43" i="1"/>
  <c r="J42" i="1"/>
  <c r="J41" i="1"/>
  <c r="J40" i="1"/>
  <c r="J39" i="1"/>
  <c r="J38" i="1"/>
  <c r="J37" i="1"/>
  <c r="J36" i="1"/>
  <c r="J35" i="1"/>
  <c r="J34" i="1"/>
  <c r="J33" i="1"/>
  <c r="J32" i="1"/>
  <c r="J31" i="1"/>
  <c r="J30" i="1"/>
  <c r="J29" i="1"/>
  <c r="J28" i="1"/>
  <c r="J27" i="1"/>
  <c r="J26" i="1"/>
  <c r="J25" i="1"/>
  <c r="J24" i="1"/>
  <c r="J23" i="1"/>
  <c r="J22" i="1"/>
  <c r="J21" i="1"/>
  <c r="J20" i="1"/>
  <c r="J19" i="1"/>
  <c r="J18" i="1"/>
  <c r="J17" i="1"/>
  <c r="J16" i="1"/>
  <c r="J15" i="1"/>
  <c r="J14" i="1"/>
  <c r="J13" i="1"/>
  <c r="J12" i="1"/>
  <c r="J11" i="1"/>
  <c r="J10" i="1"/>
  <c r="J9" i="1"/>
  <c r="J8" i="1"/>
  <c r="J7" i="1"/>
  <c r="J6" i="1"/>
  <c r="J5" i="1"/>
  <c r="J4" i="1"/>
  <c r="J3" i="1"/>
  <c r="J2" i="1"/>
</calcChain>
</file>

<file path=xl/sharedStrings.xml><?xml version="1.0" encoding="utf-8"?>
<sst xmlns="http://schemas.openxmlformats.org/spreadsheetml/2006/main" count="209" uniqueCount="36">
  <si>
    <t>Année</t>
  </si>
  <si>
    <t>Mois</t>
  </si>
  <si>
    <t>Semaine</t>
  </si>
  <si>
    <t>Jour</t>
  </si>
  <si>
    <t>Activité général</t>
  </si>
  <si>
    <t>Activité interne</t>
  </si>
  <si>
    <t>Qté traité</t>
  </si>
  <si>
    <t>H début</t>
  </si>
  <si>
    <t>H fin</t>
  </si>
  <si>
    <t>temps passé</t>
  </si>
  <si>
    <t>Mai</t>
  </si>
  <si>
    <t>Retour Q+ CTA</t>
  </si>
  <si>
    <t>Programmation medaillon+Test centrale</t>
  </si>
  <si>
    <t>Param détecteur Chutte + Test Centrale</t>
  </si>
  <si>
    <t>Test batterie</t>
  </si>
  <si>
    <t>Bobologie Batiment</t>
  </si>
  <si>
    <t>Prépa stock pour CTA</t>
  </si>
  <si>
    <t>Administratif</t>
  </si>
  <si>
    <t>Nettoyage médaillon + Collier</t>
  </si>
  <si>
    <t>Retour panne CTA</t>
  </si>
  <si>
    <t>Nettoyage Q+ / Alimentation</t>
  </si>
  <si>
    <t>SAV interne configuration usine</t>
  </si>
  <si>
    <t>Divers</t>
  </si>
  <si>
    <t>Juin</t>
  </si>
  <si>
    <t>Mardi</t>
  </si>
  <si>
    <t>SAV interne Bourdonnement</t>
  </si>
  <si>
    <t>juin</t>
  </si>
  <si>
    <t>Mercredi</t>
  </si>
  <si>
    <t>Jeudi</t>
  </si>
  <si>
    <t>vendredi</t>
  </si>
  <si>
    <t>Étiquettes de colonnes</t>
  </si>
  <si>
    <t>Total général</t>
  </si>
  <si>
    <t>Total 2014</t>
  </si>
  <si>
    <t>Somme de temps passé</t>
  </si>
  <si>
    <t>Étiquettes de lignes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</si>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</sst>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F400]h:mm:ss\ AM/PM"/>
    <numFmt numFmtId="165" formatCode="[hh]:mm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pivotButton="1"/>
    <xf numFmtId="0" fontId="0" fillId="0" borderId="0" xfId="0" applyAlignment="1">
      <alignment horizontal="left"/>
    </xf>
    <xf numFmtId="165" fontId="0" fillId="0" borderId="0" xfId="0" applyNumberFormat="1"/>
    <xf numFmtId="0" fontId="0" fillId="0" borderId="0" xfId="0" applyAlignment="1"/>
    <xf numFmtId="0" fontId="0" fillId="0" borderId="0" xfId="0" applyBorder="1" applyAlignment="1"/>
    <xf numFmtId="0" fontId="0" fillId="0" borderId="0" xfId="0" applyNumberFormat="1" applyBorder="1" applyAlignment="1"/>
    <xf numFmtId="164" fontId="0" fillId="0" borderId="0" xfId="0" applyNumberFormat="1" applyBorder="1" applyAlignment="1"/>
    <xf numFmtId="165" fontId="0" fillId="0" borderId="0" xfId="0" applyNumberFormat="1" applyAlignment="1"/>
  </cellXfs>
  <cellStyles count="1">
    <cellStyle name="Normal" xfId="0" builtinId="0"/>
  </cellStyles>
  <dxfs count="23">
    <dxf>
      <numFmt numFmtId="164" formatCode="[$-F400]h:mm:ss\ AM/PM"/>
      <alignment horizontal="general" vertical="bottom" textRotation="0" wrapText="0" indent="0" justifyLastLine="0" shrinkToFit="0" readingOrder="0"/>
    </dxf>
    <dxf>
      <numFmt numFmtId="164" formatCode="[$-F400]h:mm:ss\ AM/PM"/>
      <alignment horizontal="general" vertical="bottom" textRotation="0" wrapText="0" indent="0" justifyLastLine="0" shrinkToFit="0" readingOrder="0"/>
    </dxf>
    <dxf>
      <numFmt numFmtId="164" formatCode="[$-F400]h:mm:ss\ AM/PM"/>
      <alignment horizontal="general" vertical="bottom" textRotation="0" wrapText="0" indent="0" justifyLastLine="0" shrinkToFit="0" readingOrder="0"/>
    </dxf>
    <dxf>
      <numFmt numFmtId="165" formatCode="[hh]:mm"/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numFmt numFmtId="164" formatCode="[$-F400]h:mm:ss\ AM/PM"/>
      <alignment horizontal="general" vertical="bottom" textRotation="0" wrapText="0" indent="0" justifyLastLine="0" shrinkToFit="0" readingOrder="0"/>
    </dxf>
    <dxf>
      <numFmt numFmtId="164" formatCode="[$-F400]h:mm:ss\ AM/PM"/>
      <alignment horizontal="general" vertical="bottom" textRotation="0" wrapText="0" indent="0" justifyLastLine="0" shrinkToFit="0" readingOrder="0"/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9525</xdr:colOff>
      <xdr:row>0</xdr:row>
      <xdr:rowOff>142875</xdr:rowOff>
    </xdr:from>
    <xdr:to>
      <xdr:col>11</xdr:col>
      <xdr:colOff>580573</xdr:colOff>
      <xdr:row>17</xdr:row>
      <xdr:rowOff>9137</xdr:rowOff>
    </xdr:to>
    <xdr:grpSp>
      <xdr:nvGrpSpPr>
        <xdr:cNvPr id="5" name="Groupe 4"/>
        <xdr:cNvGrpSpPr/>
      </xdr:nvGrpSpPr>
      <xdr:grpSpPr>
        <a:xfrm>
          <a:off x="5553075" y="142875"/>
          <a:ext cx="3619048" cy="3104762"/>
          <a:chOff x="5553075" y="142875"/>
          <a:chExt cx="3619048" cy="3104762"/>
        </a:xfrm>
      </xdr:grpSpPr>
      <xdr:pic>
        <xdr:nvPicPr>
          <xdr:cNvPr id="2" name="Image 1"/>
          <xdr:cNvPicPr>
            <a:picLocks noChangeAspect="1"/>
          </xdr:cNvPicPr>
        </xdr:nvPicPr>
        <xdr:blipFill>
          <a:blip xmlns:r="http://schemas.openxmlformats.org/officeDocument/2006/relationships" r:embed="rId1"/>
          <a:stretch>
            <a:fillRect/>
          </a:stretch>
        </xdr:blipFill>
        <xdr:spPr>
          <a:xfrm>
            <a:off x="5553075" y="142875"/>
            <a:ext cx="3619048" cy="3104762"/>
          </a:xfrm>
          <a:prstGeom prst="rect">
            <a:avLst/>
          </a:prstGeom>
        </xdr:spPr>
      </xdr:pic>
      <xdr:sp macro="" textlink="">
        <xdr:nvSpPr>
          <xdr:cNvPr id="4" name="Ellipse 3"/>
          <xdr:cNvSpPr/>
        </xdr:nvSpPr>
        <xdr:spPr>
          <a:xfrm>
            <a:off x="5695950" y="2867025"/>
            <a:ext cx="1009650" cy="247650"/>
          </a:xfrm>
          <a:prstGeom prst="ellipse">
            <a:avLst/>
          </a:prstGeom>
          <a:noFill/>
          <a:ln w="19050">
            <a:solidFill>
              <a:srgbClr val="FF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</xdr:grpSp>
    <xdr:clientData/>
  </xdr:twoCellAnchor>
  <xdr:twoCellAnchor>
    <xdr:from>
      <xdr:col>12</xdr:col>
      <xdr:colOff>209550</xdr:colOff>
      <xdr:row>0</xdr:row>
      <xdr:rowOff>133350</xdr:rowOff>
    </xdr:from>
    <xdr:to>
      <xdr:col>21</xdr:col>
      <xdr:colOff>18388</xdr:colOff>
      <xdr:row>24</xdr:row>
      <xdr:rowOff>56588</xdr:rowOff>
    </xdr:to>
    <xdr:grpSp>
      <xdr:nvGrpSpPr>
        <xdr:cNvPr id="7" name="Groupe 6"/>
        <xdr:cNvGrpSpPr/>
      </xdr:nvGrpSpPr>
      <xdr:grpSpPr>
        <a:xfrm>
          <a:off x="9410700" y="133350"/>
          <a:ext cx="5295238" cy="4495238"/>
          <a:chOff x="9410700" y="133350"/>
          <a:chExt cx="5295238" cy="4495238"/>
        </a:xfrm>
      </xdr:grpSpPr>
      <xdr:pic>
        <xdr:nvPicPr>
          <xdr:cNvPr id="3" name="Image 2"/>
          <xdr:cNvPicPr>
            <a:picLocks noChangeAspect="1"/>
          </xdr:cNvPicPr>
        </xdr:nvPicPr>
        <xdr:blipFill>
          <a:blip xmlns:r="http://schemas.openxmlformats.org/officeDocument/2006/relationships" r:embed="rId2"/>
          <a:stretch>
            <a:fillRect/>
          </a:stretch>
        </xdr:blipFill>
        <xdr:spPr>
          <a:xfrm>
            <a:off x="9410700" y="133350"/>
            <a:ext cx="5295238" cy="4495238"/>
          </a:xfrm>
          <a:prstGeom prst="rect">
            <a:avLst/>
          </a:prstGeom>
        </xdr:spPr>
      </xdr:pic>
      <xdr:sp macro="" textlink="">
        <xdr:nvSpPr>
          <xdr:cNvPr id="6" name="Ellipse 5"/>
          <xdr:cNvSpPr/>
        </xdr:nvSpPr>
        <xdr:spPr>
          <a:xfrm>
            <a:off x="10763250" y="1457325"/>
            <a:ext cx="714375" cy="276225"/>
          </a:xfrm>
          <a:prstGeom prst="ellipse">
            <a:avLst/>
          </a:prstGeom>
          <a:noFill/>
          <a:ln w="19050">
            <a:solidFill>
              <a:srgbClr val="FF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</xdr:grp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Auteur" refreshedDate="41890.59246886574" createdVersion="4" refreshedVersion="4" minRefreshableVersion="3" recordCount="56">
  <cacheSource type="worksheet">
    <worksheetSource name="tableau1"/>
  </cacheSource>
  <cacheFields count="10">
    <cacheField name="Année" numFmtId="0">
      <sharedItems containsSemiMixedTypes="0" containsString="0" containsNumber="1" containsInteger="1" minValue="2014" maxValue="2014" count="1">
        <n v="2014"/>
      </sharedItems>
    </cacheField>
    <cacheField name="Mois" numFmtId="0">
      <sharedItems count="2">
        <s v="Mai"/>
        <s v="Juin"/>
      </sharedItems>
    </cacheField>
    <cacheField name="Semaine" numFmtId="0">
      <sharedItems containsSemiMixedTypes="0" containsString="0" containsNumber="1" containsInteger="1" minValue="22" maxValue="23"/>
    </cacheField>
    <cacheField name="Jour" numFmtId="0">
      <sharedItems containsBlank="1"/>
    </cacheField>
    <cacheField name="Activité général" numFmtId="0">
      <sharedItems count="5">
        <s v="Retour Q+ CTA"/>
        <s v="Bobologie Batiment"/>
        <s v="Administratif"/>
        <s v="Retour panne CTA"/>
        <s v="Divers"/>
      </sharedItems>
    </cacheField>
    <cacheField name="Activité interne" numFmtId="0">
      <sharedItems containsBlank="1"/>
    </cacheField>
    <cacheField name="Qté traité" numFmtId="0">
      <sharedItems containsString="0" containsBlank="1" containsNumber="1" containsInteger="1" minValue="1" maxValue="25"/>
    </cacheField>
    <cacheField name="H début" numFmtId="164">
      <sharedItems containsSemiMixedTypes="0" containsNonDate="0" containsDate="1" containsString="0" minDate="1899-12-30T08:00:00" maxDate="1899-12-30T16:45:00"/>
    </cacheField>
    <cacheField name="H fin" numFmtId="164">
      <sharedItems containsSemiMixedTypes="0" containsNonDate="0" containsDate="1" containsString="0" minDate="1899-12-30T08:25:00" maxDate="1899-12-30T17:00:00"/>
    </cacheField>
    <cacheField name="temps passé" numFmtId="164">
      <sharedItems containsSemiMixedTypes="0" containsNonDate="0" containsDate="1" containsString="0" minDate="1899-12-30T00:04:00" maxDate="1899-12-30T03:15:0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56">
  <r>
    <x v="0"/>
    <x v="0"/>
    <n v="22"/>
    <m/>
    <x v="0"/>
    <s v="Programmation medaillon+Test centrale"/>
    <n v="9"/>
    <d v="1899-12-30T08:00:00"/>
    <d v="1899-12-30T08:30:00"/>
    <d v="1899-12-30T00:30:00"/>
  </r>
  <r>
    <x v="0"/>
    <x v="0"/>
    <n v="22"/>
    <m/>
    <x v="0"/>
    <s v="Programmation medaillon+Test centrale"/>
    <n v="9"/>
    <d v="1899-12-30T08:30:00"/>
    <d v="1899-12-30T09:20:00"/>
    <d v="1899-12-30T00:50:00"/>
  </r>
  <r>
    <x v="0"/>
    <x v="0"/>
    <n v="22"/>
    <m/>
    <x v="0"/>
    <s v="Param détecteur Chutte + Test Centrale"/>
    <n v="2"/>
    <d v="1899-12-30T09:20:00"/>
    <d v="1899-12-30T09:45:00"/>
    <d v="1899-12-30T00:25:00"/>
  </r>
  <r>
    <x v="0"/>
    <x v="0"/>
    <n v="22"/>
    <m/>
    <x v="0"/>
    <s v="Test batterie"/>
    <n v="7"/>
    <d v="1899-12-30T09:45:00"/>
    <d v="1899-12-30T10:20:00"/>
    <d v="1899-12-30T00:35:00"/>
  </r>
  <r>
    <x v="0"/>
    <x v="0"/>
    <n v="22"/>
    <m/>
    <x v="1"/>
    <m/>
    <m/>
    <d v="1899-12-30T10:20:00"/>
    <d v="1899-12-30T10:45:00"/>
    <d v="1899-12-30T00:25:00"/>
  </r>
  <r>
    <x v="0"/>
    <x v="0"/>
    <n v="22"/>
    <m/>
    <x v="0"/>
    <s v="Test batterie"/>
    <n v="6"/>
    <d v="1899-12-30T10:45:00"/>
    <d v="1899-12-30T11:10:00"/>
    <d v="1899-12-30T00:25:00"/>
  </r>
  <r>
    <x v="0"/>
    <x v="0"/>
    <n v="22"/>
    <m/>
    <x v="0"/>
    <s v="Prépa stock pour CTA"/>
    <n v="12"/>
    <d v="1899-12-30T13:30:00"/>
    <d v="1899-12-30T14:10:00"/>
    <d v="1899-12-30T00:40:00"/>
  </r>
  <r>
    <x v="0"/>
    <x v="0"/>
    <n v="22"/>
    <m/>
    <x v="0"/>
    <s v="Param détecteur Chutte + Test Centrale"/>
    <n v="1"/>
    <d v="1899-12-30T14:10:00"/>
    <d v="1899-12-30T14:25:00"/>
    <d v="1899-12-30T00:15:00"/>
  </r>
  <r>
    <x v="0"/>
    <x v="0"/>
    <n v="22"/>
    <m/>
    <x v="2"/>
    <m/>
    <m/>
    <d v="1899-12-30T16:45:00"/>
    <d v="1899-12-30T16:55:00"/>
    <d v="1899-12-30T00:10:00"/>
  </r>
  <r>
    <x v="0"/>
    <x v="0"/>
    <n v="22"/>
    <m/>
    <x v="0"/>
    <s v="Nettoyage médaillon + Collier"/>
    <n v="25"/>
    <d v="1899-12-30T08:00:00"/>
    <d v="1899-12-30T09:10:00"/>
    <d v="1899-12-30T01:10:00"/>
  </r>
  <r>
    <x v="0"/>
    <x v="0"/>
    <n v="22"/>
    <m/>
    <x v="3"/>
    <s v="Nettoyage Q+ / Alimentation"/>
    <n v="6"/>
    <d v="1899-12-30T09:10:00"/>
    <d v="1899-12-30T10:50:00"/>
    <d v="1899-12-30T01:40:00"/>
  </r>
  <r>
    <x v="0"/>
    <x v="0"/>
    <n v="22"/>
    <m/>
    <x v="1"/>
    <m/>
    <m/>
    <d v="1899-12-30T10:50:00"/>
    <d v="1899-12-30T11:20:00"/>
    <d v="1899-12-30T00:30:00"/>
  </r>
  <r>
    <x v="0"/>
    <x v="0"/>
    <n v="22"/>
    <m/>
    <x v="3"/>
    <s v="SAV interne configuration usine"/>
    <n v="6"/>
    <d v="1899-12-30T13:30:00"/>
    <d v="1899-12-30T13:40:00"/>
    <d v="1899-12-30T00:10:00"/>
  </r>
  <r>
    <x v="0"/>
    <x v="0"/>
    <n v="22"/>
    <m/>
    <x v="3"/>
    <s v="Programmation medaillon+Test centrale"/>
    <n v="6"/>
    <d v="1899-12-30T13:40:00"/>
    <d v="1899-12-30T13:52:00"/>
    <d v="1899-12-30T00:12:00"/>
  </r>
  <r>
    <x v="0"/>
    <x v="0"/>
    <n v="22"/>
    <m/>
    <x v="3"/>
    <s v="Programmation medaillon+Test centrale"/>
    <n v="5"/>
    <d v="1899-12-30T13:52:00"/>
    <d v="1899-12-30T13:56:00"/>
    <d v="1899-12-30T00:04:00"/>
  </r>
  <r>
    <x v="0"/>
    <x v="0"/>
    <n v="22"/>
    <m/>
    <x v="3"/>
    <s v="Prépa stock pour CTA"/>
    <n v="6"/>
    <d v="1899-12-30T13:56:00"/>
    <d v="1899-12-30T14:20:00"/>
    <d v="1899-12-30T00:24:00"/>
  </r>
  <r>
    <x v="0"/>
    <x v="0"/>
    <n v="22"/>
    <m/>
    <x v="4"/>
    <m/>
    <m/>
    <d v="1899-12-30T14:20:00"/>
    <d v="1899-12-30T14:41:00"/>
    <d v="1899-12-30T00:21:00"/>
  </r>
  <r>
    <x v="0"/>
    <x v="0"/>
    <n v="22"/>
    <m/>
    <x v="3"/>
    <s v="Nettoyage Q+ / Alimentation"/>
    <n v="8"/>
    <d v="1899-12-30T14:41:00"/>
    <d v="1899-12-30T16:15:00"/>
    <d v="1899-12-30T01:34:00"/>
  </r>
  <r>
    <x v="0"/>
    <x v="0"/>
    <n v="22"/>
    <m/>
    <x v="3"/>
    <s v="SAV interne configuration usine"/>
    <n v="8"/>
    <d v="1899-12-30T16:15:00"/>
    <d v="1899-12-30T16:47:00"/>
    <d v="1899-12-30T00:32:00"/>
  </r>
  <r>
    <x v="0"/>
    <x v="0"/>
    <n v="22"/>
    <m/>
    <x v="2"/>
    <m/>
    <m/>
    <d v="1899-12-30T08:00:00"/>
    <d v="1899-12-30T08:50:00"/>
    <d v="1899-12-30T00:50:00"/>
  </r>
  <r>
    <x v="0"/>
    <x v="0"/>
    <n v="22"/>
    <m/>
    <x v="3"/>
    <s v="Programmation medaillon+Test centrale"/>
    <n v="11"/>
    <d v="1899-12-30T08:50:00"/>
    <d v="1899-12-30T09:55:00"/>
    <d v="1899-12-30T01:05:00"/>
  </r>
  <r>
    <x v="0"/>
    <x v="0"/>
    <n v="22"/>
    <m/>
    <x v="3"/>
    <s v="Programmation medaillon+Test centrale"/>
    <n v="4"/>
    <d v="1899-12-30T09:55:00"/>
    <d v="1899-12-30T10:10:00"/>
    <d v="1899-12-30T00:15:00"/>
  </r>
  <r>
    <x v="0"/>
    <x v="0"/>
    <n v="22"/>
    <m/>
    <x v="3"/>
    <s v="Prépa stock pour CTA"/>
    <n v="6"/>
    <d v="1899-12-30T10:10:00"/>
    <d v="1899-12-30T10:30:00"/>
    <d v="1899-12-30T00:20:00"/>
  </r>
  <r>
    <x v="0"/>
    <x v="1"/>
    <n v="23"/>
    <s v="Mardi"/>
    <x v="3"/>
    <s v="Programmation medaillon+Test centrale"/>
    <n v="4"/>
    <d v="1899-12-30T08:00:00"/>
    <d v="1899-12-30T08:25:00"/>
    <d v="1899-12-30T00:25:00"/>
  </r>
  <r>
    <x v="0"/>
    <x v="1"/>
    <n v="23"/>
    <s v="Mardi"/>
    <x v="3"/>
    <s v="Nettoyage médaillon + Collier"/>
    <n v="15"/>
    <d v="1899-12-30T08:25:00"/>
    <d v="1899-12-30T09:10:00"/>
    <d v="1899-12-30T00:45:00"/>
  </r>
  <r>
    <x v="0"/>
    <x v="1"/>
    <n v="23"/>
    <s v="Mardi"/>
    <x v="3"/>
    <s v="SAV interne Bourdonnement"/>
    <n v="5"/>
    <d v="1899-12-30T09:10:00"/>
    <d v="1899-12-30T11:00:00"/>
    <d v="1899-12-30T01:50:00"/>
  </r>
  <r>
    <x v="0"/>
    <x v="1"/>
    <n v="23"/>
    <s v="Mardi"/>
    <x v="3"/>
    <s v="Programmation medaillon+Test centrale"/>
    <n v="5"/>
    <d v="1899-12-30T11:00:00"/>
    <d v="1899-12-30T11:20:00"/>
    <d v="1899-12-30T00:20:00"/>
  </r>
  <r>
    <x v="0"/>
    <x v="1"/>
    <n v="23"/>
    <s v="Mardi"/>
    <x v="3"/>
    <s v="Prépa stock pour CTA"/>
    <n v="3"/>
    <d v="1899-12-30T13:30:00"/>
    <d v="1899-12-30T13:40:00"/>
    <d v="1899-12-30T00:10:00"/>
  </r>
  <r>
    <x v="0"/>
    <x v="1"/>
    <n v="23"/>
    <s v="Mardi"/>
    <x v="3"/>
    <s v="SAV interne Bourdonnement"/>
    <n v="15"/>
    <d v="1899-12-30T13:40:00"/>
    <d v="1899-12-30T16:25:00"/>
    <d v="1899-12-30T02:45:00"/>
  </r>
  <r>
    <x v="0"/>
    <x v="1"/>
    <n v="23"/>
    <s v="Mardi"/>
    <x v="4"/>
    <m/>
    <m/>
    <d v="1899-12-30T16:25:00"/>
    <d v="1899-12-30T16:47:00"/>
    <d v="1899-12-30T00:22:00"/>
  </r>
  <r>
    <x v="0"/>
    <x v="1"/>
    <n v="23"/>
    <s v="Mardi"/>
    <x v="3"/>
    <s v="Nettoyage médaillon + Collier"/>
    <n v="13"/>
    <d v="1899-12-30T08:00:00"/>
    <d v="1899-12-30T08:51:00"/>
    <d v="1899-12-30T00:51:00"/>
  </r>
  <r>
    <x v="0"/>
    <x v="1"/>
    <n v="23"/>
    <s v="Mardi"/>
    <x v="3"/>
    <s v="Programmation medaillon+Test centrale"/>
    <n v="6"/>
    <d v="1899-12-30T08:51:00"/>
    <d v="1899-12-30T09:36:00"/>
    <d v="1899-12-30T00:45:00"/>
  </r>
  <r>
    <x v="0"/>
    <x v="1"/>
    <n v="23"/>
    <s v="Mardi"/>
    <x v="3"/>
    <s v="Prépa stock pour CTA"/>
    <n v="8"/>
    <d v="1899-12-30T09:36:00"/>
    <d v="1899-12-30T10:07:00"/>
    <d v="1899-12-30T00:31:00"/>
  </r>
  <r>
    <x v="0"/>
    <x v="1"/>
    <n v="23"/>
    <s v="Mardi"/>
    <x v="3"/>
    <m/>
    <n v="4"/>
    <d v="1899-12-30T10:07:00"/>
    <d v="1899-12-30T10:25:00"/>
    <d v="1899-12-30T00:18:00"/>
  </r>
  <r>
    <x v="0"/>
    <x v="1"/>
    <n v="23"/>
    <s v="Mardi"/>
    <x v="3"/>
    <s v="Programmation medaillon+Test centrale"/>
    <n v="4"/>
    <d v="1899-12-30T10:25:00"/>
    <d v="1899-12-30T10:40:00"/>
    <d v="1899-12-30T00:15:00"/>
  </r>
  <r>
    <x v="0"/>
    <x v="1"/>
    <n v="23"/>
    <s v="Mardi"/>
    <x v="3"/>
    <s v="Prépa stock pour CTA"/>
    <n v="4"/>
    <d v="1899-12-30T10:40:00"/>
    <d v="1899-12-30T10:50:00"/>
    <d v="1899-12-30T00:10:00"/>
  </r>
  <r>
    <x v="0"/>
    <x v="1"/>
    <n v="23"/>
    <s v="Mardi"/>
    <x v="4"/>
    <m/>
    <m/>
    <d v="1899-12-30T10:50:00"/>
    <d v="1899-12-30T11:25:00"/>
    <d v="1899-12-30T00:35:00"/>
  </r>
  <r>
    <x v="0"/>
    <x v="1"/>
    <n v="23"/>
    <s v="Mardi"/>
    <x v="0"/>
    <s v="Nettoyage Q+ / Alimentation"/>
    <n v="10"/>
    <d v="1899-12-30T13:30:00"/>
    <d v="1899-12-30T15:52:00"/>
    <d v="1899-12-30T02:22:00"/>
  </r>
  <r>
    <x v="0"/>
    <x v="1"/>
    <n v="23"/>
    <s v="Mardi"/>
    <x v="3"/>
    <s v="Nettoyage Q+ / Alimentation"/>
    <n v="6"/>
    <d v="1899-12-30T15:52:00"/>
    <d v="1899-12-30T16:55:00"/>
    <d v="1899-12-30T01:03:00"/>
  </r>
  <r>
    <x v="0"/>
    <x v="1"/>
    <n v="23"/>
    <s v="Mercredi"/>
    <x v="0"/>
    <s v="Nettoyage médaillon + Collier"/>
    <n v="22"/>
    <d v="1899-12-30T08:00:00"/>
    <d v="1899-12-30T08:55:00"/>
    <d v="1899-12-30T00:55:00"/>
  </r>
  <r>
    <x v="0"/>
    <x v="1"/>
    <n v="23"/>
    <s v="Mercredi"/>
    <x v="3"/>
    <s v="SAV interne configuration usine"/>
    <n v="3"/>
    <d v="1899-12-30T08:55:00"/>
    <d v="1899-12-30T09:20:00"/>
    <d v="1899-12-30T00:25:00"/>
  </r>
  <r>
    <x v="0"/>
    <x v="1"/>
    <n v="23"/>
    <s v="Mercredi"/>
    <x v="3"/>
    <s v="Programmation medaillon+Test centrale"/>
    <n v="3"/>
    <d v="1899-12-30T09:20:00"/>
    <d v="1899-12-30T09:30:00"/>
    <d v="1899-12-30T00:10:00"/>
  </r>
  <r>
    <x v="0"/>
    <x v="1"/>
    <n v="23"/>
    <s v="Mercredi"/>
    <x v="3"/>
    <s v="Prépa stock pour CTA"/>
    <n v="3"/>
    <d v="1899-12-30T09:30:00"/>
    <d v="1899-12-30T09:35:00"/>
    <d v="1899-12-30T00:05:00"/>
  </r>
  <r>
    <x v="0"/>
    <x v="1"/>
    <n v="23"/>
    <s v="Mercredi"/>
    <x v="3"/>
    <s v="Nettoyage Q+ / Alimentation"/>
    <n v="4"/>
    <d v="1899-12-30T09:35:00"/>
    <d v="1899-12-30T10:20:00"/>
    <d v="1899-12-30T00:45:00"/>
  </r>
  <r>
    <x v="0"/>
    <x v="1"/>
    <n v="23"/>
    <s v="Mercredi"/>
    <x v="4"/>
    <m/>
    <m/>
    <d v="1899-12-30T10:20:00"/>
    <d v="1899-12-30T10:50:00"/>
    <d v="1899-12-30T00:30:00"/>
  </r>
  <r>
    <x v="0"/>
    <x v="1"/>
    <n v="23"/>
    <s v="Mercredi"/>
    <x v="3"/>
    <s v="Programmation medaillon+Test centrale"/>
    <n v="6"/>
    <d v="1899-12-30T10:50:00"/>
    <d v="1899-12-30T11:23:00"/>
    <d v="1899-12-30T00:33:00"/>
  </r>
  <r>
    <x v="0"/>
    <x v="1"/>
    <n v="23"/>
    <s v="Mercredi"/>
    <x v="2"/>
    <m/>
    <n v="15"/>
    <d v="1899-12-30T13:30:00"/>
    <d v="1899-12-30T14:00:00"/>
    <d v="1899-12-30T00:30:00"/>
  </r>
  <r>
    <x v="0"/>
    <x v="1"/>
    <n v="23"/>
    <s v="Mercredi"/>
    <x v="2"/>
    <m/>
    <m/>
    <d v="1899-12-30T14:00:00"/>
    <d v="1899-12-30T15:30:00"/>
    <d v="1899-12-30T01:30:00"/>
  </r>
  <r>
    <x v="0"/>
    <x v="1"/>
    <n v="23"/>
    <s v="Mercredi"/>
    <x v="3"/>
    <s v="Prépa stock pour CTA"/>
    <n v="9"/>
    <d v="1899-12-30T15:30:00"/>
    <d v="1899-12-30T15:50:00"/>
    <d v="1899-12-30T00:20:00"/>
  </r>
  <r>
    <x v="0"/>
    <x v="1"/>
    <n v="23"/>
    <s v="Mercredi"/>
    <x v="2"/>
    <m/>
    <m/>
    <d v="1899-12-30T15:50:00"/>
    <d v="1899-12-30T16:20:00"/>
    <d v="1899-12-30T00:30:00"/>
  </r>
  <r>
    <x v="0"/>
    <x v="1"/>
    <n v="23"/>
    <s v="Mercredi"/>
    <x v="4"/>
    <m/>
    <m/>
    <d v="1899-12-30T16:20:00"/>
    <d v="1899-12-30T17:00:00"/>
    <d v="1899-12-30T00:40:00"/>
  </r>
  <r>
    <x v="0"/>
    <x v="1"/>
    <n v="23"/>
    <s v="Jeudi"/>
    <x v="0"/>
    <s v="Nettoyage médaillon + Collier"/>
    <n v="11"/>
    <d v="1899-12-30T08:00:00"/>
    <d v="1899-12-30T09:00:00"/>
    <d v="1899-12-30T01:00:00"/>
  </r>
  <r>
    <x v="0"/>
    <x v="1"/>
    <n v="23"/>
    <s v="Jeudi"/>
    <x v="4"/>
    <m/>
    <m/>
    <d v="1899-12-30T09:00:00"/>
    <d v="1899-12-30T09:50:00"/>
    <d v="1899-12-30T00:50:00"/>
  </r>
  <r>
    <x v="0"/>
    <x v="1"/>
    <n v="23"/>
    <s v="Jeudi"/>
    <x v="3"/>
    <s v="Nettoyage Q+ / Alimentation"/>
    <n v="7"/>
    <d v="1899-12-30T09:50:00"/>
    <d v="1899-12-30T11:17:00"/>
    <d v="1899-12-30T01:27:00"/>
  </r>
  <r>
    <x v="0"/>
    <x v="1"/>
    <n v="23"/>
    <s v="Jeudi"/>
    <x v="4"/>
    <m/>
    <m/>
    <d v="1899-12-30T13:30:00"/>
    <d v="1899-12-30T16:45:00"/>
    <d v="1899-12-30T03:15:00"/>
  </r>
  <r>
    <x v="0"/>
    <x v="1"/>
    <n v="23"/>
    <s v="vendredi"/>
    <x v="1"/>
    <m/>
    <m/>
    <d v="1899-12-30T08:00:00"/>
    <d v="1899-12-30T09:45:00"/>
    <d v="1899-12-30T01:45:0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A1:E9" firstHeaderRow="1" firstDataRow="3" firstDataCol="1"/>
  <pivotFields count="10">
    <pivotField axis="axisCol" showAll="0">
      <items count="2">
        <item x="0"/>
        <item t="default"/>
      </items>
    </pivotField>
    <pivotField axis="axisCol" showAll="0">
      <items count="3">
        <item x="0"/>
        <item x="1"/>
        <item t="default"/>
      </items>
    </pivotField>
    <pivotField showAll="0"/>
    <pivotField showAll="0"/>
    <pivotField axis="axisRow" showAll="0">
      <items count="6">
        <item x="2"/>
        <item x="1"/>
        <item x="4"/>
        <item x="3"/>
        <item x="0"/>
        <item t="default"/>
      </items>
    </pivotField>
    <pivotField showAll="0"/>
    <pivotField showAll="0"/>
    <pivotField numFmtId="164" showAll="0"/>
    <pivotField numFmtId="164" showAll="0"/>
    <pivotField dataField="1" numFmtId="164" showAll="0"/>
  </pivotFields>
  <rowFields count="1">
    <field x="4"/>
  </rowFields>
  <rowItems count="6">
    <i>
      <x/>
    </i>
    <i>
      <x v="1"/>
    </i>
    <i>
      <x v="2"/>
    </i>
    <i>
      <x v="3"/>
    </i>
    <i>
      <x v="4"/>
    </i>
    <i t="grand">
      <x/>
    </i>
  </rowItems>
  <colFields count="2">
    <field x="0"/>
    <field x="1"/>
  </colFields>
  <colItems count="4">
    <i>
      <x/>
      <x/>
    </i>
    <i r="1">
      <x v="1"/>
    </i>
    <i t="default">
      <x/>
    </i>
    <i t="grand">
      <x/>
    </i>
  </colItems>
  <dataFields count="1">
    <dataField name="Somme de temps passé" fld="9" baseField="4" baseItem="0" numFmtId="165"/>
  </dataFields>
  <pivotTableStyleInfo name="PivotStyleMedium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1:J58" totalsRowCount="1" headerRowDxfId="22" dataDxfId="21" totalsRowDxfId="20">
  <autoFilter ref="A1:J57"/>
  <tableColumns count="10">
    <tableColumn id="1" name="Année" totalsRowLabel="Total" dataDxfId="19" totalsRowDxfId="18"/>
    <tableColumn id="2" name="Mois" dataDxfId="17" totalsRowDxfId="16"/>
    <tableColumn id="3" name="Semaine" dataDxfId="15" totalsRowDxfId="14"/>
    <tableColumn id="4" name="Jour" dataDxfId="13" totalsRowDxfId="12"/>
    <tableColumn id="5" name="Activité général" dataDxfId="11" totalsRowDxfId="10"/>
    <tableColumn id="6" name="Activité interne" dataDxfId="9" totalsRowDxfId="8"/>
    <tableColumn id="7" name="Qté traité" dataDxfId="7" totalsRowDxfId="6"/>
    <tableColumn id="8" name="H début" dataDxfId="2" totalsRowDxfId="5"/>
    <tableColumn id="9" name="H fin" dataDxfId="1" totalsRowDxfId="4"/>
    <tableColumn id="10" name="temps passé" totalsRowFunction="sum" dataDxfId="0" totalsRowDxfId="3">
      <calculatedColumnFormula>I2-H2</calculatedColumnFormula>
    </tableColumn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8"/>
  <sheetViews>
    <sheetView workbookViewId="0">
      <selection activeCell="J25" sqref="J25"/>
    </sheetView>
  </sheetViews>
  <sheetFormatPr baseColWidth="10" defaultColWidth="9.140625" defaultRowHeight="15" x14ac:dyDescent="0.25"/>
  <cols>
    <col min="1" max="2" width="9.140625" style="5"/>
    <col min="3" max="3" width="10.85546875" style="5" customWidth="1"/>
    <col min="4" max="4" width="9.140625" style="5"/>
    <col min="5" max="5" width="17.140625" style="5" customWidth="1"/>
    <col min="6" max="6" width="37.28515625" style="5" bestFit="1" customWidth="1"/>
    <col min="7" max="7" width="11.7109375" style="5" customWidth="1"/>
    <col min="8" max="8" width="10.140625" style="5" customWidth="1"/>
    <col min="9" max="9" width="9.140625" style="5"/>
    <col min="10" max="10" width="14.140625" style="5" customWidth="1"/>
    <col min="11" max="16384" width="9.140625" style="5"/>
  </cols>
  <sheetData>
    <row r="1" spans="1:10" x14ac:dyDescent="0.25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6" t="s">
        <v>6</v>
      </c>
      <c r="H1" s="7" t="s">
        <v>7</v>
      </c>
      <c r="I1" s="7" t="s">
        <v>8</v>
      </c>
      <c r="J1" s="7" t="s">
        <v>9</v>
      </c>
    </row>
    <row r="2" spans="1:10" x14ac:dyDescent="0.25">
      <c r="A2" s="5">
        <v>2014</v>
      </c>
      <c r="B2" s="5" t="s">
        <v>10</v>
      </c>
      <c r="C2" s="5">
        <v>22</v>
      </c>
      <c r="E2" s="5" t="s">
        <v>11</v>
      </c>
      <c r="F2" s="5" t="s">
        <v>12</v>
      </c>
      <c r="G2" s="6">
        <v>9</v>
      </c>
      <c r="H2" s="7">
        <v>0.33333333333333331</v>
      </c>
      <c r="I2" s="7">
        <v>0.35416666666666669</v>
      </c>
      <c r="J2" s="7">
        <f t="shared" ref="J2:J57" si="0">I2-H2</f>
        <v>2.083333333333337E-2</v>
      </c>
    </row>
    <row r="3" spans="1:10" x14ac:dyDescent="0.25">
      <c r="A3" s="5">
        <v>2014</v>
      </c>
      <c r="B3" s="5" t="s">
        <v>10</v>
      </c>
      <c r="C3" s="5">
        <v>22</v>
      </c>
      <c r="E3" s="5" t="s">
        <v>11</v>
      </c>
      <c r="F3" s="5" t="s">
        <v>12</v>
      </c>
      <c r="G3" s="6">
        <v>9</v>
      </c>
      <c r="H3" s="7">
        <v>0.35416666666666669</v>
      </c>
      <c r="I3" s="7">
        <v>0.3888888888888889</v>
      </c>
      <c r="J3" s="7">
        <f t="shared" si="0"/>
        <v>3.472222222222221E-2</v>
      </c>
    </row>
    <row r="4" spans="1:10" x14ac:dyDescent="0.25">
      <c r="A4" s="5">
        <v>2014</v>
      </c>
      <c r="B4" s="5" t="s">
        <v>10</v>
      </c>
      <c r="C4" s="5">
        <v>22</v>
      </c>
      <c r="E4" s="5" t="s">
        <v>11</v>
      </c>
      <c r="F4" s="5" t="s">
        <v>13</v>
      </c>
      <c r="G4" s="6">
        <v>2</v>
      </c>
      <c r="H4" s="7">
        <v>0.3888888888888889</v>
      </c>
      <c r="I4" s="7">
        <v>0.40625</v>
      </c>
      <c r="J4" s="7">
        <f t="shared" si="0"/>
        <v>1.7361111111111105E-2</v>
      </c>
    </row>
    <row r="5" spans="1:10" x14ac:dyDescent="0.25">
      <c r="A5" s="5">
        <v>2014</v>
      </c>
      <c r="B5" s="5" t="s">
        <v>10</v>
      </c>
      <c r="C5" s="5">
        <v>22</v>
      </c>
      <c r="E5" s="5" t="s">
        <v>11</v>
      </c>
      <c r="F5" s="5" t="s">
        <v>14</v>
      </c>
      <c r="G5" s="6">
        <v>7</v>
      </c>
      <c r="H5" s="7">
        <v>0.40625</v>
      </c>
      <c r="I5" s="7">
        <v>0.43055555555555558</v>
      </c>
      <c r="J5" s="7">
        <f t="shared" si="0"/>
        <v>2.430555555555558E-2</v>
      </c>
    </row>
    <row r="6" spans="1:10" x14ac:dyDescent="0.25">
      <c r="A6" s="5">
        <v>2014</v>
      </c>
      <c r="B6" s="5" t="s">
        <v>10</v>
      </c>
      <c r="C6" s="5">
        <v>22</v>
      </c>
      <c r="E6" s="5" t="s">
        <v>15</v>
      </c>
      <c r="G6" s="6"/>
      <c r="H6" s="7">
        <v>0.43055555555555558</v>
      </c>
      <c r="I6" s="7">
        <v>0.44791666666666669</v>
      </c>
      <c r="J6" s="7">
        <f t="shared" si="0"/>
        <v>1.7361111111111105E-2</v>
      </c>
    </row>
    <row r="7" spans="1:10" x14ac:dyDescent="0.25">
      <c r="A7" s="5">
        <v>2014</v>
      </c>
      <c r="B7" s="5" t="s">
        <v>10</v>
      </c>
      <c r="C7" s="5">
        <v>22</v>
      </c>
      <c r="E7" s="5" t="s">
        <v>11</v>
      </c>
      <c r="F7" s="5" t="s">
        <v>14</v>
      </c>
      <c r="G7" s="6">
        <v>6</v>
      </c>
      <c r="H7" s="7">
        <v>0.44791666666666669</v>
      </c>
      <c r="I7" s="7">
        <v>0.46527777777777773</v>
      </c>
      <c r="J7" s="7">
        <f t="shared" si="0"/>
        <v>1.7361111111111049E-2</v>
      </c>
    </row>
    <row r="8" spans="1:10" x14ac:dyDescent="0.25">
      <c r="A8" s="5">
        <v>2014</v>
      </c>
      <c r="B8" s="5" t="s">
        <v>10</v>
      </c>
      <c r="C8" s="5">
        <v>22</v>
      </c>
      <c r="E8" s="5" t="s">
        <v>11</v>
      </c>
      <c r="F8" s="5" t="s">
        <v>16</v>
      </c>
      <c r="G8" s="6">
        <v>12</v>
      </c>
      <c r="H8" s="7">
        <v>0.5625</v>
      </c>
      <c r="I8" s="7">
        <v>0.59027777777777779</v>
      </c>
      <c r="J8" s="7">
        <f t="shared" si="0"/>
        <v>2.777777777777779E-2</v>
      </c>
    </row>
    <row r="9" spans="1:10" x14ac:dyDescent="0.25">
      <c r="A9" s="5">
        <v>2014</v>
      </c>
      <c r="B9" s="5" t="s">
        <v>10</v>
      </c>
      <c r="C9" s="5">
        <v>22</v>
      </c>
      <c r="E9" s="5" t="s">
        <v>11</v>
      </c>
      <c r="F9" s="5" t="s">
        <v>13</v>
      </c>
      <c r="G9" s="6">
        <v>1</v>
      </c>
      <c r="H9" s="7">
        <v>0.59027777777777779</v>
      </c>
      <c r="I9" s="7">
        <v>0.60069444444444442</v>
      </c>
      <c r="J9" s="7">
        <f t="shared" si="0"/>
        <v>1.041666666666663E-2</v>
      </c>
    </row>
    <row r="10" spans="1:10" x14ac:dyDescent="0.25">
      <c r="A10" s="5">
        <v>2014</v>
      </c>
      <c r="B10" s="5" t="s">
        <v>10</v>
      </c>
      <c r="C10" s="5">
        <v>22</v>
      </c>
      <c r="E10" s="5" t="s">
        <v>17</v>
      </c>
      <c r="G10" s="6"/>
      <c r="H10" s="7">
        <v>0.69791666666666663</v>
      </c>
      <c r="I10" s="7">
        <v>0.70486111111111116</v>
      </c>
      <c r="J10" s="7">
        <f t="shared" si="0"/>
        <v>6.9444444444445308E-3</v>
      </c>
    </row>
    <row r="11" spans="1:10" x14ac:dyDescent="0.25">
      <c r="A11" s="5">
        <v>2014</v>
      </c>
      <c r="B11" s="5" t="s">
        <v>10</v>
      </c>
      <c r="C11" s="5">
        <v>22</v>
      </c>
      <c r="E11" s="5" t="s">
        <v>11</v>
      </c>
      <c r="F11" s="5" t="s">
        <v>18</v>
      </c>
      <c r="G11" s="6">
        <v>25</v>
      </c>
      <c r="H11" s="7">
        <v>0.33333333333333331</v>
      </c>
      <c r="I11" s="7">
        <v>0.38194444444444442</v>
      </c>
      <c r="J11" s="7">
        <f t="shared" si="0"/>
        <v>4.8611111111111105E-2</v>
      </c>
    </row>
    <row r="12" spans="1:10" x14ac:dyDescent="0.25">
      <c r="A12" s="5">
        <v>2014</v>
      </c>
      <c r="B12" s="5" t="s">
        <v>10</v>
      </c>
      <c r="C12" s="5">
        <v>22</v>
      </c>
      <c r="E12" s="5" t="s">
        <v>19</v>
      </c>
      <c r="F12" s="5" t="s">
        <v>20</v>
      </c>
      <c r="G12" s="6">
        <v>6</v>
      </c>
      <c r="H12" s="7">
        <v>0.38194444444444442</v>
      </c>
      <c r="I12" s="7">
        <v>0.4513888888888889</v>
      </c>
      <c r="J12" s="7">
        <f t="shared" si="0"/>
        <v>6.9444444444444475E-2</v>
      </c>
    </row>
    <row r="13" spans="1:10" x14ac:dyDescent="0.25">
      <c r="A13" s="5">
        <v>2014</v>
      </c>
      <c r="B13" s="5" t="s">
        <v>10</v>
      </c>
      <c r="C13" s="5">
        <v>22</v>
      </c>
      <c r="E13" s="5" t="s">
        <v>15</v>
      </c>
      <c r="G13" s="6"/>
      <c r="H13" s="7">
        <v>0.4513888888888889</v>
      </c>
      <c r="I13" s="7">
        <v>0.47222222222222227</v>
      </c>
      <c r="J13" s="7">
        <f t="shared" si="0"/>
        <v>2.083333333333337E-2</v>
      </c>
    </row>
    <row r="14" spans="1:10" x14ac:dyDescent="0.25">
      <c r="A14" s="5">
        <v>2014</v>
      </c>
      <c r="B14" s="5" t="s">
        <v>10</v>
      </c>
      <c r="C14" s="5">
        <v>22</v>
      </c>
      <c r="E14" s="5" t="s">
        <v>19</v>
      </c>
      <c r="F14" s="5" t="s">
        <v>21</v>
      </c>
      <c r="G14" s="6">
        <v>6</v>
      </c>
      <c r="H14" s="7">
        <v>0.5625</v>
      </c>
      <c r="I14" s="7">
        <v>0.56944444444444442</v>
      </c>
      <c r="J14" s="7">
        <f t="shared" si="0"/>
        <v>6.9444444444444198E-3</v>
      </c>
    </row>
    <row r="15" spans="1:10" x14ac:dyDescent="0.25">
      <c r="A15" s="5">
        <v>2014</v>
      </c>
      <c r="B15" s="5" t="s">
        <v>10</v>
      </c>
      <c r="C15" s="5">
        <v>22</v>
      </c>
      <c r="E15" s="5" t="s">
        <v>19</v>
      </c>
      <c r="F15" s="5" t="s">
        <v>12</v>
      </c>
      <c r="G15" s="6">
        <v>6</v>
      </c>
      <c r="H15" s="7">
        <v>0.56944444444444442</v>
      </c>
      <c r="I15" s="7">
        <v>0.57777777777777783</v>
      </c>
      <c r="J15" s="7">
        <f t="shared" si="0"/>
        <v>8.3333333333334147E-3</v>
      </c>
    </row>
    <row r="16" spans="1:10" x14ac:dyDescent="0.25">
      <c r="A16" s="5">
        <v>2014</v>
      </c>
      <c r="B16" s="5" t="s">
        <v>10</v>
      </c>
      <c r="C16" s="5">
        <v>22</v>
      </c>
      <c r="E16" s="5" t="s">
        <v>19</v>
      </c>
      <c r="F16" s="5" t="s">
        <v>12</v>
      </c>
      <c r="G16" s="6">
        <v>5</v>
      </c>
      <c r="H16" s="7">
        <v>0.57777777777777783</v>
      </c>
      <c r="I16" s="7">
        <v>0.5805555555555556</v>
      </c>
      <c r="J16" s="7">
        <f t="shared" si="0"/>
        <v>2.7777777777777679E-3</v>
      </c>
    </row>
    <row r="17" spans="1:10" x14ac:dyDescent="0.25">
      <c r="A17" s="5">
        <v>2014</v>
      </c>
      <c r="B17" s="5" t="s">
        <v>10</v>
      </c>
      <c r="C17" s="5">
        <v>22</v>
      </c>
      <c r="E17" s="5" t="s">
        <v>19</v>
      </c>
      <c r="F17" s="5" t="s">
        <v>16</v>
      </c>
      <c r="G17" s="6">
        <v>6</v>
      </c>
      <c r="H17" s="7">
        <v>0.5805555555555556</v>
      </c>
      <c r="I17" s="7">
        <v>0.59722222222222221</v>
      </c>
      <c r="J17" s="7">
        <f t="shared" si="0"/>
        <v>1.6666666666666607E-2</v>
      </c>
    </row>
    <row r="18" spans="1:10" x14ac:dyDescent="0.25">
      <c r="A18" s="5">
        <v>2014</v>
      </c>
      <c r="B18" s="5" t="s">
        <v>10</v>
      </c>
      <c r="C18" s="5">
        <v>22</v>
      </c>
      <c r="E18" s="5" t="s">
        <v>22</v>
      </c>
      <c r="G18" s="6"/>
      <c r="H18" s="7">
        <v>0.59722222222222221</v>
      </c>
      <c r="I18" s="7">
        <v>0.6118055555555556</v>
      </c>
      <c r="J18" s="7">
        <f t="shared" si="0"/>
        <v>1.4583333333333393E-2</v>
      </c>
    </row>
    <row r="19" spans="1:10" x14ac:dyDescent="0.25">
      <c r="A19" s="5">
        <v>2014</v>
      </c>
      <c r="B19" s="5" t="s">
        <v>10</v>
      </c>
      <c r="C19" s="5">
        <v>22</v>
      </c>
      <c r="E19" s="5" t="s">
        <v>19</v>
      </c>
      <c r="F19" s="5" t="s">
        <v>20</v>
      </c>
      <c r="G19" s="6">
        <v>8</v>
      </c>
      <c r="H19" s="7">
        <v>0.6118055555555556</v>
      </c>
      <c r="I19" s="7">
        <v>0.67708333333333337</v>
      </c>
      <c r="J19" s="7">
        <f t="shared" si="0"/>
        <v>6.5277777777777768E-2</v>
      </c>
    </row>
    <row r="20" spans="1:10" x14ac:dyDescent="0.25">
      <c r="A20" s="5">
        <v>2014</v>
      </c>
      <c r="B20" s="5" t="s">
        <v>10</v>
      </c>
      <c r="C20" s="5">
        <v>22</v>
      </c>
      <c r="E20" s="5" t="s">
        <v>19</v>
      </c>
      <c r="F20" s="5" t="s">
        <v>21</v>
      </c>
      <c r="G20" s="6">
        <v>8</v>
      </c>
      <c r="H20" s="7">
        <v>0.67708333333333337</v>
      </c>
      <c r="I20" s="7">
        <v>0.69930555555555562</v>
      </c>
      <c r="J20" s="7">
        <f t="shared" si="0"/>
        <v>2.2222222222222254E-2</v>
      </c>
    </row>
    <row r="21" spans="1:10" x14ac:dyDescent="0.25">
      <c r="A21" s="5">
        <v>2014</v>
      </c>
      <c r="B21" s="5" t="s">
        <v>10</v>
      </c>
      <c r="C21" s="5">
        <v>22</v>
      </c>
      <c r="E21" s="5" t="s">
        <v>17</v>
      </c>
      <c r="G21" s="6"/>
      <c r="H21" s="7">
        <v>0.33333333333333331</v>
      </c>
      <c r="I21" s="7">
        <v>0.36805555555555558</v>
      </c>
      <c r="J21" s="7">
        <f t="shared" si="0"/>
        <v>3.4722222222222265E-2</v>
      </c>
    </row>
    <row r="22" spans="1:10" x14ac:dyDescent="0.25">
      <c r="A22" s="5">
        <v>2014</v>
      </c>
      <c r="B22" s="5" t="s">
        <v>10</v>
      </c>
      <c r="C22" s="5">
        <v>22</v>
      </c>
      <c r="E22" s="5" t="s">
        <v>19</v>
      </c>
      <c r="F22" s="5" t="s">
        <v>12</v>
      </c>
      <c r="G22" s="6">
        <v>11</v>
      </c>
      <c r="H22" s="7">
        <v>0.36805555555555558</v>
      </c>
      <c r="I22" s="7">
        <v>0.41319444444444442</v>
      </c>
      <c r="J22" s="7">
        <f t="shared" si="0"/>
        <v>4.513888888888884E-2</v>
      </c>
    </row>
    <row r="23" spans="1:10" x14ac:dyDescent="0.25">
      <c r="A23" s="5">
        <v>2014</v>
      </c>
      <c r="B23" s="5" t="s">
        <v>10</v>
      </c>
      <c r="C23" s="5">
        <v>22</v>
      </c>
      <c r="E23" s="5" t="s">
        <v>19</v>
      </c>
      <c r="F23" s="5" t="s">
        <v>12</v>
      </c>
      <c r="G23" s="6">
        <v>4</v>
      </c>
      <c r="H23" s="7">
        <v>0.41319444444444442</v>
      </c>
      <c r="I23" s="7">
        <v>0.4236111111111111</v>
      </c>
      <c r="J23" s="7">
        <f t="shared" si="0"/>
        <v>1.0416666666666685E-2</v>
      </c>
    </row>
    <row r="24" spans="1:10" x14ac:dyDescent="0.25">
      <c r="A24" s="5">
        <v>2014</v>
      </c>
      <c r="B24" s="5" t="s">
        <v>10</v>
      </c>
      <c r="C24" s="5">
        <v>22</v>
      </c>
      <c r="E24" s="5" t="s">
        <v>19</v>
      </c>
      <c r="F24" s="5" t="s">
        <v>16</v>
      </c>
      <c r="G24" s="6">
        <v>6</v>
      </c>
      <c r="H24" s="7">
        <v>0.4236111111111111</v>
      </c>
      <c r="I24" s="7">
        <v>0.4375</v>
      </c>
      <c r="J24" s="7">
        <f t="shared" si="0"/>
        <v>1.3888888888888895E-2</v>
      </c>
    </row>
    <row r="25" spans="1:10" x14ac:dyDescent="0.25">
      <c r="A25" s="5">
        <v>2014</v>
      </c>
      <c r="B25" s="5" t="s">
        <v>23</v>
      </c>
      <c r="C25" s="5">
        <v>23</v>
      </c>
      <c r="D25" s="5" t="s">
        <v>24</v>
      </c>
      <c r="E25" s="5" t="s">
        <v>19</v>
      </c>
      <c r="F25" s="5" t="s">
        <v>12</v>
      </c>
      <c r="G25" s="6">
        <v>4</v>
      </c>
      <c r="H25" s="7">
        <v>0.33333333333333331</v>
      </c>
      <c r="I25" s="7">
        <v>0.35069444444444442</v>
      </c>
      <c r="J25" s="7">
        <f t="shared" si="0"/>
        <v>1.7361111111111105E-2</v>
      </c>
    </row>
    <row r="26" spans="1:10" x14ac:dyDescent="0.25">
      <c r="A26" s="5">
        <v>2014</v>
      </c>
      <c r="B26" s="5" t="s">
        <v>23</v>
      </c>
      <c r="C26" s="5">
        <v>23</v>
      </c>
      <c r="D26" s="5" t="s">
        <v>24</v>
      </c>
      <c r="E26" s="5" t="s">
        <v>19</v>
      </c>
      <c r="F26" s="5" t="s">
        <v>18</v>
      </c>
      <c r="G26" s="6">
        <v>15</v>
      </c>
      <c r="H26" s="7">
        <v>0.35069444444444442</v>
      </c>
      <c r="I26" s="7">
        <v>0.38194444444444442</v>
      </c>
      <c r="J26" s="7">
        <f t="shared" si="0"/>
        <v>3.125E-2</v>
      </c>
    </row>
    <row r="27" spans="1:10" x14ac:dyDescent="0.25">
      <c r="A27" s="5">
        <v>2014</v>
      </c>
      <c r="B27" s="5" t="s">
        <v>23</v>
      </c>
      <c r="C27" s="5">
        <v>23</v>
      </c>
      <c r="D27" s="5" t="s">
        <v>24</v>
      </c>
      <c r="E27" s="5" t="s">
        <v>19</v>
      </c>
      <c r="F27" s="5" t="s">
        <v>25</v>
      </c>
      <c r="G27" s="6">
        <v>5</v>
      </c>
      <c r="H27" s="7">
        <v>0.38194444444444442</v>
      </c>
      <c r="I27" s="7">
        <v>0.45833333333333331</v>
      </c>
      <c r="J27" s="7">
        <f t="shared" si="0"/>
        <v>7.6388888888888895E-2</v>
      </c>
    </row>
    <row r="28" spans="1:10" x14ac:dyDescent="0.25">
      <c r="A28" s="5">
        <v>2014</v>
      </c>
      <c r="B28" s="5" t="s">
        <v>23</v>
      </c>
      <c r="C28" s="5">
        <v>23</v>
      </c>
      <c r="D28" s="5" t="s">
        <v>24</v>
      </c>
      <c r="E28" s="5" t="s">
        <v>19</v>
      </c>
      <c r="F28" s="5" t="s">
        <v>12</v>
      </c>
      <c r="G28" s="6">
        <v>5</v>
      </c>
      <c r="H28" s="7">
        <v>0.45833333333333331</v>
      </c>
      <c r="I28" s="7">
        <v>0.47222222222222227</v>
      </c>
      <c r="J28" s="7">
        <f t="shared" si="0"/>
        <v>1.3888888888888951E-2</v>
      </c>
    </row>
    <row r="29" spans="1:10" x14ac:dyDescent="0.25">
      <c r="A29" s="5">
        <v>2014</v>
      </c>
      <c r="B29" s="5" t="s">
        <v>23</v>
      </c>
      <c r="C29" s="5">
        <v>23</v>
      </c>
      <c r="D29" s="5" t="s">
        <v>24</v>
      </c>
      <c r="E29" s="5" t="s">
        <v>19</v>
      </c>
      <c r="F29" s="5" t="s">
        <v>16</v>
      </c>
      <c r="G29" s="6">
        <v>3</v>
      </c>
      <c r="H29" s="7">
        <v>0.5625</v>
      </c>
      <c r="I29" s="7">
        <v>0.56944444444444442</v>
      </c>
      <c r="J29" s="7">
        <f t="shared" si="0"/>
        <v>6.9444444444444198E-3</v>
      </c>
    </row>
    <row r="30" spans="1:10" x14ac:dyDescent="0.25">
      <c r="A30" s="5">
        <v>2014</v>
      </c>
      <c r="B30" s="5" t="s">
        <v>23</v>
      </c>
      <c r="C30" s="5">
        <v>23</v>
      </c>
      <c r="D30" s="5" t="s">
        <v>24</v>
      </c>
      <c r="E30" s="5" t="s">
        <v>19</v>
      </c>
      <c r="F30" s="5" t="s">
        <v>25</v>
      </c>
      <c r="G30" s="6">
        <v>15</v>
      </c>
      <c r="H30" s="7">
        <v>0.56944444444444442</v>
      </c>
      <c r="I30" s="7">
        <v>0.68402777777777779</v>
      </c>
      <c r="J30" s="7">
        <f t="shared" si="0"/>
        <v>0.11458333333333337</v>
      </c>
    </row>
    <row r="31" spans="1:10" x14ac:dyDescent="0.25">
      <c r="A31" s="5">
        <v>2014</v>
      </c>
      <c r="B31" s="5" t="s">
        <v>23</v>
      </c>
      <c r="C31" s="5">
        <v>23</v>
      </c>
      <c r="D31" s="5" t="s">
        <v>24</v>
      </c>
      <c r="E31" s="5" t="s">
        <v>22</v>
      </c>
      <c r="G31" s="6"/>
      <c r="H31" s="7">
        <v>0.68402777777777779</v>
      </c>
      <c r="I31" s="7">
        <v>0.69930555555555562</v>
      </c>
      <c r="J31" s="7">
        <f t="shared" si="0"/>
        <v>1.5277777777777835E-2</v>
      </c>
    </row>
    <row r="32" spans="1:10" x14ac:dyDescent="0.25">
      <c r="A32" s="5">
        <v>2014</v>
      </c>
      <c r="B32" s="5" t="s">
        <v>26</v>
      </c>
      <c r="C32" s="5">
        <v>23</v>
      </c>
      <c r="D32" s="5" t="s">
        <v>24</v>
      </c>
      <c r="E32" s="5" t="s">
        <v>19</v>
      </c>
      <c r="F32" s="5" t="s">
        <v>18</v>
      </c>
      <c r="G32" s="6">
        <v>13</v>
      </c>
      <c r="H32" s="7">
        <v>0.33333333333333331</v>
      </c>
      <c r="I32" s="7">
        <v>0.36875000000000002</v>
      </c>
      <c r="J32" s="7">
        <f t="shared" si="0"/>
        <v>3.5416666666666707E-2</v>
      </c>
    </row>
    <row r="33" spans="1:10" x14ac:dyDescent="0.25">
      <c r="A33" s="5">
        <v>2014</v>
      </c>
      <c r="B33" s="5" t="s">
        <v>23</v>
      </c>
      <c r="C33" s="5">
        <v>23</v>
      </c>
      <c r="D33" s="5" t="s">
        <v>24</v>
      </c>
      <c r="E33" s="5" t="s">
        <v>19</v>
      </c>
      <c r="F33" s="5" t="s">
        <v>12</v>
      </c>
      <c r="G33" s="6">
        <v>6</v>
      </c>
      <c r="H33" s="7">
        <v>0.36875000000000002</v>
      </c>
      <c r="I33" s="7">
        <v>0.4</v>
      </c>
      <c r="J33" s="7">
        <f t="shared" si="0"/>
        <v>3.125E-2</v>
      </c>
    </row>
    <row r="34" spans="1:10" x14ac:dyDescent="0.25">
      <c r="A34" s="5">
        <v>2014</v>
      </c>
      <c r="B34" s="5" t="s">
        <v>26</v>
      </c>
      <c r="C34" s="5">
        <v>23</v>
      </c>
      <c r="D34" s="5" t="s">
        <v>24</v>
      </c>
      <c r="E34" s="5" t="s">
        <v>19</v>
      </c>
      <c r="F34" s="5" t="s">
        <v>16</v>
      </c>
      <c r="G34" s="6">
        <v>8</v>
      </c>
      <c r="H34" s="7">
        <v>0.4</v>
      </c>
      <c r="I34" s="7">
        <v>0.42152777777777778</v>
      </c>
      <c r="J34" s="7">
        <f t="shared" si="0"/>
        <v>2.1527777777777757E-2</v>
      </c>
    </row>
    <row r="35" spans="1:10" x14ac:dyDescent="0.25">
      <c r="A35" s="5">
        <v>2014</v>
      </c>
      <c r="B35" s="5" t="s">
        <v>23</v>
      </c>
      <c r="C35" s="5">
        <v>23</v>
      </c>
      <c r="D35" s="5" t="s">
        <v>24</v>
      </c>
      <c r="E35" s="5" t="s">
        <v>19</v>
      </c>
      <c r="G35" s="6">
        <v>4</v>
      </c>
      <c r="H35" s="7">
        <v>0.42152777777777778</v>
      </c>
      <c r="I35" s="7">
        <v>0.43402777777777773</v>
      </c>
      <c r="J35" s="7">
        <f t="shared" si="0"/>
        <v>1.2499999999999956E-2</v>
      </c>
    </row>
    <row r="36" spans="1:10" x14ac:dyDescent="0.25">
      <c r="A36" s="5">
        <v>2014</v>
      </c>
      <c r="B36" s="5" t="s">
        <v>26</v>
      </c>
      <c r="C36" s="5">
        <v>23</v>
      </c>
      <c r="D36" s="5" t="s">
        <v>24</v>
      </c>
      <c r="E36" s="5" t="s">
        <v>19</v>
      </c>
      <c r="F36" s="5" t="s">
        <v>12</v>
      </c>
      <c r="G36" s="6">
        <v>4</v>
      </c>
      <c r="H36" s="7">
        <v>0.43402777777777773</v>
      </c>
      <c r="I36" s="7">
        <v>0.44444444444444442</v>
      </c>
      <c r="J36" s="7">
        <f t="shared" si="0"/>
        <v>1.0416666666666685E-2</v>
      </c>
    </row>
    <row r="37" spans="1:10" x14ac:dyDescent="0.25">
      <c r="A37" s="5">
        <v>2014</v>
      </c>
      <c r="B37" s="5" t="s">
        <v>26</v>
      </c>
      <c r="C37" s="5">
        <v>23</v>
      </c>
      <c r="D37" s="5" t="s">
        <v>24</v>
      </c>
      <c r="E37" s="5" t="s">
        <v>19</v>
      </c>
      <c r="F37" s="5" t="s">
        <v>16</v>
      </c>
      <c r="G37" s="6">
        <v>4</v>
      </c>
      <c r="H37" s="7">
        <v>0.44444444444444442</v>
      </c>
      <c r="I37" s="7">
        <v>0.4513888888888889</v>
      </c>
      <c r="J37" s="7">
        <f t="shared" si="0"/>
        <v>6.9444444444444753E-3</v>
      </c>
    </row>
    <row r="38" spans="1:10" x14ac:dyDescent="0.25">
      <c r="A38" s="5">
        <v>2014</v>
      </c>
      <c r="B38" s="5" t="s">
        <v>26</v>
      </c>
      <c r="C38" s="5">
        <v>23</v>
      </c>
      <c r="D38" s="5" t="s">
        <v>24</v>
      </c>
      <c r="E38" s="5" t="s">
        <v>22</v>
      </c>
      <c r="G38" s="6"/>
      <c r="H38" s="7">
        <v>0.4513888888888889</v>
      </c>
      <c r="I38" s="7">
        <v>0.47569444444444442</v>
      </c>
      <c r="J38" s="7">
        <f t="shared" si="0"/>
        <v>2.4305555555555525E-2</v>
      </c>
    </row>
    <row r="39" spans="1:10" x14ac:dyDescent="0.25">
      <c r="A39" s="5">
        <v>2014</v>
      </c>
      <c r="B39" s="5" t="s">
        <v>23</v>
      </c>
      <c r="C39" s="5">
        <v>23</v>
      </c>
      <c r="D39" s="5" t="s">
        <v>24</v>
      </c>
      <c r="E39" s="5" t="s">
        <v>11</v>
      </c>
      <c r="F39" s="5" t="s">
        <v>20</v>
      </c>
      <c r="G39" s="6">
        <v>10</v>
      </c>
      <c r="H39" s="7">
        <v>0.5625</v>
      </c>
      <c r="I39" s="7">
        <v>0.66111111111111109</v>
      </c>
      <c r="J39" s="7">
        <f t="shared" si="0"/>
        <v>9.8611111111111094E-2</v>
      </c>
    </row>
    <row r="40" spans="1:10" x14ac:dyDescent="0.25">
      <c r="A40" s="5">
        <v>2014</v>
      </c>
      <c r="B40" s="5" t="s">
        <v>23</v>
      </c>
      <c r="C40" s="5">
        <v>23</v>
      </c>
      <c r="D40" s="5" t="s">
        <v>24</v>
      </c>
      <c r="E40" s="5" t="s">
        <v>19</v>
      </c>
      <c r="F40" s="5" t="s">
        <v>20</v>
      </c>
      <c r="G40" s="6">
        <v>6</v>
      </c>
      <c r="H40" s="7">
        <v>0.66111111111111109</v>
      </c>
      <c r="I40" s="7">
        <v>0.70486111111111116</v>
      </c>
      <c r="J40" s="7">
        <f t="shared" si="0"/>
        <v>4.3750000000000067E-2</v>
      </c>
    </row>
    <row r="41" spans="1:10" x14ac:dyDescent="0.25">
      <c r="A41" s="5">
        <v>2014</v>
      </c>
      <c r="B41" s="5" t="s">
        <v>23</v>
      </c>
      <c r="C41" s="5">
        <v>23</v>
      </c>
      <c r="D41" s="5" t="s">
        <v>27</v>
      </c>
      <c r="E41" s="5" t="s">
        <v>11</v>
      </c>
      <c r="F41" s="5" t="s">
        <v>18</v>
      </c>
      <c r="G41" s="6">
        <v>22</v>
      </c>
      <c r="H41" s="7">
        <v>0.33333333333333331</v>
      </c>
      <c r="I41" s="7">
        <v>0.37152777777777773</v>
      </c>
      <c r="J41" s="7">
        <f t="shared" si="0"/>
        <v>3.819444444444442E-2</v>
      </c>
    </row>
    <row r="42" spans="1:10" x14ac:dyDescent="0.25">
      <c r="A42" s="5">
        <v>2014</v>
      </c>
      <c r="B42" s="5" t="s">
        <v>23</v>
      </c>
      <c r="C42" s="5">
        <v>23</v>
      </c>
      <c r="D42" s="5" t="s">
        <v>27</v>
      </c>
      <c r="E42" s="5" t="s">
        <v>19</v>
      </c>
      <c r="F42" s="5" t="s">
        <v>21</v>
      </c>
      <c r="G42" s="6">
        <v>3</v>
      </c>
      <c r="H42" s="7">
        <v>0.37152777777777773</v>
      </c>
      <c r="I42" s="7">
        <v>0.3888888888888889</v>
      </c>
      <c r="J42" s="7">
        <f t="shared" si="0"/>
        <v>1.736111111111116E-2</v>
      </c>
    </row>
    <row r="43" spans="1:10" x14ac:dyDescent="0.25">
      <c r="A43" s="5">
        <v>2014</v>
      </c>
      <c r="B43" s="5" t="s">
        <v>23</v>
      </c>
      <c r="C43" s="5">
        <v>23</v>
      </c>
      <c r="D43" s="5" t="s">
        <v>27</v>
      </c>
      <c r="E43" s="5" t="s">
        <v>19</v>
      </c>
      <c r="F43" s="5" t="s">
        <v>12</v>
      </c>
      <c r="G43" s="6">
        <v>3</v>
      </c>
      <c r="H43" s="7">
        <v>0.3888888888888889</v>
      </c>
      <c r="I43" s="7">
        <v>0.39583333333333331</v>
      </c>
      <c r="J43" s="7">
        <f t="shared" si="0"/>
        <v>6.9444444444444198E-3</v>
      </c>
    </row>
    <row r="44" spans="1:10" x14ac:dyDescent="0.25">
      <c r="A44" s="5">
        <v>2014</v>
      </c>
      <c r="B44" s="5" t="s">
        <v>23</v>
      </c>
      <c r="C44" s="5">
        <v>23</v>
      </c>
      <c r="D44" s="5" t="s">
        <v>27</v>
      </c>
      <c r="E44" s="5" t="s">
        <v>19</v>
      </c>
      <c r="F44" s="5" t="s">
        <v>16</v>
      </c>
      <c r="G44" s="6">
        <v>3</v>
      </c>
      <c r="H44" s="7">
        <v>0.39583333333333331</v>
      </c>
      <c r="I44" s="7">
        <v>0.39930555555555558</v>
      </c>
      <c r="J44" s="7">
        <f t="shared" si="0"/>
        <v>3.4722222222222654E-3</v>
      </c>
    </row>
    <row r="45" spans="1:10" x14ac:dyDescent="0.25">
      <c r="A45" s="5">
        <v>2014</v>
      </c>
      <c r="B45" s="5" t="s">
        <v>23</v>
      </c>
      <c r="C45" s="5">
        <v>23</v>
      </c>
      <c r="D45" s="5" t="s">
        <v>27</v>
      </c>
      <c r="E45" s="5" t="s">
        <v>19</v>
      </c>
      <c r="F45" s="5" t="s">
        <v>20</v>
      </c>
      <c r="G45" s="6">
        <v>4</v>
      </c>
      <c r="H45" s="7">
        <v>0.39930555555555558</v>
      </c>
      <c r="I45" s="7">
        <v>0.43055555555555558</v>
      </c>
      <c r="J45" s="7">
        <f t="shared" si="0"/>
        <v>3.125E-2</v>
      </c>
    </row>
    <row r="46" spans="1:10" x14ac:dyDescent="0.25">
      <c r="A46" s="5">
        <v>2014</v>
      </c>
      <c r="B46" s="5" t="s">
        <v>23</v>
      </c>
      <c r="C46" s="5">
        <v>23</v>
      </c>
      <c r="D46" s="5" t="s">
        <v>27</v>
      </c>
      <c r="E46" s="5" t="s">
        <v>22</v>
      </c>
      <c r="G46" s="6"/>
      <c r="H46" s="7">
        <v>0.43055555555555558</v>
      </c>
      <c r="I46" s="7">
        <v>0.4513888888888889</v>
      </c>
      <c r="J46" s="7">
        <f t="shared" si="0"/>
        <v>2.0833333333333315E-2</v>
      </c>
    </row>
    <row r="47" spans="1:10" x14ac:dyDescent="0.25">
      <c r="A47" s="5">
        <v>2014</v>
      </c>
      <c r="B47" s="5" t="s">
        <v>23</v>
      </c>
      <c r="C47" s="5">
        <v>23</v>
      </c>
      <c r="D47" s="5" t="s">
        <v>27</v>
      </c>
      <c r="E47" s="5" t="s">
        <v>19</v>
      </c>
      <c r="F47" s="5" t="s">
        <v>12</v>
      </c>
      <c r="G47" s="6">
        <v>6</v>
      </c>
      <c r="H47" s="7">
        <v>0.4513888888888889</v>
      </c>
      <c r="I47" s="7">
        <v>0.47430555555555554</v>
      </c>
      <c r="J47" s="7">
        <f t="shared" si="0"/>
        <v>2.2916666666666641E-2</v>
      </c>
    </row>
    <row r="48" spans="1:10" x14ac:dyDescent="0.25">
      <c r="A48" s="5">
        <v>2014</v>
      </c>
      <c r="B48" s="5" t="s">
        <v>23</v>
      </c>
      <c r="C48" s="5">
        <v>23</v>
      </c>
      <c r="D48" s="5" t="s">
        <v>27</v>
      </c>
      <c r="E48" s="5" t="s">
        <v>17</v>
      </c>
      <c r="G48" s="6">
        <v>15</v>
      </c>
      <c r="H48" s="7">
        <v>0.5625</v>
      </c>
      <c r="I48" s="7">
        <v>0.58333333333333337</v>
      </c>
      <c r="J48" s="7">
        <f t="shared" si="0"/>
        <v>2.083333333333337E-2</v>
      </c>
    </row>
    <row r="49" spans="1:10" x14ac:dyDescent="0.25">
      <c r="A49" s="5">
        <v>2014</v>
      </c>
      <c r="B49" s="5" t="s">
        <v>23</v>
      </c>
      <c r="C49" s="5">
        <v>23</v>
      </c>
      <c r="D49" s="5" t="s">
        <v>27</v>
      </c>
      <c r="E49" s="5" t="s">
        <v>17</v>
      </c>
      <c r="G49" s="6"/>
      <c r="H49" s="7">
        <v>0.58333333333333337</v>
      </c>
      <c r="I49" s="7">
        <v>0.64583333333333337</v>
      </c>
      <c r="J49" s="7">
        <f t="shared" si="0"/>
        <v>6.25E-2</v>
      </c>
    </row>
    <row r="50" spans="1:10" x14ac:dyDescent="0.25">
      <c r="A50" s="5">
        <v>2014</v>
      </c>
      <c r="B50" s="5" t="s">
        <v>23</v>
      </c>
      <c r="C50" s="5">
        <v>23</v>
      </c>
      <c r="D50" s="5" t="s">
        <v>27</v>
      </c>
      <c r="E50" s="5" t="s">
        <v>19</v>
      </c>
      <c r="F50" s="5" t="s">
        <v>16</v>
      </c>
      <c r="G50" s="6">
        <v>9</v>
      </c>
      <c r="H50" s="7">
        <v>0.64583333333333337</v>
      </c>
      <c r="I50" s="7">
        <v>0.65972222222222221</v>
      </c>
      <c r="J50" s="7">
        <f t="shared" si="0"/>
        <v>1.388888888888884E-2</v>
      </c>
    </row>
    <row r="51" spans="1:10" x14ac:dyDescent="0.25">
      <c r="A51" s="5">
        <v>2014</v>
      </c>
      <c r="B51" s="5" t="s">
        <v>23</v>
      </c>
      <c r="C51" s="5">
        <v>23</v>
      </c>
      <c r="D51" s="5" t="s">
        <v>27</v>
      </c>
      <c r="E51" s="5" t="s">
        <v>17</v>
      </c>
      <c r="G51" s="6"/>
      <c r="H51" s="7">
        <v>0.65972222222222221</v>
      </c>
      <c r="I51" s="7">
        <v>0.68055555555555547</v>
      </c>
      <c r="J51" s="7">
        <f t="shared" si="0"/>
        <v>2.0833333333333259E-2</v>
      </c>
    </row>
    <row r="52" spans="1:10" x14ac:dyDescent="0.25">
      <c r="A52" s="5">
        <v>2014</v>
      </c>
      <c r="B52" s="5" t="s">
        <v>23</v>
      </c>
      <c r="C52" s="5">
        <v>23</v>
      </c>
      <c r="D52" s="5" t="s">
        <v>27</v>
      </c>
      <c r="E52" s="5" t="s">
        <v>22</v>
      </c>
      <c r="G52" s="6"/>
      <c r="H52" s="7">
        <v>0.68055555555555547</v>
      </c>
      <c r="I52" s="7">
        <v>0.70833333333333337</v>
      </c>
      <c r="J52" s="7">
        <f t="shared" si="0"/>
        <v>2.7777777777777901E-2</v>
      </c>
    </row>
    <row r="53" spans="1:10" x14ac:dyDescent="0.25">
      <c r="A53" s="5">
        <v>2014</v>
      </c>
      <c r="B53" s="5" t="s">
        <v>26</v>
      </c>
      <c r="C53" s="5">
        <v>23</v>
      </c>
      <c r="D53" s="5" t="s">
        <v>28</v>
      </c>
      <c r="E53" s="5" t="s">
        <v>11</v>
      </c>
      <c r="F53" s="5" t="s">
        <v>18</v>
      </c>
      <c r="G53" s="6">
        <v>11</v>
      </c>
      <c r="H53" s="7">
        <v>0.33333333333333331</v>
      </c>
      <c r="I53" s="7">
        <v>0.375</v>
      </c>
      <c r="J53" s="7">
        <f t="shared" si="0"/>
        <v>4.1666666666666685E-2</v>
      </c>
    </row>
    <row r="54" spans="1:10" x14ac:dyDescent="0.25">
      <c r="A54" s="5">
        <v>2014</v>
      </c>
      <c r="B54" s="5" t="s">
        <v>23</v>
      </c>
      <c r="C54" s="5">
        <v>23</v>
      </c>
      <c r="D54" s="5" t="s">
        <v>28</v>
      </c>
      <c r="E54" s="5" t="s">
        <v>22</v>
      </c>
      <c r="G54" s="6"/>
      <c r="H54" s="7">
        <v>0.375</v>
      </c>
      <c r="I54" s="7">
        <v>0.40972222222222227</v>
      </c>
      <c r="J54" s="7">
        <f t="shared" si="0"/>
        <v>3.4722222222222265E-2</v>
      </c>
    </row>
    <row r="55" spans="1:10" x14ac:dyDescent="0.25">
      <c r="A55" s="5">
        <v>2014</v>
      </c>
      <c r="B55" s="5" t="s">
        <v>23</v>
      </c>
      <c r="C55" s="5">
        <v>23</v>
      </c>
      <c r="D55" s="5" t="s">
        <v>28</v>
      </c>
      <c r="E55" s="5" t="s">
        <v>19</v>
      </c>
      <c r="F55" s="5" t="s">
        <v>20</v>
      </c>
      <c r="G55" s="6">
        <v>7</v>
      </c>
      <c r="H55" s="7">
        <v>0.40972222222222227</v>
      </c>
      <c r="I55" s="7">
        <v>0.47013888888888888</v>
      </c>
      <c r="J55" s="7">
        <f t="shared" si="0"/>
        <v>6.0416666666666619E-2</v>
      </c>
    </row>
    <row r="56" spans="1:10" x14ac:dyDescent="0.25">
      <c r="A56" s="5">
        <v>2014</v>
      </c>
      <c r="B56" s="5" t="s">
        <v>23</v>
      </c>
      <c r="C56" s="5">
        <v>23</v>
      </c>
      <c r="D56" s="5" t="s">
        <v>28</v>
      </c>
      <c r="E56" s="5" t="s">
        <v>22</v>
      </c>
      <c r="G56" s="6"/>
      <c r="H56" s="7">
        <v>0.5625</v>
      </c>
      <c r="I56" s="7">
        <v>0.69791666666666663</v>
      </c>
      <c r="J56" s="7">
        <f t="shared" si="0"/>
        <v>0.13541666666666663</v>
      </c>
    </row>
    <row r="57" spans="1:10" x14ac:dyDescent="0.25">
      <c r="A57" s="5">
        <v>2014</v>
      </c>
      <c r="B57" s="5" t="s">
        <v>26</v>
      </c>
      <c r="C57" s="5">
        <v>23</v>
      </c>
      <c r="D57" s="5" t="s">
        <v>29</v>
      </c>
      <c r="E57" s="5" t="s">
        <v>15</v>
      </c>
      <c r="G57" s="6"/>
      <c r="H57" s="7">
        <v>0.33333333333333331</v>
      </c>
      <c r="I57" s="7">
        <v>0.40625</v>
      </c>
      <c r="J57" s="7">
        <f t="shared" si="0"/>
        <v>7.2916666666666685E-2</v>
      </c>
    </row>
    <row r="58" spans="1:10" x14ac:dyDescent="0.25">
      <c r="A58" s="4" t="s">
        <v>35</v>
      </c>
      <c r="B58" s="4"/>
      <c r="C58" s="4"/>
      <c r="D58" s="4"/>
      <c r="E58" s="4"/>
      <c r="F58" s="4"/>
      <c r="G58" s="4"/>
      <c r="H58" s="4"/>
      <c r="I58" s="4"/>
      <c r="J58" s="8">
        <f>SUBTOTAL(109,Tableau1[temps passé])</f>
        <v>1.7493055555555561</v>
      </c>
    </row>
  </sheetData>
  <dataValidations count="2">
    <dataValidation type="list" allowBlank="1" showInputMessage="1" showErrorMessage="1" sqref="E1:E57">
      <formula1>$N$2:$N$9</formula1>
    </dataValidation>
    <dataValidation type="list" allowBlank="1" showInputMessage="1" showErrorMessage="1" sqref="F1:F57">
      <formula1>$O$2:$O$19</formula1>
    </dataValidation>
  </dataValidations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Views>
    <sheetView tabSelected="1" workbookViewId="0">
      <selection activeCell="J24" sqref="J24"/>
    </sheetView>
  </sheetViews>
  <sheetFormatPr baseColWidth="10" defaultColWidth="9.140625" defaultRowHeight="15" x14ac:dyDescent="0.25"/>
  <cols>
    <col min="1" max="1" width="22.140625" customWidth="1"/>
    <col min="2" max="2" width="23.85546875" bestFit="1" customWidth="1"/>
    <col min="3" max="3" width="5.5703125" bestFit="1" customWidth="1"/>
    <col min="4" max="4" width="9.85546875" customWidth="1"/>
    <col min="5" max="5" width="12.5703125" bestFit="1" customWidth="1"/>
  </cols>
  <sheetData>
    <row r="1" spans="1:5" x14ac:dyDescent="0.25">
      <c r="A1" s="1" t="s">
        <v>33</v>
      </c>
      <c r="B1" s="1" t="s">
        <v>30</v>
      </c>
    </row>
    <row r="2" spans="1:5" x14ac:dyDescent="0.25">
      <c r="B2">
        <v>2014</v>
      </c>
      <c r="D2" t="s">
        <v>32</v>
      </c>
      <c r="E2" t="s">
        <v>31</v>
      </c>
    </row>
    <row r="3" spans="1:5" x14ac:dyDescent="0.25">
      <c r="A3" s="1" t="s">
        <v>34</v>
      </c>
      <c r="B3" t="s">
        <v>10</v>
      </c>
      <c r="C3" t="s">
        <v>23</v>
      </c>
    </row>
    <row r="4" spans="1:5" x14ac:dyDescent="0.25">
      <c r="A4" s="2" t="s">
        <v>17</v>
      </c>
      <c r="B4" s="3">
        <v>4.1666666666666671E-2</v>
      </c>
      <c r="C4" s="3">
        <v>0.10416666666666666</v>
      </c>
      <c r="D4" s="3">
        <v>0.14583333333333331</v>
      </c>
      <c r="E4" s="3">
        <v>0.14583333333333331</v>
      </c>
    </row>
    <row r="5" spans="1:5" x14ac:dyDescent="0.25">
      <c r="A5" s="2" t="s">
        <v>15</v>
      </c>
      <c r="B5" s="3">
        <v>3.8194444444444448E-2</v>
      </c>
      <c r="C5" s="3">
        <v>7.2916666666666671E-2</v>
      </c>
      <c r="D5" s="3">
        <v>0.11111111111111112</v>
      </c>
      <c r="E5" s="3">
        <v>0.11111111111111112</v>
      </c>
    </row>
    <row r="6" spans="1:5" x14ac:dyDescent="0.25">
      <c r="A6" s="2" t="s">
        <v>22</v>
      </c>
      <c r="B6" s="3">
        <v>1.4583333333333332E-2</v>
      </c>
      <c r="C6" s="3">
        <v>0.2583333333333333</v>
      </c>
      <c r="D6" s="3">
        <v>0.27291666666666664</v>
      </c>
      <c r="E6" s="3">
        <v>0.27291666666666664</v>
      </c>
    </row>
    <row r="7" spans="1:5" x14ac:dyDescent="0.25">
      <c r="A7" s="2" t="s">
        <v>19</v>
      </c>
      <c r="B7" s="3">
        <v>0.26111111111111113</v>
      </c>
      <c r="C7" s="3">
        <v>0.57847222222222217</v>
      </c>
      <c r="D7" s="3">
        <v>0.83958333333333335</v>
      </c>
      <c r="E7" s="3">
        <v>0.83958333333333335</v>
      </c>
    </row>
    <row r="8" spans="1:5" x14ac:dyDescent="0.25">
      <c r="A8" s="2" t="s">
        <v>11</v>
      </c>
      <c r="B8" s="3">
        <v>0.20138888888888887</v>
      </c>
      <c r="C8" s="3">
        <v>0.1784722222222222</v>
      </c>
      <c r="D8" s="3">
        <v>0.37986111111111109</v>
      </c>
      <c r="E8" s="3">
        <v>0.37986111111111109</v>
      </c>
    </row>
    <row r="9" spans="1:5" x14ac:dyDescent="0.25">
      <c r="A9" s="2" t="s">
        <v>31</v>
      </c>
      <c r="B9" s="3">
        <v>0.55694444444444446</v>
      </c>
      <c r="C9" s="3">
        <v>1.192361111111111</v>
      </c>
      <c r="D9" s="3">
        <v>1.7493055555555554</v>
      </c>
      <c r="E9" s="3">
        <v>1.7493055555555554</v>
      </c>
    </row>
  </sheetData>
  <pageMargins left="0.7" right="0.7" top="0.75" bottom="0.75" header="0.3" footer="0.3"/>
  <pageSetup paperSize="9" orientation="portrait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2014-09-08T15:06:18Z</dcterms:modified>
</cp:coreProperties>
</file>