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01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51BD38F-F345-412B-80CF-EA0FBFF6A868}" xr6:coauthVersionLast="44" xr6:coauthVersionMax="44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" sheetId="1" r:id="rId1"/>
    <sheet name="Catégories" sheetId="2" r:id="rId2"/>
    <sheet name="Synthèse" sheetId="3" r:id="rId3"/>
  </sheets>
  <calcPr calcId="191029"/>
  <pivotCaches>
    <pivotCache cacheId="2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</calcChain>
</file>

<file path=xl/sharedStrings.xml><?xml version="1.0" encoding="utf-8"?>
<sst xmlns="http://schemas.openxmlformats.org/spreadsheetml/2006/main" count="114" uniqueCount="78">
  <si>
    <t>Article</t>
  </si>
  <si>
    <t>Désignation</t>
  </si>
  <si>
    <t>Z080120</t>
  </si>
  <si>
    <t>Z080121</t>
  </si>
  <si>
    <t>Z080122</t>
  </si>
  <si>
    <t>Z080123</t>
  </si>
  <si>
    <t>Z080124</t>
  </si>
  <si>
    <t>Z080125</t>
  </si>
  <si>
    <t>Z080126</t>
  </si>
  <si>
    <t>TOMATES ES</t>
  </si>
  <si>
    <t>TOMATO CŒUR DE BO</t>
  </si>
  <si>
    <t>MOTO ZXR</t>
  </si>
  <si>
    <t>AVION AUDI</t>
  </si>
  <si>
    <t>BATEAU CAT</t>
  </si>
  <si>
    <t>COURGETTE VERTE</t>
  </si>
  <si>
    <t>ORDINATEUR PORTABLE</t>
  </si>
  <si>
    <t>Ordre</t>
  </si>
  <si>
    <t>Type d'ordre</t>
  </si>
  <si>
    <t>Date début plf</t>
  </si>
  <si>
    <t>Saisi par</t>
  </si>
  <si>
    <t>Poste respons.</t>
  </si>
  <si>
    <t>Statut système</t>
  </si>
  <si>
    <t>Type de travail</t>
  </si>
  <si>
    <t>Statut util.</t>
  </si>
  <si>
    <t>A</t>
  </si>
  <si>
    <t>E</t>
  </si>
  <si>
    <t>C</t>
  </si>
  <si>
    <t>G</t>
  </si>
  <si>
    <t>L</t>
  </si>
  <si>
    <t>B</t>
  </si>
  <si>
    <t>M</t>
  </si>
  <si>
    <t>9</t>
  </si>
  <si>
    <t>20</t>
  </si>
  <si>
    <t>50</t>
  </si>
  <si>
    <t>21</t>
  </si>
  <si>
    <t>30</t>
  </si>
  <si>
    <t>69</t>
  </si>
  <si>
    <t>415</t>
  </si>
  <si>
    <t>xxx</t>
  </si>
  <si>
    <t>xxxx</t>
  </si>
  <si>
    <t>xxxxx</t>
  </si>
  <si>
    <t>Paul</t>
  </si>
  <si>
    <t>Christophe</t>
  </si>
  <si>
    <t>Pierre</t>
  </si>
  <si>
    <t>Aude</t>
  </si>
  <si>
    <t>Nabil</t>
  </si>
  <si>
    <t>LPF</t>
  </si>
  <si>
    <t>BPA</t>
  </si>
  <si>
    <t>JHM</t>
  </si>
  <si>
    <t>TDN</t>
  </si>
  <si>
    <t>MMP</t>
  </si>
  <si>
    <t>V30</t>
  </si>
  <si>
    <t>V39</t>
  </si>
  <si>
    <t>D54</t>
  </si>
  <si>
    <t>S71</t>
  </si>
  <si>
    <t>E32</t>
  </si>
  <si>
    <t>M56</t>
  </si>
  <si>
    <t>N75</t>
  </si>
  <si>
    <t>CSR</t>
  </si>
  <si>
    <t>CSC</t>
  </si>
  <si>
    <t>TTF</t>
  </si>
  <si>
    <t>SAVT</t>
  </si>
  <si>
    <t>NBN</t>
  </si>
  <si>
    <t>TFD</t>
  </si>
  <si>
    <t>DEF</t>
  </si>
  <si>
    <t>IDEAL</t>
  </si>
  <si>
    <t>Catégories</t>
  </si>
  <si>
    <t>Désignation2</t>
  </si>
  <si>
    <t>Fruit</t>
  </si>
  <si>
    <t>Informatique</t>
  </si>
  <si>
    <t>Véhicules</t>
  </si>
  <si>
    <t>Légumes</t>
  </si>
  <si>
    <t>T_Catégories</t>
  </si>
  <si>
    <t>T_Données</t>
  </si>
  <si>
    <t>Catégorie</t>
  </si>
  <si>
    <t>Grand Total</t>
  </si>
  <si>
    <t>Nombre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</si>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</sst>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/>
    <xf numFmtId="14" fontId="0" fillId="0" borderId="0" xfId="0" applyNumberFormat="1"/>
    <xf numFmtId="0" fontId="0" fillId="0" borderId="0" xfId="0" applyNumberFormat="1" applyFill="1"/>
    <xf numFmtId="0" fontId="1" fillId="0" borderId="0" xfId="0" applyFont="1"/>
    <xf numFmtId="0" fontId="2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83.6426244213" createdVersion="6" refreshedVersion="6" minRefreshableVersion="3" recordCount="7" xr:uid="{FCD7F328-2B5F-446F-9184-2A908601CF53}">
  <cacheSource type="worksheet">
    <worksheetSource name="T_Données"/>
  </cacheSource>
  <cacheFields count="12">
    <cacheField name="Désignation" numFmtId="49">
      <sharedItems/>
    </cacheField>
    <cacheField name="Ordre" numFmtId="49">
      <sharedItems/>
    </cacheField>
    <cacheField name="Type d'ordre" numFmtId="49">
      <sharedItems/>
    </cacheField>
    <cacheField name="Date début plf" numFmtId="14">
      <sharedItems containsSemiMixedTypes="0" containsNonDate="0" containsDate="1" containsString="0" minDate="2018-02-26T00:00:00" maxDate="2018-12-29T00:00:00" count="5">
        <d v="2018-02-26T00:00:00"/>
        <d v="2018-03-06T00:00:00"/>
        <d v="2018-12-21T00:00:00"/>
        <d v="2018-12-28T00:00:00"/>
        <d v="2018-08-17T00:00:00"/>
      </sharedItems>
    </cacheField>
    <cacheField name="Désignation2" numFmtId="49">
      <sharedItems/>
    </cacheField>
    <cacheField name="Saisi par" numFmtId="49">
      <sharedItems/>
    </cacheField>
    <cacheField name="Poste respons." numFmtId="49">
      <sharedItems/>
    </cacheField>
    <cacheField name="Statut système" numFmtId="49">
      <sharedItems/>
    </cacheField>
    <cacheField name="Type de travail" numFmtId="49">
      <sharedItems/>
    </cacheField>
    <cacheField name="Statut util." numFmtId="49">
      <sharedItems/>
    </cacheField>
    <cacheField name="Article" numFmtId="49">
      <sharedItems/>
    </cacheField>
    <cacheField name="Catégorie" numFmtId="0">
      <sharedItems count="5">
        <s v="Informatique"/>
        <s v="Fruit"/>
        <s v="Véhicules"/>
        <s v="Légumes"/>
        <s v="JM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TOMATES ES"/>
    <s v="A"/>
    <s v="9"/>
    <x v="0"/>
    <s v="xxx"/>
    <s v="Paul"/>
    <s v="LPF"/>
    <s v="V30"/>
    <s v="CSR"/>
    <s v="IDEAL"/>
    <s v="Z080126"/>
    <x v="0"/>
  </r>
  <r>
    <s v="TOMATO CŒUR DE BO"/>
    <s v="C"/>
    <s v="20"/>
    <x v="1"/>
    <s v="xxxx"/>
    <s v="Christophe"/>
    <s v="BPA"/>
    <s v="V39"/>
    <s v="CSC"/>
    <s v="IDEAL"/>
    <s v="Z080121"/>
    <x v="1"/>
  </r>
  <r>
    <s v="AVION AUDI"/>
    <s v="E"/>
    <s v="50"/>
    <x v="2"/>
    <s v="xxxx"/>
    <s v="Pierre"/>
    <s v="JHM"/>
    <s v="D54"/>
    <s v="TTF"/>
    <s v="IDEAL"/>
    <s v="Z080123"/>
    <x v="2"/>
  </r>
  <r>
    <s v="BATEAU CAT"/>
    <s v="G"/>
    <s v="21"/>
    <x v="3"/>
    <s v="xxxx"/>
    <s v="Aude"/>
    <s v="TDN"/>
    <s v="S71"/>
    <s v="SAVT"/>
    <s v="IDEAL"/>
    <s v="Z080122"/>
    <x v="2"/>
  </r>
  <r>
    <s v="MOTO ZXR"/>
    <s v="L"/>
    <s v="30"/>
    <x v="4"/>
    <s v="xxxxx"/>
    <s v="Pierre"/>
    <s v="TDN"/>
    <s v="E32"/>
    <s v="NBN"/>
    <s v="IDEAL"/>
    <s v="Z080124"/>
    <x v="2"/>
  </r>
  <r>
    <s v="COURGETTE VERTE"/>
    <s v="B"/>
    <s v="69"/>
    <x v="4"/>
    <s v="xxx"/>
    <s v="Nabil"/>
    <s v="TDN"/>
    <s v="M56"/>
    <s v="TFD"/>
    <s v="IDEAL"/>
    <s v="Z080125"/>
    <x v="3"/>
  </r>
  <r>
    <s v="ORDINATEUR PORTABLE"/>
    <s v="M"/>
    <s v="415"/>
    <x v="4"/>
    <s v="xxx"/>
    <s v="Christophe"/>
    <s v="MMP"/>
    <s v="N75"/>
    <s v="DEF"/>
    <s v="IDEAL"/>
    <s v="Z08012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36FD89-341E-42FF-9903-1F3030B17BCB}" name="PivotTable2" cacheId="2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>
  <location ref="K4:M9" firstHeaderRow="0" firstDataRow="1" firstDataCol="1"/>
  <pivotFields count="12">
    <pivotField compact="0" outline="0" showAll="0"/>
    <pivotField compact="0" outline="0" showAll="0"/>
    <pivotField compact="0" outline="0" showAll="0"/>
    <pivotField name="Date"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 sortType="descending">
      <items count="6">
        <item x="2"/>
        <item x="3"/>
        <item x="0"/>
        <item x="1"/>
        <item m="1"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11"/>
  </rowFields>
  <rowItems count="5">
    <i>
      <x/>
    </i>
    <i>
      <x v="3"/>
    </i>
    <i>
      <x v="2"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11" subtotal="count" baseField="0" baseItem="0"/>
    <dataField name="Rang" fld="11" subtotal="count" baseField="1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33C6BB-C211-4471-BD89-317EE2617A74}" name="PivotTable1" cacheId="2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>
  <location ref="B4:G11" firstHeaderRow="1" firstDataRow="2" firstDataCol="1"/>
  <pivotFields count="12">
    <pivotField compact="0" outline="0" showAll="0"/>
    <pivotField compact="0" outline="0" showAll="0"/>
    <pivotField compact="0" outline="0" showAll="0"/>
    <pivotField name="Date" axis="axisRow" compact="0" numFmtId="14" outline="0" showAll="0">
      <items count="6">
        <item x="0"/>
        <item x="1"/>
        <item x="4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dataField="1" compact="0" outline="0" showAll="0">
      <items count="6">
        <item x="1"/>
        <item x="0"/>
        <item x="3"/>
        <item x="2"/>
        <item m="1" x="4"/>
        <item t="default"/>
      </items>
    </pivotField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1"/>
  </colFields>
  <colItems count="5">
    <i>
      <x/>
    </i>
    <i>
      <x v="1"/>
    </i>
    <i>
      <x v="2"/>
    </i>
    <i>
      <x v="3"/>
    </i>
    <i t="grand">
      <x/>
    </i>
  </colItems>
  <dataFields count="1">
    <dataField name="Nombre" fld="11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146833-403E-408A-BBF5-0D58BA69F2A7}" name="T_Données" displayName="T_Données" ref="B4:M11" totalsRowShown="0" headerRowDxfId="7" dataDxfId="8">
  <autoFilter ref="B4:M11" xr:uid="{B75666C4-D617-4CEF-B5D1-9496B47B247F}"/>
  <tableColumns count="12">
    <tableColumn id="1" xr3:uid="{64697B4B-1ADB-4649-85BB-B9FD07E6645E}" name="Désignation" dataDxfId="19"/>
    <tableColumn id="2" xr3:uid="{0441F9BD-D2AC-429D-87F8-46D74283B7EB}" name="Ordre" dataDxfId="18"/>
    <tableColumn id="3" xr3:uid="{E86FFE03-B9AA-4BF4-8A88-44D6598F48C6}" name="Type d'ordre" dataDxfId="17"/>
    <tableColumn id="4" xr3:uid="{264CBC01-ED8E-4348-94D9-7700C6AF7595}" name="Date début plf" dataDxfId="16"/>
    <tableColumn id="5" xr3:uid="{B45AD3B1-0754-4AF7-BA1A-D762CDECAF0E}" name="Désignation2" dataDxfId="15"/>
    <tableColumn id="6" xr3:uid="{2E95A9A5-4085-4CF7-8DFA-789B9ED80372}" name="Saisi par" dataDxfId="14"/>
    <tableColumn id="7" xr3:uid="{3A929166-80C4-43D3-8E99-8EEA61680294}" name="Poste respons." dataDxfId="13"/>
    <tableColumn id="8" xr3:uid="{BEEACEE0-EB02-4AFA-9B38-A14E9321DCF7}" name="Statut système" dataDxfId="12"/>
    <tableColumn id="9" xr3:uid="{CCF6D052-075E-4B10-950E-D6FFA953DA7C}" name="Type de travail" dataDxfId="11"/>
    <tableColumn id="10" xr3:uid="{2EE14DB4-5236-4A7E-87D8-66FCE614B071}" name="Statut util." dataDxfId="10"/>
    <tableColumn id="11" xr3:uid="{10415F5B-7832-4A16-8341-6BBE32887814}" name="Article" dataDxfId="9"/>
    <tableColumn id="12" xr3:uid="{75AC086D-EF17-46C1-A6F7-D198697B6657}" name="Catégorie" dataDxfId="3">
      <calculatedColumnFormula>INDEX(T_Catégories[Catégories],MATCH(T_Données[[#This Row],[Article]],T_Catégories[Article],0))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54E5FF-B02F-48C7-8333-32ABD6464E4F}" name="T_Catégories" displayName="T_Catégories" ref="B4:C11" totalsRowShown="0" dataDxfId="4">
  <autoFilter ref="B4:C11" xr:uid="{5C3CB70E-5C30-4E35-BB1E-28F1FBB2A7C2}"/>
  <tableColumns count="2">
    <tableColumn id="1" xr3:uid="{0157EECD-0092-4AB0-B73C-31C694C3B6B1}" name="Article" dataDxfId="6"/>
    <tableColumn id="2" xr3:uid="{D9C4BD83-F4B6-4BDA-8914-4B147DDA7276}" name="Catégories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M11"/>
  <sheetViews>
    <sheetView showGridLines="0" workbookViewId="0">
      <selection activeCell="G18" sqref="G18"/>
    </sheetView>
  </sheetViews>
  <sheetFormatPr defaultColWidth="11.42578125" defaultRowHeight="15" x14ac:dyDescent="0.25"/>
  <cols>
    <col min="1" max="1" width="1.7109375" customWidth="1"/>
    <col min="2" max="2" width="29.7109375" bestFit="1" customWidth="1"/>
    <col min="3" max="3" width="8.28515625" customWidth="1"/>
    <col min="4" max="4" width="14.5703125" bestFit="1" customWidth="1"/>
    <col min="5" max="5" width="16.140625" bestFit="1" customWidth="1"/>
    <col min="6" max="6" width="14.7109375" customWidth="1"/>
    <col min="7" max="7" width="11.42578125" customWidth="1"/>
    <col min="8" max="8" width="16.140625" customWidth="1"/>
    <col min="9" max="9" width="16.28515625" customWidth="1"/>
    <col min="10" max="10" width="16.140625" customWidth="1"/>
    <col min="11" max="11" width="12.42578125" customWidth="1"/>
    <col min="12" max="12" width="10.28515625" bestFit="1" customWidth="1"/>
    <col min="13" max="13" width="15" bestFit="1" customWidth="1"/>
  </cols>
  <sheetData>
    <row r="2" spans="2:13" ht="15.75" x14ac:dyDescent="0.25">
      <c r="B2" s="8" t="s">
        <v>73</v>
      </c>
    </row>
    <row r="4" spans="2:13" x14ac:dyDescent="0.25">
      <c r="B4" s="1" t="s">
        <v>1</v>
      </c>
      <c r="C4" s="2" t="s">
        <v>16</v>
      </c>
      <c r="D4" s="2" t="s">
        <v>17</v>
      </c>
      <c r="E4" s="2" t="s">
        <v>18</v>
      </c>
      <c r="F4" s="2" t="s">
        <v>67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23</v>
      </c>
      <c r="L4" s="2" t="s">
        <v>0</v>
      </c>
      <c r="M4" s="2" t="s">
        <v>74</v>
      </c>
    </row>
    <row r="5" spans="2:13" x14ac:dyDescent="0.25">
      <c r="B5" s="3" t="s">
        <v>9</v>
      </c>
      <c r="C5" s="3" t="s">
        <v>24</v>
      </c>
      <c r="D5" s="3" t="s">
        <v>31</v>
      </c>
      <c r="E5" s="4">
        <v>43157</v>
      </c>
      <c r="F5" s="3" t="s">
        <v>38</v>
      </c>
      <c r="G5" s="3" t="s">
        <v>41</v>
      </c>
      <c r="H5" s="3" t="s">
        <v>46</v>
      </c>
      <c r="I5" s="3" t="s">
        <v>51</v>
      </c>
      <c r="J5" s="3" t="s">
        <v>58</v>
      </c>
      <c r="K5" s="3" t="s">
        <v>65</v>
      </c>
      <c r="L5" s="3" t="s">
        <v>8</v>
      </c>
      <c r="M5" s="6" t="str">
        <f>INDEX(T_Catégories[Catégories],MATCH(T_Données[[#This Row],[Article]],T_Catégories[Article],0))</f>
        <v>Informatique</v>
      </c>
    </row>
    <row r="6" spans="2:13" x14ac:dyDescent="0.25">
      <c r="B6" s="3" t="s">
        <v>10</v>
      </c>
      <c r="C6" s="3" t="s">
        <v>26</v>
      </c>
      <c r="D6" s="3" t="s">
        <v>32</v>
      </c>
      <c r="E6" s="4">
        <v>43165</v>
      </c>
      <c r="F6" s="3" t="s">
        <v>39</v>
      </c>
      <c r="G6" s="3" t="s">
        <v>42</v>
      </c>
      <c r="H6" s="3" t="s">
        <v>47</v>
      </c>
      <c r="I6" s="3" t="s">
        <v>52</v>
      </c>
      <c r="J6" s="3" t="s">
        <v>59</v>
      </c>
      <c r="K6" s="3" t="s">
        <v>65</v>
      </c>
      <c r="L6" s="3" t="s">
        <v>3</v>
      </c>
      <c r="M6" s="6" t="str">
        <f>INDEX(T_Catégories[Catégories],MATCH(T_Données[[#This Row],[Article]],T_Catégories[Article],0))</f>
        <v>Fruit</v>
      </c>
    </row>
    <row r="7" spans="2:13" x14ac:dyDescent="0.25">
      <c r="B7" s="3" t="s">
        <v>12</v>
      </c>
      <c r="C7" s="3" t="s">
        <v>25</v>
      </c>
      <c r="D7" s="3" t="s">
        <v>33</v>
      </c>
      <c r="E7" s="4">
        <v>43455</v>
      </c>
      <c r="F7" s="3" t="s">
        <v>39</v>
      </c>
      <c r="G7" s="3" t="s">
        <v>43</v>
      </c>
      <c r="H7" s="3" t="s">
        <v>48</v>
      </c>
      <c r="I7" s="3" t="s">
        <v>53</v>
      </c>
      <c r="J7" s="3" t="s">
        <v>60</v>
      </c>
      <c r="K7" s="3" t="s">
        <v>65</v>
      </c>
      <c r="L7" s="3" t="s">
        <v>5</v>
      </c>
      <c r="M7" s="6" t="str">
        <f>INDEX(T_Catégories[Catégories],MATCH(T_Données[[#This Row],[Article]],T_Catégories[Article],0))</f>
        <v>Véhicules</v>
      </c>
    </row>
    <row r="8" spans="2:13" x14ac:dyDescent="0.25">
      <c r="B8" s="3" t="s">
        <v>13</v>
      </c>
      <c r="C8" s="3" t="s">
        <v>27</v>
      </c>
      <c r="D8" s="3" t="s">
        <v>34</v>
      </c>
      <c r="E8" s="4">
        <v>43462</v>
      </c>
      <c r="F8" s="3" t="s">
        <v>39</v>
      </c>
      <c r="G8" s="3" t="s">
        <v>44</v>
      </c>
      <c r="H8" s="3" t="s">
        <v>49</v>
      </c>
      <c r="I8" s="3" t="s">
        <v>54</v>
      </c>
      <c r="J8" s="3" t="s">
        <v>61</v>
      </c>
      <c r="K8" s="3" t="s">
        <v>65</v>
      </c>
      <c r="L8" s="3" t="s">
        <v>4</v>
      </c>
      <c r="M8" s="6" t="str">
        <f>INDEX(T_Catégories[Catégories],MATCH(T_Données[[#This Row],[Article]],T_Catégories[Article],0))</f>
        <v>Véhicules</v>
      </c>
    </row>
    <row r="9" spans="2:13" x14ac:dyDescent="0.25">
      <c r="B9" s="3" t="s">
        <v>11</v>
      </c>
      <c r="C9" s="3" t="s">
        <v>28</v>
      </c>
      <c r="D9" s="3" t="s">
        <v>35</v>
      </c>
      <c r="E9" s="4">
        <v>43329</v>
      </c>
      <c r="F9" s="3" t="s">
        <v>40</v>
      </c>
      <c r="G9" s="3" t="s">
        <v>43</v>
      </c>
      <c r="H9" s="3" t="s">
        <v>49</v>
      </c>
      <c r="I9" s="3" t="s">
        <v>55</v>
      </c>
      <c r="J9" s="3" t="s">
        <v>62</v>
      </c>
      <c r="K9" s="3" t="s">
        <v>65</v>
      </c>
      <c r="L9" s="3" t="s">
        <v>6</v>
      </c>
      <c r="M9" s="6" t="str">
        <f>INDEX(T_Catégories[Catégories],MATCH(T_Données[[#This Row],[Article]],T_Catégories[Article],0))</f>
        <v>Véhicules</v>
      </c>
    </row>
    <row r="10" spans="2:13" x14ac:dyDescent="0.25">
      <c r="B10" s="3" t="s">
        <v>14</v>
      </c>
      <c r="C10" s="3" t="s">
        <v>29</v>
      </c>
      <c r="D10" s="3" t="s">
        <v>36</v>
      </c>
      <c r="E10" s="4">
        <v>43329</v>
      </c>
      <c r="F10" s="3" t="s">
        <v>38</v>
      </c>
      <c r="G10" s="3" t="s">
        <v>45</v>
      </c>
      <c r="H10" s="3" t="s">
        <v>49</v>
      </c>
      <c r="I10" s="3" t="s">
        <v>56</v>
      </c>
      <c r="J10" s="3" t="s">
        <v>63</v>
      </c>
      <c r="K10" s="3" t="s">
        <v>65</v>
      </c>
      <c r="L10" s="3" t="s">
        <v>7</v>
      </c>
      <c r="M10" s="6" t="str">
        <f>INDEX(T_Catégories[Catégories],MATCH(T_Données[[#This Row],[Article]],T_Catégories[Article],0))</f>
        <v>Légumes</v>
      </c>
    </row>
    <row r="11" spans="2:13" x14ac:dyDescent="0.25">
      <c r="B11" s="3" t="s">
        <v>15</v>
      </c>
      <c r="C11" s="3" t="s">
        <v>30</v>
      </c>
      <c r="D11" s="3" t="s">
        <v>37</v>
      </c>
      <c r="E11" s="4">
        <v>43329</v>
      </c>
      <c r="F11" s="3" t="s">
        <v>38</v>
      </c>
      <c r="G11" s="3" t="s">
        <v>42</v>
      </c>
      <c r="H11" s="3" t="s">
        <v>50</v>
      </c>
      <c r="I11" s="3" t="s">
        <v>57</v>
      </c>
      <c r="J11" s="3" t="s">
        <v>64</v>
      </c>
      <c r="K11" s="3" t="s">
        <v>65</v>
      </c>
      <c r="L11" s="3" t="s">
        <v>2</v>
      </c>
      <c r="M11" s="6" t="str">
        <f>INDEX(T_Catégories[Catégories],MATCH(T_Données[[#This Row],[Article]],T_Catégories[Article],0))</f>
        <v>Fruit</v>
      </c>
    </row>
  </sheetData>
  <conditionalFormatting sqref="L4:L6 L8:L11">
    <cfRule type="duplicateValues" dxfId="2" priority="5"/>
  </conditionalFormatting>
  <conditionalFormatting sqref="L7">
    <cfRule type="duplicateValues" dxfId="1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C11"/>
  <sheetViews>
    <sheetView showGridLines="0" workbookViewId="0">
      <selection activeCell="E18" sqref="E18"/>
    </sheetView>
  </sheetViews>
  <sheetFormatPr defaultColWidth="11.42578125" defaultRowHeight="15" x14ac:dyDescent="0.25"/>
  <cols>
    <col min="1" max="1" width="1.7109375" customWidth="1"/>
    <col min="3" max="3" width="12.7109375" bestFit="1" customWidth="1"/>
  </cols>
  <sheetData>
    <row r="2" spans="2:3" x14ac:dyDescent="0.25">
      <c r="B2" s="7" t="s">
        <v>72</v>
      </c>
    </row>
    <row r="4" spans="2:3" x14ac:dyDescent="0.25">
      <c r="B4" s="2" t="s">
        <v>0</v>
      </c>
      <c r="C4" s="1" t="s">
        <v>66</v>
      </c>
    </row>
    <row r="5" spans="2:3" x14ac:dyDescent="0.25">
      <c r="B5" s="3" t="s">
        <v>2</v>
      </c>
      <c r="C5" s="3" t="s">
        <v>68</v>
      </c>
    </row>
    <row r="6" spans="2:3" x14ac:dyDescent="0.25">
      <c r="B6" s="3" t="s">
        <v>3</v>
      </c>
      <c r="C6" s="3" t="s">
        <v>68</v>
      </c>
    </row>
    <row r="7" spans="2:3" x14ac:dyDescent="0.25">
      <c r="B7" s="3" t="s">
        <v>4</v>
      </c>
      <c r="C7" s="3" t="s">
        <v>70</v>
      </c>
    </row>
    <row r="8" spans="2:3" x14ac:dyDescent="0.25">
      <c r="B8" s="3" t="s">
        <v>5</v>
      </c>
      <c r="C8" s="3" t="s">
        <v>70</v>
      </c>
    </row>
    <row r="9" spans="2:3" x14ac:dyDescent="0.25">
      <c r="B9" s="3" t="s">
        <v>6</v>
      </c>
      <c r="C9" s="3" t="s">
        <v>70</v>
      </c>
    </row>
    <row r="10" spans="2:3" x14ac:dyDescent="0.25">
      <c r="B10" s="3" t="s">
        <v>7</v>
      </c>
      <c r="C10" s="3" t="s">
        <v>71</v>
      </c>
    </row>
    <row r="11" spans="2:3" x14ac:dyDescent="0.25">
      <c r="B11" s="3" t="s">
        <v>8</v>
      </c>
      <c r="C11" s="3" t="s">
        <v>69</v>
      </c>
    </row>
  </sheetData>
  <conditionalFormatting sqref="B4:B11">
    <cfRule type="duplicateValues" dxfId="0" priority="6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4:M11"/>
  <sheetViews>
    <sheetView showGridLines="0" tabSelected="1" workbookViewId="0">
      <selection activeCell="L15" sqref="L15"/>
    </sheetView>
  </sheetViews>
  <sheetFormatPr defaultColWidth="11.42578125" defaultRowHeight="15" x14ac:dyDescent="0.25"/>
  <cols>
    <col min="1" max="1" width="1.7109375" customWidth="1"/>
    <col min="2" max="2" width="11.28515625" bestFit="1" customWidth="1"/>
    <col min="3" max="6" width="12.7109375" bestFit="1" customWidth="1"/>
    <col min="7" max="8" width="11.140625" bestFit="1" customWidth="1"/>
    <col min="9" max="9" width="11.140625" customWidth="1"/>
    <col min="11" max="11" width="12.7109375" bestFit="1" customWidth="1"/>
    <col min="12" max="12" width="8.28515625" bestFit="1" customWidth="1"/>
    <col min="13" max="13" width="5.28515625" bestFit="1" customWidth="1"/>
    <col min="14" max="15" width="12.7109375" bestFit="1" customWidth="1"/>
    <col min="16" max="16" width="11.140625" bestFit="1" customWidth="1"/>
  </cols>
  <sheetData>
    <row r="4" spans="2:13" x14ac:dyDescent="0.25">
      <c r="B4" s="9" t="s">
        <v>76</v>
      </c>
      <c r="L4" t="s">
        <v>76</v>
      </c>
      <c r="M4" t="s">
        <v>77</v>
      </c>
    </row>
    <row r="5" spans="2:13" x14ac:dyDescent="0.25">
      <c r="C5" t="s">
        <v>68</v>
      </c>
      <c r="D5" t="s">
        <v>69</v>
      </c>
      <c r="E5" t="s">
        <v>71</v>
      </c>
      <c r="F5" t="s">
        <v>70</v>
      </c>
      <c r="G5" t="s">
        <v>75</v>
      </c>
      <c r="K5" t="s">
        <v>70</v>
      </c>
      <c r="L5" s="10">
        <v>3</v>
      </c>
      <c r="M5" s="10">
        <v>1</v>
      </c>
    </row>
    <row r="6" spans="2:13" x14ac:dyDescent="0.25">
      <c r="B6" s="5">
        <v>43157</v>
      </c>
      <c r="C6" s="10"/>
      <c r="D6" s="10">
        <v>1</v>
      </c>
      <c r="E6" s="10"/>
      <c r="F6" s="10"/>
      <c r="G6" s="10">
        <v>1</v>
      </c>
      <c r="K6" t="s">
        <v>68</v>
      </c>
      <c r="L6" s="10">
        <v>2</v>
      </c>
      <c r="M6" s="10">
        <v>2</v>
      </c>
    </row>
    <row r="7" spans="2:13" x14ac:dyDescent="0.25">
      <c r="B7" s="5">
        <v>43165</v>
      </c>
      <c r="C7" s="10">
        <v>1</v>
      </c>
      <c r="D7" s="10"/>
      <c r="E7" s="10"/>
      <c r="F7" s="10"/>
      <c r="G7" s="10">
        <v>1</v>
      </c>
      <c r="K7" t="s">
        <v>69</v>
      </c>
      <c r="L7" s="10">
        <v>1</v>
      </c>
      <c r="M7" s="10">
        <v>3</v>
      </c>
    </row>
    <row r="8" spans="2:13" x14ac:dyDescent="0.25">
      <c r="B8" s="5">
        <v>43329</v>
      </c>
      <c r="C8" s="10">
        <v>1</v>
      </c>
      <c r="D8" s="10"/>
      <c r="E8" s="10">
        <v>1</v>
      </c>
      <c r="F8" s="10">
        <v>1</v>
      </c>
      <c r="G8" s="10">
        <v>3</v>
      </c>
      <c r="K8" t="s">
        <v>71</v>
      </c>
      <c r="L8" s="10">
        <v>1</v>
      </c>
      <c r="M8" s="10">
        <v>3</v>
      </c>
    </row>
    <row r="9" spans="2:13" x14ac:dyDescent="0.25">
      <c r="B9" s="5">
        <v>43455</v>
      </c>
      <c r="C9" s="10"/>
      <c r="D9" s="10"/>
      <c r="E9" s="10"/>
      <c r="F9" s="10">
        <v>1</v>
      </c>
      <c r="G9" s="10">
        <v>1</v>
      </c>
      <c r="K9" t="s">
        <v>75</v>
      </c>
      <c r="L9" s="10">
        <v>7</v>
      </c>
      <c r="M9" s="10"/>
    </row>
    <row r="10" spans="2:13" x14ac:dyDescent="0.25">
      <c r="B10" s="5">
        <v>43462</v>
      </c>
      <c r="C10" s="10"/>
      <c r="D10" s="10"/>
      <c r="E10" s="10"/>
      <c r="F10" s="10">
        <v>1</v>
      </c>
      <c r="G10" s="10">
        <v>1</v>
      </c>
    </row>
    <row r="11" spans="2:13" x14ac:dyDescent="0.25">
      <c r="B11" s="5" t="s">
        <v>75</v>
      </c>
      <c r="C11" s="10">
        <v>2</v>
      </c>
      <c r="D11" s="10">
        <v>1</v>
      </c>
      <c r="E11" s="10">
        <v>1</v>
      </c>
      <c r="F11" s="10">
        <v>3</v>
      </c>
      <c r="G11" s="10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Catégories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Barthelemy</dc:creator>
  <cp:lastModifiedBy>Jean-Eric Pelouas</cp:lastModifiedBy>
  <dcterms:created xsi:type="dcterms:W3CDTF">2019-08-06T10:23:41Z</dcterms:created>
  <dcterms:modified xsi:type="dcterms:W3CDTF">2019-08-06T13:27:42Z</dcterms:modified>
</cp:coreProperties>
</file>