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24240" windowHeight="13740" tabRatio="500" activeTab="1"/>
  </bookViews>
  <sheets>
    <sheet name="Sheet1" sheetId="1" r:id="rId1"/>
    <sheet name="Feuil1" sheetId="2" r:id="rId2"/>
  </sheets>
  <calcPr calcId="145621" concurrentCalc="0"/>
  <pivotCaches>
    <pivotCache cacheId="0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2" l="1"/>
  <c r="I4" i="2"/>
  <c r="I2" i="2"/>
  <c r="E11" i="2"/>
  <c r="E10" i="2"/>
  <c r="E9" i="2"/>
  <c r="E8" i="2"/>
  <c r="E7" i="2"/>
  <c r="E6" i="2"/>
  <c r="E5" i="2"/>
  <c r="E4" i="2"/>
  <c r="E3" i="2"/>
  <c r="E2" i="2"/>
  <c r="E2" i="1"/>
  <c r="E3" i="1"/>
  <c r="E4" i="1"/>
  <c r="E5" i="1"/>
  <c r="E6" i="1"/>
  <c r="E7" i="1"/>
  <c r="E8" i="1"/>
  <c r="E9" i="1"/>
  <c r="E10" i="1"/>
  <c r="E11" i="1"/>
  <c r="H3" i="1" a="1"/>
  <c r="H3" i="1"/>
  <c r="H4" i="1" a="1"/>
  <c r="H4" i="1"/>
  <c r="H2" i="1" a="1"/>
  <c r="H2" i="1"/>
</calcChain>
</file>

<file path=xl/sharedStrings.xml><?xml version="1.0" encoding="utf-8"?>
<sst xmlns="http://schemas.openxmlformats.org/spreadsheetml/2006/main" count="13" uniqueCount="11">
  <si>
    <t>Nr d'article</t>
  </si>
  <si>
    <t xml:space="preserve">Prix </t>
  </si>
  <si>
    <t>Prix concurrent</t>
  </si>
  <si>
    <t>Dif.</t>
  </si>
  <si>
    <t>Nr Concur.</t>
  </si>
  <si>
    <t>Article 2</t>
  </si>
  <si>
    <t>Prix 1</t>
  </si>
  <si>
    <t>Prix 2</t>
  </si>
  <si>
    <t>2 vs 1</t>
  </si>
  <si>
    <t>Article 1</t>
  </si>
  <si>
    <t>min 2 vs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</si>
</sst>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9" fontId="3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4" fillId="0" borderId="0" xfId="1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9" fontId="0" fillId="0" borderId="0" xfId="0" applyNumberFormat="1"/>
    <xf numFmtId="0" fontId="0" fillId="3" borderId="0" xfId="0" applyFill="1"/>
    <xf numFmtId="0" fontId="5" fillId="3" borderId="0" xfId="0" applyFont="1" applyFill="1"/>
  </cellXfs>
  <cellStyles count="2">
    <cellStyle name="Normal" xfId="0" builtinId="0"/>
    <cellStyle name="Pourcentage" xfId="1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01.349952893521" createdVersion="4" refreshedVersion="4" minRefreshableVersion="3" recordCount="10">
  <cacheSource type="worksheet">
    <worksheetSource name="Tableau1"/>
  </cacheSource>
  <cacheFields count="5">
    <cacheField name="Article 1" numFmtId="0">
      <sharedItems containsSemiMixedTypes="0" containsString="0" containsNumber="1" containsInteger="1" minValue="1234" maxValue="7000" count="3">
        <n v="1234"/>
        <n v="5555"/>
        <n v="7000"/>
      </sharedItems>
    </cacheField>
    <cacheField name="Article 2" numFmtId="0">
      <sharedItems containsSemiMixedTypes="0" containsString="0" containsNumber="1" containsInteger="1" minValue="2325" maxValue="6668"/>
    </cacheField>
    <cacheField name="Prix 1" numFmtId="0">
      <sharedItems containsSemiMixedTypes="0" containsString="0" containsNumber="1" containsInteger="1" minValue="10" maxValue="12"/>
    </cacheField>
    <cacheField name="Prix 2" numFmtId="0">
      <sharedItems containsSemiMixedTypes="0" containsString="0" containsNumber="1" containsInteger="1" minValue="12" maxValue="54"/>
    </cacheField>
    <cacheField name="2 vs 1" numFmtId="9">
      <sharedItems containsSemiMixedTypes="0" containsString="0" containsNumber="1" minValue="0.19999999999999996" maxValue="3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2345"/>
    <n v="10"/>
    <n v="15"/>
    <n v="0.5"/>
  </r>
  <r>
    <x v="0"/>
    <n v="2346"/>
    <n v="10"/>
    <n v="12"/>
    <n v="0.19999999999999996"/>
  </r>
  <r>
    <x v="0"/>
    <n v="2347"/>
    <n v="10"/>
    <n v="16"/>
    <n v="0.60000000000000009"/>
  </r>
  <r>
    <x v="0"/>
    <n v="2348"/>
    <n v="10"/>
    <n v="20"/>
    <n v="1"/>
  </r>
  <r>
    <x v="1"/>
    <n v="6666"/>
    <n v="12"/>
    <n v="20"/>
    <n v="0.66666666666666674"/>
  </r>
  <r>
    <x v="1"/>
    <n v="6667"/>
    <n v="12"/>
    <n v="23"/>
    <n v="0.91666666666666674"/>
  </r>
  <r>
    <x v="1"/>
    <n v="6668"/>
    <n v="12"/>
    <n v="54"/>
    <n v="3.5"/>
  </r>
  <r>
    <x v="2"/>
    <n v="2325"/>
    <n v="10"/>
    <n v="14"/>
    <n v="0.39999999999999991"/>
  </r>
  <r>
    <x v="2"/>
    <n v="2340"/>
    <n v="11"/>
    <n v="16"/>
    <n v="0.45454545454545459"/>
  </r>
  <r>
    <x v="2"/>
    <n v="2345"/>
    <n v="10"/>
    <n v="25"/>
    <n v="1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Article 1">
  <location ref="G1:H4" firstHeaderRow="1" firstDataRow="1" firstDataCol="1"/>
  <pivotFields count="5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numFmtId="9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min 2 vs 1" fld="4" subtotal="min" baseField="0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1" totalsRowShown="0" headerRowDxfId="6" dataDxfId="5">
  <autoFilter ref="A1:E11"/>
  <tableColumns count="5">
    <tableColumn id="1" name="Article 1" dataDxfId="4"/>
    <tableColumn id="2" name="Article 2" dataDxfId="3"/>
    <tableColumn id="3" name="Prix 1" dataDxfId="2"/>
    <tableColumn id="4" name="Prix 2" dataDxfId="1"/>
    <tableColumn id="5" name="2 vs 1" dataDxfId="0" dataCellStyle="Pourcentage">
      <calculatedColumnFormula>D2/C2-1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E11"/>
    </sheetView>
  </sheetViews>
  <sheetFormatPr baseColWidth="10" defaultRowHeight="15.75" x14ac:dyDescent="0.25"/>
  <cols>
    <col min="1" max="1" width="9.875" style="2" bestFit="1" customWidth="1"/>
    <col min="2" max="2" width="9.375" style="1" bestFit="1" customWidth="1"/>
    <col min="3" max="3" width="4.375" style="1" bestFit="1" customWidth="1"/>
    <col min="4" max="4" width="13" style="1" bestFit="1" customWidth="1"/>
    <col min="5" max="5" width="5.25" style="1" bestFit="1" customWidth="1"/>
    <col min="6" max="6" width="2.875" style="1" customWidth="1"/>
    <col min="7" max="7" width="4.875" style="1" bestFit="1" customWidth="1"/>
    <col min="8" max="8" width="6.625" style="2" bestFit="1" customWidth="1"/>
    <col min="9" max="16384" width="11" style="1"/>
  </cols>
  <sheetData>
    <row r="1" spans="1:8" x14ac:dyDescent="0.25">
      <c r="A1" s="2" t="s">
        <v>0</v>
      </c>
      <c r="B1" s="2" t="s">
        <v>4</v>
      </c>
      <c r="C1" s="2" t="s">
        <v>1</v>
      </c>
      <c r="D1" s="2" t="s">
        <v>2</v>
      </c>
      <c r="E1" s="2" t="s">
        <v>3</v>
      </c>
    </row>
    <row r="2" spans="1:8" ht="30" customHeight="1" x14ac:dyDescent="0.25">
      <c r="A2" s="2">
        <v>1234</v>
      </c>
      <c r="B2" s="2">
        <v>2345</v>
      </c>
      <c r="C2" s="2">
        <v>10</v>
      </c>
      <c r="D2" s="2">
        <v>15</v>
      </c>
      <c r="E2" s="3">
        <f>D2/C2-1</f>
        <v>0.5</v>
      </c>
      <c r="G2" s="6">
        <v>1234</v>
      </c>
      <c r="H2" s="4">
        <f t="array" ref="H2">INDEX($B$2:$B$3000,MATCH(MIN(IF($A$2:$A$3000=G2,$E$2:$E$3000)),$E$2:$E$3000,0))</f>
        <v>2346</v>
      </c>
    </row>
    <row r="3" spans="1:8" ht="21" x14ac:dyDescent="0.25">
      <c r="A3" s="2">
        <v>1234</v>
      </c>
      <c r="B3" s="2">
        <v>2346</v>
      </c>
      <c r="C3" s="2">
        <v>10</v>
      </c>
      <c r="D3" s="2">
        <v>12</v>
      </c>
      <c r="E3" s="3">
        <f>D3/C3-1</f>
        <v>0.19999999999999996</v>
      </c>
      <c r="G3" s="6">
        <v>5555</v>
      </c>
      <c r="H3" s="4">
        <f t="array" ref="H3">INDEX($B$2:$B$3000,MATCH(MIN(IF($A$2:$A$3000=G3,$E$2:$E$3000)),$E$2:$E$3000,0))</f>
        <v>6666</v>
      </c>
    </row>
    <row r="4" spans="1:8" ht="21" x14ac:dyDescent="0.25">
      <c r="A4" s="2">
        <v>1234</v>
      </c>
      <c r="B4" s="2">
        <v>2347</v>
      </c>
      <c r="C4" s="2">
        <v>10</v>
      </c>
      <c r="D4" s="2">
        <v>16</v>
      </c>
      <c r="E4" s="3">
        <f t="shared" ref="E4:E11" si="0">D4/C4-1</f>
        <v>0.60000000000000009</v>
      </c>
      <c r="G4" s="6">
        <v>7000</v>
      </c>
      <c r="H4" s="4">
        <f t="array" ref="H4">INDEX($B$2:$B$3000,MATCH(MIN(IF($A$2:$A$3000=G4,$E$2:$E$3000)),$E$2:$E$3000,0))</f>
        <v>2325</v>
      </c>
    </row>
    <row r="5" spans="1:8" x14ac:dyDescent="0.25">
      <c r="A5" s="2">
        <v>1234</v>
      </c>
      <c r="B5" s="2">
        <v>2348</v>
      </c>
      <c r="C5" s="2">
        <v>10</v>
      </c>
      <c r="D5" s="2">
        <v>20</v>
      </c>
      <c r="E5" s="3">
        <f t="shared" si="0"/>
        <v>1</v>
      </c>
      <c r="G5"/>
    </row>
    <row r="6" spans="1:8" x14ac:dyDescent="0.25">
      <c r="A6" s="2">
        <v>5555</v>
      </c>
      <c r="B6" s="2">
        <v>6666</v>
      </c>
      <c r="C6" s="2">
        <v>12</v>
      </c>
      <c r="D6" s="2">
        <v>20</v>
      </c>
      <c r="E6" s="3">
        <f t="shared" si="0"/>
        <v>0.66666666666666674</v>
      </c>
      <c r="G6"/>
    </row>
    <row r="7" spans="1:8" x14ac:dyDescent="0.25">
      <c r="A7" s="2">
        <v>5555</v>
      </c>
      <c r="B7" s="2">
        <v>6667</v>
      </c>
      <c r="C7" s="2">
        <v>12</v>
      </c>
      <c r="D7" s="2">
        <v>23</v>
      </c>
      <c r="E7" s="3">
        <f t="shared" si="0"/>
        <v>0.91666666666666674</v>
      </c>
      <c r="G7"/>
    </row>
    <row r="8" spans="1:8" x14ac:dyDescent="0.25">
      <c r="A8" s="2">
        <v>5555</v>
      </c>
      <c r="B8" s="2">
        <v>6668</v>
      </c>
      <c r="C8" s="2">
        <v>12</v>
      </c>
      <c r="D8" s="2">
        <v>54</v>
      </c>
      <c r="E8" s="3">
        <f t="shared" si="0"/>
        <v>3.5</v>
      </c>
      <c r="G8"/>
    </row>
    <row r="9" spans="1:8" x14ac:dyDescent="0.25">
      <c r="A9" s="2">
        <v>7000</v>
      </c>
      <c r="B9" s="2">
        <v>2325</v>
      </c>
      <c r="C9" s="2">
        <v>10</v>
      </c>
      <c r="D9" s="2">
        <v>14</v>
      </c>
      <c r="E9" s="3">
        <f t="shared" si="0"/>
        <v>0.39999999999999991</v>
      </c>
      <c r="G9"/>
    </row>
    <row r="10" spans="1:8" x14ac:dyDescent="0.25">
      <c r="A10" s="2">
        <v>7000</v>
      </c>
      <c r="B10" s="2">
        <v>2340</v>
      </c>
      <c r="C10" s="2">
        <v>11</v>
      </c>
      <c r="D10" s="2">
        <v>16</v>
      </c>
      <c r="E10" s="3">
        <f t="shared" si="0"/>
        <v>0.45454545454545459</v>
      </c>
      <c r="G10"/>
    </row>
    <row r="11" spans="1:8" x14ac:dyDescent="0.25">
      <c r="A11" s="2">
        <v>7000</v>
      </c>
      <c r="B11" s="2">
        <v>2345</v>
      </c>
      <c r="C11" s="2">
        <v>10</v>
      </c>
      <c r="D11" s="2">
        <v>25</v>
      </c>
      <c r="E11" s="3">
        <f t="shared" si="0"/>
        <v>1.5</v>
      </c>
      <c r="G11"/>
    </row>
    <row r="12" spans="1:8" ht="21" x14ac:dyDescent="0.25">
      <c r="E12" s="5"/>
    </row>
    <row r="15" spans="1:8" x14ac:dyDescent="0.25">
      <c r="F15" s="2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showGridLines="0" tabSelected="1" workbookViewId="0">
      <selection activeCell="F11" sqref="F11"/>
    </sheetView>
  </sheetViews>
  <sheetFormatPr baseColWidth="10" defaultRowHeight="15.75" x14ac:dyDescent="0.25"/>
  <cols>
    <col min="7" max="7" width="9.625" bestFit="1" customWidth="1"/>
    <col min="8" max="8" width="9.125" customWidth="1"/>
  </cols>
  <sheetData>
    <row r="1" spans="1:9" x14ac:dyDescent="0.25">
      <c r="A1" s="7" t="s">
        <v>9</v>
      </c>
      <c r="B1" s="7" t="s">
        <v>5</v>
      </c>
      <c r="C1" s="7" t="s">
        <v>6</v>
      </c>
      <c r="D1" s="7" t="s">
        <v>7</v>
      </c>
      <c r="E1" s="7" t="s">
        <v>8</v>
      </c>
      <c r="G1" s="9" t="s">
        <v>9</v>
      </c>
      <c r="H1" t="s">
        <v>10</v>
      </c>
      <c r="I1" s="14" t="s">
        <v>5</v>
      </c>
    </row>
    <row r="2" spans="1:9" x14ac:dyDescent="0.25">
      <c r="A2" s="7">
        <v>1234</v>
      </c>
      <c r="B2" s="7">
        <v>2345</v>
      </c>
      <c r="C2" s="7">
        <v>10</v>
      </c>
      <c r="D2" s="7">
        <v>15</v>
      </c>
      <c r="E2" s="8">
        <f>D2/C2-1</f>
        <v>0.5</v>
      </c>
      <c r="G2" s="10">
        <v>1234</v>
      </c>
      <c r="H2" s="11">
        <v>0.19999999999999996</v>
      </c>
      <c r="I2" s="13">
        <f>VLOOKUP(H2,CHOOSE({1,2},Tableau1[2 vs 1],Tableau1[Article 2]),2,FALSE)</f>
        <v>2346</v>
      </c>
    </row>
    <row r="3" spans="1:9" x14ac:dyDescent="0.25">
      <c r="A3" s="7">
        <v>1234</v>
      </c>
      <c r="B3" s="7">
        <v>2346</v>
      </c>
      <c r="C3" s="7">
        <v>10</v>
      </c>
      <c r="D3" s="7">
        <v>12</v>
      </c>
      <c r="E3" s="8">
        <f>D3/C3-1</f>
        <v>0.19999999999999996</v>
      </c>
      <c r="G3" s="10">
        <v>5555</v>
      </c>
      <c r="H3" s="11">
        <v>0.66666666666666674</v>
      </c>
      <c r="I3" s="13">
        <f>VLOOKUP(H3,CHOOSE({1,2},Tableau1[2 vs 1],Tableau1[Article 2]),2,FALSE)</f>
        <v>6666</v>
      </c>
    </row>
    <row r="4" spans="1:9" x14ac:dyDescent="0.25">
      <c r="A4" s="7">
        <v>1234</v>
      </c>
      <c r="B4" s="7">
        <v>2347</v>
      </c>
      <c r="C4" s="7">
        <v>10</v>
      </c>
      <c r="D4" s="7">
        <v>16</v>
      </c>
      <c r="E4" s="8">
        <f t="shared" ref="E4:E11" si="0">D4/C4-1</f>
        <v>0.60000000000000009</v>
      </c>
      <c r="G4" s="10">
        <v>7000</v>
      </c>
      <c r="H4" s="11">
        <v>0.39999999999999991</v>
      </c>
      <c r="I4" s="13">
        <f>VLOOKUP(H4,CHOOSE({1,2},Tableau1[2 vs 1],Tableau1[Article 2]),2,FALSE)</f>
        <v>2325</v>
      </c>
    </row>
    <row r="5" spans="1:9" x14ac:dyDescent="0.25">
      <c r="A5" s="7">
        <v>1234</v>
      </c>
      <c r="B5" s="7">
        <v>2348</v>
      </c>
      <c r="C5" s="7">
        <v>10</v>
      </c>
      <c r="D5" s="7">
        <v>20</v>
      </c>
      <c r="E5" s="8">
        <f t="shared" si="0"/>
        <v>1</v>
      </c>
    </row>
    <row r="6" spans="1:9" x14ac:dyDescent="0.25">
      <c r="A6" s="7">
        <v>5555</v>
      </c>
      <c r="B6" s="7">
        <v>6666</v>
      </c>
      <c r="C6" s="7">
        <v>12</v>
      </c>
      <c r="D6" s="7">
        <v>20</v>
      </c>
      <c r="E6" s="8">
        <f t="shared" si="0"/>
        <v>0.66666666666666674</v>
      </c>
    </row>
    <row r="7" spans="1:9" x14ac:dyDescent="0.25">
      <c r="A7" s="7">
        <v>5555</v>
      </c>
      <c r="B7" s="7">
        <v>6667</v>
      </c>
      <c r="C7" s="7">
        <v>12</v>
      </c>
      <c r="D7" s="7">
        <v>23</v>
      </c>
      <c r="E7" s="8">
        <f t="shared" si="0"/>
        <v>0.91666666666666674</v>
      </c>
    </row>
    <row r="8" spans="1:9" x14ac:dyDescent="0.25">
      <c r="A8" s="7">
        <v>5555</v>
      </c>
      <c r="B8" s="7">
        <v>6668</v>
      </c>
      <c r="C8" s="7">
        <v>12</v>
      </c>
      <c r="D8" s="7">
        <v>54</v>
      </c>
      <c r="E8" s="8">
        <f t="shared" si="0"/>
        <v>3.5</v>
      </c>
    </row>
    <row r="9" spans="1:9" x14ac:dyDescent="0.25">
      <c r="A9" s="7">
        <v>7000</v>
      </c>
      <c r="B9" s="7">
        <v>2325</v>
      </c>
      <c r="C9" s="7">
        <v>10</v>
      </c>
      <c r="D9" s="7">
        <v>14</v>
      </c>
      <c r="E9" s="8">
        <f t="shared" si="0"/>
        <v>0.39999999999999991</v>
      </c>
      <c r="I9" s="12"/>
    </row>
    <row r="10" spans="1:9" x14ac:dyDescent="0.25">
      <c r="A10" s="7">
        <v>7000</v>
      </c>
      <c r="B10" s="7">
        <v>2340</v>
      </c>
      <c r="C10" s="7">
        <v>11</v>
      </c>
      <c r="D10" s="7">
        <v>16</v>
      </c>
      <c r="E10" s="8">
        <f t="shared" si="0"/>
        <v>0.45454545454545459</v>
      </c>
    </row>
    <row r="11" spans="1:9" x14ac:dyDescent="0.25">
      <c r="A11" s="7">
        <v>7000</v>
      </c>
      <c r="B11" s="7">
        <v>2345</v>
      </c>
      <c r="C11" s="7">
        <v>10</v>
      </c>
      <c r="D11" s="7">
        <v>25</v>
      </c>
      <c r="E11" s="8">
        <f t="shared" si="0"/>
        <v>1.5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Jean-Eric</cp:lastModifiedBy>
  <dcterms:created xsi:type="dcterms:W3CDTF">2015-04-05T20:31:15Z</dcterms:created>
  <dcterms:modified xsi:type="dcterms:W3CDTF">2015-04-07T06:36:13Z</dcterms:modified>
</cp:coreProperties>
</file>