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EBBCB4CB-7F4C-45F2-9318-A86BD2B5BEE1}" xr6:coauthVersionLast="43" xr6:coauthVersionMax="43" xr10:uidLastSave="{00000000-0000-0000-0000-000000000000}"/>
  <bookViews>
    <workbookView xWindow="-120" yWindow="-120" windowWidth="24240" windowHeight="13740" activeTab="1" xr2:uid="{00000000-000D-0000-FFFF-FFFF00000000}"/>
  </bookViews>
  <sheets>
    <sheet name="test" sheetId="1" r:id="rId1"/>
    <sheet name="Feuil1" sheetId="2" r:id="rId2"/>
  </sheets>
  <definedNames>
    <definedName name="DonnéesExternes_1" localSheetId="1" hidden="1">Feuil1!$G$4:$H$10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8" i="1" l="1"/>
  <c r="D9" i="1"/>
  <c r="D12" i="1"/>
  <c r="D3" i="1"/>
  <c r="D4" i="1" l="1"/>
  <c r="D5" i="1" l="1"/>
  <c r="D6" i="1" l="1"/>
  <c r="D7" i="1" l="1"/>
  <c r="D10" i="1" l="1"/>
  <c r="D11" i="1" s="1"/>
  <c r="F6" i="1" s="1"/>
  <c r="G6" i="1" s="1"/>
  <c r="F4" i="1" l="1"/>
  <c r="G4" i="1" s="1"/>
  <c r="F8" i="1"/>
  <c r="G8" i="1" s="1"/>
  <c r="F7" i="1"/>
  <c r="G7" i="1" s="1"/>
  <c r="F12" i="1"/>
  <c r="G12" i="1" s="1"/>
  <c r="F3" i="1"/>
  <c r="G3" i="1" s="1"/>
  <c r="F5" i="1"/>
  <c r="G5" i="1" s="1"/>
  <c r="F10" i="1"/>
  <c r="G10" i="1" s="1"/>
  <c r="F9" i="1"/>
  <c r="G9" i="1" s="1"/>
  <c r="F11" i="1"/>
  <c r="G11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BB048061-3E51-4462-888D-9132C7177753}" keepAlive="1" name="Requête - Tableau1" description="Connexion à la requête « Tableau1 » dans le classeur." type="5" refreshedVersion="6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<sst xmlns="http://schemas.openxmlformats.org/spreadsheetml/2006/main" count="58" uniqueCount="31">
  <si>
    <t>Statut</t>
  </si>
  <si>
    <t>identité</t>
  </si>
  <si>
    <t>numéro id</t>
  </si>
  <si>
    <t>AAA mmm</t>
  </si>
  <si>
    <t>P</t>
  </si>
  <si>
    <t>BBB rrr</t>
  </si>
  <si>
    <t>CCC ppp</t>
  </si>
  <si>
    <t>MMM asz</t>
  </si>
  <si>
    <t>LKJ Jjj</t>
  </si>
  <si>
    <t>AR</t>
  </si>
  <si>
    <t>R</t>
  </si>
  <si>
    <t>PL</t>
  </si>
  <si>
    <t>GGG fds</t>
  </si>
  <si>
    <t>SA</t>
  </si>
  <si>
    <t>LAZ ddd</t>
  </si>
  <si>
    <t>trans_id</t>
  </si>
  <si>
    <t>trans_num</t>
  </si>
  <si>
    <t>QSDF Jklm</t>
  </si>
  <si>
    <t>AZER pppl</t>
  </si>
  <si>
    <t>S3</t>
  </si>
  <si>
    <t>PPLL bvc</t>
  </si>
  <si>
    <t>L'idée est de placer par une formule :</t>
  </si>
  <si>
    <t>"- dans la colonne F: les données de la colonne B si les cellules de A sont vides ou contiennent "P" ou "R", donc en excluant les autres statut (PL, AR, SA et S3)"</t>
  </si>
  <si>
    <t>"- dans la colonne G : les données correspondantes aux données de la colonne B</t>
  </si>
  <si>
    <t>ATTENTION : les données de la colonne F &amp; G doivent se suivre sans lignes vides.</t>
  </si>
  <si>
    <t>Colonne à masquer</t>
  </si>
  <si>
    <t>Réalisé avec Power Query</t>
  </si>
  <si>
    <t>(pas de VBA)</t>
  </si>
  <si>
    <t>Pour actualiser la requête : Ruban, Données, Actualiser tout…</t>
  </si>
  <si>
    <t>Tableau1</t>
  </si>
  <si>
    <t>Tableau1_2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</si>
</sst>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B0F0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0" fontId="2" fillId="0" borderId="0" xfId="0" applyFont="1"/>
    <xf numFmtId="0" fontId="0" fillId="0" borderId="1" xfId="0" applyBorder="1"/>
    <xf numFmtId="0" fontId="0" fillId="2" borderId="3" xfId="0" applyFill="1" applyBorder="1"/>
    <xf numFmtId="0" fontId="0" fillId="2" borderId="2" xfId="0" applyFill="1" applyBorder="1"/>
    <xf numFmtId="0" fontId="0" fillId="0" borderId="0" xfId="0" applyNumberFormat="1"/>
    <xf numFmtId="0" fontId="3" fillId="0" borderId="0" xfId="0" applyFont="1"/>
    <xf numFmtId="0" fontId="4" fillId="0" borderId="0" xfId="0" applyFont="1"/>
  </cellXfs>
  <cellStyles count="1">
    <cellStyle name="Normal" xfId="0" builtinId="0"/>
  </cellStyles>
  <dxfs count="2"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523875</xdr:colOff>
      <xdr:row>4</xdr:row>
      <xdr:rowOff>180975</xdr:rowOff>
    </xdr:from>
    <xdr:to>
      <xdr:col>5</xdr:col>
      <xdr:colOff>314325</xdr:colOff>
      <xdr:row>6</xdr:row>
      <xdr:rowOff>0</xdr:rowOff>
    </xdr:to>
    <xdr:sp macro="" textlink="">
      <xdr:nvSpPr>
        <xdr:cNvPr id="2" name="Flèche : droite 1">
          <a:extLst>
            <a:ext uri="{FF2B5EF4-FFF2-40B4-BE49-F238E27FC236}">
              <a16:creationId xmlns:a16="http://schemas.microsoft.com/office/drawing/2014/main" id="{2F98D88B-DBF6-493C-ABCB-26E786037B5C}"/>
            </a:ext>
          </a:extLst>
        </xdr:cNvPr>
        <xdr:cNvSpPr/>
      </xdr:nvSpPr>
      <xdr:spPr>
        <a:xfrm>
          <a:off x="3629025" y="752475"/>
          <a:ext cx="552450" cy="2000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28575</xdr:colOff>
      <xdr:row>6</xdr:row>
      <xdr:rowOff>152400</xdr:rowOff>
    </xdr:from>
    <xdr:to>
      <xdr:col>16</xdr:col>
      <xdr:colOff>552450</xdr:colOff>
      <xdr:row>14</xdr:row>
      <xdr:rowOff>133350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B693D064-CD1E-497B-8367-139D4EDAEF60}"/>
            </a:ext>
          </a:extLst>
        </xdr:cNvPr>
        <xdr:cNvSpPr txBox="1"/>
      </xdr:nvSpPr>
      <xdr:spPr>
        <a:xfrm>
          <a:off x="6838950" y="1104900"/>
          <a:ext cx="5857875" cy="1504950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Requête Tableau1</a:t>
          </a:r>
        </a:p>
        <a:p>
          <a:endParaRPr lang="fr-FR" sz="1100"/>
        </a:p>
        <a:p>
          <a:r>
            <a:rPr lang="fr-FR" sz="1100"/>
            <a:t>let</a:t>
          </a:r>
        </a:p>
        <a:p>
          <a:r>
            <a:rPr lang="fr-FR" sz="1100"/>
            <a:t>    Source = Excel.CurrentWorkbook(){[Name="Tableau1"]}[Content],</a:t>
          </a:r>
        </a:p>
        <a:p>
          <a:r>
            <a:rPr lang="fr-FR" sz="1100"/>
            <a:t>    LignesFiltrées = Table.SelectRows(Source, each [Statut] = null or [Statut] = "P" or [Statut] = "R"),</a:t>
          </a:r>
        </a:p>
        <a:p>
          <a:r>
            <a:rPr lang="fr-FR" sz="1100"/>
            <a:t>    ColonneSupprimée = Table.RemoveColumns(LignesFiltrées,{"Statut"})</a:t>
          </a:r>
        </a:p>
        <a:p>
          <a:r>
            <a:rPr lang="fr-FR" sz="1100"/>
            <a:t>in</a:t>
          </a:r>
        </a:p>
        <a:p>
          <a:r>
            <a:rPr lang="fr-FR" sz="1100"/>
            <a:t>    ColonneSupprimée</a:t>
          </a:r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C9022CEE-9D3A-4D28-BD80-2C432875E886}" autoFormatId="16" applyNumberFormats="0" applyBorderFormats="0" applyFontFormats="0" applyPatternFormats="0" applyAlignmentFormats="0" applyWidthHeightFormats="0">
  <queryTableRefresh nextId="4">
    <queryTableFields count="2">
      <queryTableField id="2" name="identité" tableColumnId="2"/>
      <queryTableField id="3" name="numéro id" tableColumnId="3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DB70CB6-6404-4E18-BBA9-E806DB4DA57D}" name="Tableau1" displayName="Tableau1" ref="B4:D14" totalsRowShown="0">
  <autoFilter ref="B4:D14" xr:uid="{3C486C3F-9F80-4EBB-B2CC-6CF298CDF2BC}">
    <filterColumn colId="0" hiddenButton="1"/>
    <filterColumn colId="1" hiddenButton="1"/>
    <filterColumn colId="2" hiddenButton="1"/>
  </autoFilter>
  <tableColumns count="3">
    <tableColumn id="1" xr3:uid="{24DB1103-CC33-4BA3-A770-4894CE46B1E4}" name="Statut"/>
    <tableColumn id="2" xr3:uid="{99F7DF60-2E53-4E86-888B-9582E5857471}" name="identité"/>
    <tableColumn id="3" xr3:uid="{DE9064CB-CD93-4B82-B3BD-CA65FFE876EB}" name="numéro id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3CAB527-26E3-43E0-A71E-CD31743313FA}" name="Tableau1_2" displayName="Tableau1_2" ref="G4:H10" tableType="queryTable" totalsRowShown="0">
  <autoFilter ref="G4:H10" xr:uid="{50221FD1-0D12-4BC8-A584-9D22A16963BD}">
    <filterColumn colId="0" hiddenButton="1"/>
    <filterColumn colId="1" hiddenButton="1"/>
  </autoFilter>
  <tableColumns count="2">
    <tableColumn id="2" xr3:uid="{DF0E07AD-C4DF-412F-93D7-ECBE00B4CE4C}" uniqueName="2" name="identité" queryTableFieldId="2" dataDxfId="1"/>
    <tableColumn id="3" xr3:uid="{3C9B3814-FC73-432E-91B3-7EBE77CF59DF}" uniqueName="3" name="numéro id" queryTableFieldId="3" dataDxfId="0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G18"/>
  <sheetViews>
    <sheetView workbookViewId="0">
      <selection activeCell="A2" sqref="A2:C12"/>
    </sheetView>
  </sheetViews>
  <sheetFormatPr baseColWidth="10" defaultRowHeight="15" x14ac:dyDescent="0.25"/>
  <cols>
    <col min="4" max="4" width="2.85546875" customWidth="1"/>
  </cols>
  <sheetData>
    <row r="2" spans="1:7" x14ac:dyDescent="0.25">
      <c r="A2" s="3" t="s">
        <v>0</v>
      </c>
      <c r="B2" s="3" t="s">
        <v>1</v>
      </c>
      <c r="C2" s="3" t="s">
        <v>2</v>
      </c>
      <c r="D2" s="4"/>
      <c r="E2" s="3"/>
      <c r="F2" s="3" t="s">
        <v>15</v>
      </c>
      <c r="G2" s="3" t="s">
        <v>16</v>
      </c>
    </row>
    <row r="3" spans="1:7" x14ac:dyDescent="0.25">
      <c r="A3" t="s">
        <v>11</v>
      </c>
      <c r="B3" t="s">
        <v>3</v>
      </c>
      <c r="C3">
        <v>123456</v>
      </c>
      <c r="D3" s="5" t="str">
        <f>IF(OR(A3="",A3="P",A3="R"),COUNT(D$2:D2)+1,"")</f>
        <v/>
      </c>
      <c r="F3" t="str">
        <f>IFERROR(INDEX(A$3:D$12,MATCH(SMALL(D:D,ROW()-2),D$3:D$12,0),2),"")</f>
        <v>BBB rrr</v>
      </c>
      <c r="G3">
        <f>IFERROR(VLOOKUP(F3,B$3:C$12,2,0),"")</f>
        <v>654789</v>
      </c>
    </row>
    <row r="4" spans="1:7" x14ac:dyDescent="0.25">
      <c r="A4" t="s">
        <v>4</v>
      </c>
      <c r="B4" t="s">
        <v>5</v>
      </c>
      <c r="C4">
        <v>654789</v>
      </c>
      <c r="D4" s="5">
        <f>IF(OR(A4="",A4="P",A4="R"),COUNT(D$2:D3)+1,"")</f>
        <v>1</v>
      </c>
      <c r="F4" t="str">
        <f t="shared" ref="F4:F12" si="0">IFERROR(INDEX(A$3:D$12,MATCH(SMALL(D:D,ROW()-2),D$3:D$12,0),2),"")</f>
        <v>CCC ppp</v>
      </c>
      <c r="G4">
        <f t="shared" ref="G4:G12" si="1">IFERROR(VLOOKUP(F4,B$3:C$12,2,0),"")</f>
        <v>410520</v>
      </c>
    </row>
    <row r="5" spans="1:7" x14ac:dyDescent="0.25">
      <c r="A5" t="s">
        <v>10</v>
      </c>
      <c r="B5" t="s">
        <v>6</v>
      </c>
      <c r="C5">
        <v>410520</v>
      </c>
      <c r="D5" s="5">
        <f>IF(OR(A5="",A5="P",A5="R"),COUNT(D$2:D4)+1,"")</f>
        <v>2</v>
      </c>
      <c r="F5" t="str">
        <f t="shared" si="0"/>
        <v>MMM asz</v>
      </c>
      <c r="G5">
        <f t="shared" si="1"/>
        <v>987456</v>
      </c>
    </row>
    <row r="6" spans="1:7" x14ac:dyDescent="0.25">
      <c r="B6" t="s">
        <v>7</v>
      </c>
      <c r="C6">
        <v>987456</v>
      </c>
      <c r="D6" s="5">
        <f>IF(OR(A6="",A6="P",A6="R"),COUNT(D$2:D5)+1,"")</f>
        <v>3</v>
      </c>
      <c r="F6" t="str">
        <f t="shared" si="0"/>
        <v>LKJ Jjj</v>
      </c>
      <c r="G6">
        <f t="shared" si="1"/>
        <v>10</v>
      </c>
    </row>
    <row r="7" spans="1:7" x14ac:dyDescent="0.25">
      <c r="B7" t="s">
        <v>8</v>
      </c>
      <c r="C7">
        <v>10</v>
      </c>
      <c r="D7" s="5">
        <f>IF(OR(A7="",A7="P",A7="R"),COUNT(D$2:D6)+1,"")</f>
        <v>4</v>
      </c>
      <c r="F7" t="str">
        <f t="shared" si="0"/>
        <v>QSDF Jklm</v>
      </c>
      <c r="G7">
        <f t="shared" si="1"/>
        <v>111</v>
      </c>
    </row>
    <row r="8" spans="1:7" x14ac:dyDescent="0.25">
      <c r="A8" t="s">
        <v>9</v>
      </c>
      <c r="B8" t="s">
        <v>12</v>
      </c>
      <c r="C8">
        <v>41</v>
      </c>
      <c r="D8" s="5" t="str">
        <f>IF(OR(A8="",A8="P",A8="R"),COUNT(D$2:D7)+1,"")</f>
        <v/>
      </c>
      <c r="F8" t="str">
        <f t="shared" si="0"/>
        <v>AZER pppl</v>
      </c>
      <c r="G8">
        <f t="shared" si="1"/>
        <v>987</v>
      </c>
    </row>
    <row r="9" spans="1:7" x14ac:dyDescent="0.25">
      <c r="A9" t="s">
        <v>13</v>
      </c>
      <c r="B9" t="s">
        <v>14</v>
      </c>
      <c r="C9">
        <v>78</v>
      </c>
      <c r="D9" s="5" t="str">
        <f>IF(OR(A9="",A9="P",A9="R"),COUNT(D$2:D8)+1,"")</f>
        <v/>
      </c>
      <c r="F9" t="str">
        <f t="shared" si="0"/>
        <v/>
      </c>
      <c r="G9" t="str">
        <f t="shared" si="1"/>
        <v/>
      </c>
    </row>
    <row r="10" spans="1:7" x14ac:dyDescent="0.25">
      <c r="B10" t="s">
        <v>17</v>
      </c>
      <c r="C10">
        <v>111</v>
      </c>
      <c r="D10" s="5">
        <f>IF(OR(A10="",A10="P",A10="R"),COUNT(D$2:D9)+1,"")</f>
        <v>5</v>
      </c>
      <c r="F10" t="str">
        <f t="shared" si="0"/>
        <v/>
      </c>
      <c r="G10" t="str">
        <f t="shared" si="1"/>
        <v/>
      </c>
    </row>
    <row r="11" spans="1:7" x14ac:dyDescent="0.25">
      <c r="B11" t="s">
        <v>18</v>
      </c>
      <c r="C11">
        <v>987</v>
      </c>
      <c r="D11" s="5">
        <f>IF(OR(A11="",A11="P",A11="R"),COUNT(D$2:D10)+1,"")</f>
        <v>6</v>
      </c>
      <c r="F11" t="str">
        <f t="shared" si="0"/>
        <v/>
      </c>
      <c r="G11" t="str">
        <f t="shared" si="1"/>
        <v/>
      </c>
    </row>
    <row r="12" spans="1:7" x14ac:dyDescent="0.25">
      <c r="A12" t="s">
        <v>19</v>
      </c>
      <c r="B12" t="s">
        <v>20</v>
      </c>
      <c r="C12">
        <v>554</v>
      </c>
      <c r="D12" s="5" t="str">
        <f>IF(OR(A12="",A12="P",A12="R"),COUNT(D$2:D11)+1,"")</f>
        <v/>
      </c>
      <c r="F12" t="str">
        <f t="shared" si="0"/>
        <v/>
      </c>
      <c r="G12" t="str">
        <f t="shared" si="1"/>
        <v/>
      </c>
    </row>
    <row r="13" spans="1:7" x14ac:dyDescent="0.25">
      <c r="D13" s="2" t="s">
        <v>25</v>
      </c>
    </row>
    <row r="15" spans="1:7" x14ac:dyDescent="0.25">
      <c r="B15" t="s">
        <v>21</v>
      </c>
    </row>
    <row r="16" spans="1:7" x14ac:dyDescent="0.25">
      <c r="B16" t="s">
        <v>22</v>
      </c>
    </row>
    <row r="17" spans="2:2" x14ac:dyDescent="0.25">
      <c r="B17" t="s">
        <v>23</v>
      </c>
    </row>
    <row r="18" spans="2:2" x14ac:dyDescent="0.25">
      <c r="B18" s="1" t="s">
        <v>24</v>
      </c>
    </row>
  </sheetData>
  <pageMargins left="0.7" right="0.7" top="0.75" bottom="0.75" header="0.3" footer="0.3"/>
  <pageSetup paperSize="9" orientation="portrait" verticalDpi="597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9B2472-4C2D-490F-B4DE-3FFAFB4C8EEB}">
  <dimension ref="B2:J14"/>
  <sheetViews>
    <sheetView showGridLines="0" tabSelected="1" workbookViewId="0">
      <selection activeCell="F15" sqref="F15"/>
    </sheetView>
  </sheetViews>
  <sheetFormatPr baseColWidth="10" defaultRowHeight="15" x14ac:dyDescent="0.25"/>
  <cols>
    <col min="4" max="4" width="12.28515625" customWidth="1"/>
    <col min="7" max="8" width="10.140625" bestFit="1" customWidth="1"/>
    <col min="9" max="9" width="12.42578125" bestFit="1" customWidth="1"/>
  </cols>
  <sheetData>
    <row r="2" spans="2:10" x14ac:dyDescent="0.25">
      <c r="B2" s="1" t="s">
        <v>29</v>
      </c>
      <c r="G2" s="1" t="s">
        <v>30</v>
      </c>
    </row>
    <row r="3" spans="2:10" x14ac:dyDescent="0.25">
      <c r="B3" s="1"/>
      <c r="G3" s="1"/>
    </row>
    <row r="4" spans="2:10" x14ac:dyDescent="0.25">
      <c r="B4" t="s">
        <v>0</v>
      </c>
      <c r="C4" t="s">
        <v>1</v>
      </c>
      <c r="D4" t="s">
        <v>2</v>
      </c>
      <c r="G4" t="s">
        <v>1</v>
      </c>
      <c r="H4" t="s">
        <v>2</v>
      </c>
      <c r="J4" s="8" t="s">
        <v>26</v>
      </c>
    </row>
    <row r="5" spans="2:10" x14ac:dyDescent="0.25">
      <c r="B5" t="s">
        <v>11</v>
      </c>
      <c r="C5" t="s">
        <v>3</v>
      </c>
      <c r="D5">
        <v>123456</v>
      </c>
      <c r="G5" s="6" t="s">
        <v>5</v>
      </c>
      <c r="H5" s="6">
        <v>654789</v>
      </c>
      <c r="J5" s="7" t="s">
        <v>27</v>
      </c>
    </row>
    <row r="6" spans="2:10" x14ac:dyDescent="0.25">
      <c r="B6" t="s">
        <v>4</v>
      </c>
      <c r="C6" t="s">
        <v>5</v>
      </c>
      <c r="D6">
        <v>654789</v>
      </c>
      <c r="G6" s="6" t="s">
        <v>6</v>
      </c>
      <c r="H6" s="6">
        <v>410520</v>
      </c>
      <c r="J6" s="7" t="s">
        <v>28</v>
      </c>
    </row>
    <row r="7" spans="2:10" x14ac:dyDescent="0.25">
      <c r="B7" t="s">
        <v>10</v>
      </c>
      <c r="C7" t="s">
        <v>6</v>
      </c>
      <c r="D7">
        <v>410520</v>
      </c>
      <c r="G7" s="6" t="s">
        <v>7</v>
      </c>
      <c r="H7" s="6">
        <v>987456</v>
      </c>
    </row>
    <row r="8" spans="2:10" x14ac:dyDescent="0.25">
      <c r="C8" t="s">
        <v>7</v>
      </c>
      <c r="D8">
        <v>987456</v>
      </c>
      <c r="G8" s="6" t="s">
        <v>8</v>
      </c>
      <c r="H8" s="6">
        <v>10</v>
      </c>
    </row>
    <row r="9" spans="2:10" x14ac:dyDescent="0.25">
      <c r="C9" t="s">
        <v>8</v>
      </c>
      <c r="D9">
        <v>10</v>
      </c>
      <c r="G9" s="6" t="s">
        <v>17</v>
      </c>
      <c r="H9" s="6">
        <v>111</v>
      </c>
    </row>
    <row r="10" spans="2:10" x14ac:dyDescent="0.25">
      <c r="B10" t="s">
        <v>9</v>
      </c>
      <c r="C10" t="s">
        <v>12</v>
      </c>
      <c r="D10">
        <v>41</v>
      </c>
      <c r="G10" s="6" t="s">
        <v>18</v>
      </c>
      <c r="H10" s="6">
        <v>987</v>
      </c>
    </row>
    <row r="11" spans="2:10" x14ac:dyDescent="0.25">
      <c r="B11" t="s">
        <v>13</v>
      </c>
      <c r="C11" t="s">
        <v>14</v>
      </c>
      <c r="D11">
        <v>78</v>
      </c>
    </row>
    <row r="12" spans="2:10" x14ac:dyDescent="0.25">
      <c r="C12" t="s">
        <v>17</v>
      </c>
      <c r="D12">
        <v>111</v>
      </c>
    </row>
    <row r="13" spans="2:10" x14ac:dyDescent="0.25">
      <c r="C13" t="s">
        <v>18</v>
      </c>
      <c r="D13">
        <v>987</v>
      </c>
    </row>
    <row r="14" spans="2:10" x14ac:dyDescent="0.25">
      <c r="B14" t="s">
        <v>19</v>
      </c>
      <c r="C14" t="s">
        <v>20</v>
      </c>
      <c r="D14">
        <v>554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BEAC1BB-B79F-49D3-A868-2A30EC1620C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test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Famille Salmon</dc:creator>
  <cp:lastModifiedBy>Jean-Eric Pelouas</cp:lastModifiedBy>
  <dcterms:created xsi:type="dcterms:W3CDTF">2019-06-14T15:56:41Z</dcterms:created>
  <dcterms:modified xsi:type="dcterms:W3CDTF">2019-06-14T17:56:50Z</dcterms:modified>
</cp:coreProperties>
</file>