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870" codeName="{861861EC-F77C-3E69-5087-FD670AB338C4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8970" activeTab="1"/>
  </bookViews>
  <sheets>
    <sheet name="TDC" sheetId="4" r:id="rId1"/>
    <sheet name="Données" sheetId="1" r:id="rId2"/>
  </sheets>
  <calcPr calcId="162913"/>
  <pivotCaches>
    <pivotCache cacheId="26" r:id="rId3"/>
  </pivotCaches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2" i="1"/>
</calcChain>
</file>

<file path=xl/sharedStrings.xml><?xml version="1.0" encoding="utf-8"?>
<sst xmlns="http://schemas.openxmlformats.org/spreadsheetml/2006/main" count="122" uniqueCount="60">
  <si>
    <t xml:space="preserve">Ville </t>
  </si>
  <si>
    <t>Commune</t>
  </si>
  <si>
    <t>Code client</t>
  </si>
  <si>
    <t>Mode de gestion</t>
  </si>
  <si>
    <t>Raison sociale</t>
  </si>
  <si>
    <t>Dépôt</t>
  </si>
  <si>
    <t>Ess.normale</t>
  </si>
  <si>
    <t>Ess.super</t>
  </si>
  <si>
    <t>Ess.sans plomb</t>
  </si>
  <si>
    <t>Gasoil</t>
  </si>
  <si>
    <t>quantités</t>
  </si>
  <si>
    <t>distances</t>
  </si>
  <si>
    <t>B2564</t>
  </si>
  <si>
    <t>Point de vente</t>
  </si>
  <si>
    <t>N0745</t>
  </si>
  <si>
    <t>B8886</t>
  </si>
  <si>
    <t>N0440</t>
  </si>
  <si>
    <t>U3828</t>
  </si>
  <si>
    <t>A7097</t>
  </si>
  <si>
    <t>K2662</t>
  </si>
  <si>
    <t>Y8215</t>
  </si>
  <si>
    <t>P7338</t>
  </si>
  <si>
    <t>K2645</t>
  </si>
  <si>
    <t>P0291</t>
  </si>
  <si>
    <t>Paris</t>
  </si>
  <si>
    <t>Marseille</t>
  </si>
  <si>
    <t>Toulouse</t>
  </si>
  <si>
    <t>Limoges</t>
  </si>
  <si>
    <t>Nice</t>
  </si>
  <si>
    <t>Lyon</t>
  </si>
  <si>
    <t>Jonage</t>
  </si>
  <si>
    <t>Belvédère</t>
  </si>
  <si>
    <t>Blagnac</t>
  </si>
  <si>
    <t> Leadbox</t>
  </si>
  <si>
    <t>STPP</t>
  </si>
  <si>
    <t>SARL ETPB</t>
  </si>
  <si>
    <t>SARTL SIRET</t>
  </si>
  <si>
    <t>SNC TWC</t>
  </si>
  <si>
    <t>COSMOLIGHT</t>
  </si>
  <si>
    <t>Relais du sud</t>
  </si>
  <si>
    <t>IWC CORPS</t>
  </si>
  <si>
    <t>EXTRA NET</t>
  </si>
  <si>
    <t>B39</t>
  </si>
  <si>
    <t>B68</t>
  </si>
  <si>
    <t>AA8</t>
  </si>
  <si>
    <t>C32</t>
  </si>
  <si>
    <t>B80</t>
  </si>
  <si>
    <t>C44</t>
  </si>
  <si>
    <t>C20</t>
  </si>
  <si>
    <t>B98</t>
  </si>
  <si>
    <t xml:space="preserve"> A10</t>
  </si>
  <si>
    <t>A12</t>
  </si>
  <si>
    <t>Total général</t>
  </si>
  <si>
    <t>calculs</t>
  </si>
  <si>
    <t>&gt;100 kms</t>
  </si>
  <si>
    <t>Nombre</t>
  </si>
  <si>
    <t>Somme</t>
  </si>
  <si>
    <t>&gt;=1200 litres</t>
  </si>
  <si>
    <t xml:space="preserve">quantités </t>
  </si>
  <si>
    <t xml:space="preserve">distances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</si>
</sst>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#,##0_ ;[Red]\-#,##0\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pivotButton="1"/>
    <xf numFmtId="164" fontId="0" fillId="0" borderId="0" xfId="1" applyNumberFormat="1" applyFont="1"/>
    <xf numFmtId="164" fontId="0" fillId="0" borderId="0" xfId="0" applyNumberFormat="1"/>
    <xf numFmtId="3" fontId="0" fillId="0" borderId="0" xfId="0" applyNumberFormat="1"/>
    <xf numFmtId="165" fontId="0" fillId="0" borderId="0" xfId="0" applyNumberFormat="1"/>
  </cellXfs>
  <cellStyles count="2">
    <cellStyle name="Milliers" xfId="1" builtinId="3"/>
    <cellStyle name="Normal" xfId="0" builtinId="0"/>
  </cellStyles>
  <dxfs count="14"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numFmt numFmtId="165" formatCode="#,##0_ ;[Red]\-#,##0\ "/>
    </dxf>
    <dxf>
      <numFmt numFmtId="165" formatCode="#,##0_ ;[Red]\-#,##0\ "/>
    </dxf>
    <dxf>
      <numFmt numFmtId="165" formatCode="#,##0_ ;[Red]\-#,##0\ "/>
    </dxf>
    <dxf>
      <numFmt numFmtId="165" formatCode="#,##0_ ;[Red]\-#,##0\ "/>
    </dxf>
    <dxf>
      <numFmt numFmtId="165" formatCode="#,##0_ ;[Red]\-#,##0\ "/>
    </dxf>
    <dxf>
      <numFmt numFmtId="165" formatCode="#,##0_ ;[Red]\-#,##0\ "/>
    </dxf>
    <dxf>
      <numFmt numFmtId="3" formatCode="#,##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08.892269444441" missingItemsLimit="0" createdVersion="6" refreshedVersion="6" minRefreshableVersion="3" recordCount="11">
  <cacheSource type="worksheet">
    <worksheetSource name="Tableau1"/>
  </cacheSource>
  <cacheFields count="12">
    <cacheField name="Ville " numFmtId="0">
      <sharedItems count="6">
        <s v="Paris"/>
        <s v="Marseille"/>
        <s v="Lyon"/>
        <s v="Toulouse"/>
        <s v="Limoges"/>
        <s v="Nice"/>
      </sharedItems>
    </cacheField>
    <cacheField name="Commune" numFmtId="0">
      <sharedItems/>
    </cacheField>
    <cacheField name="Code client" numFmtId="0">
      <sharedItems/>
    </cacheField>
    <cacheField name="Mode de gestion" numFmtId="0">
      <sharedItems count="1">
        <s v="Point de vente"/>
      </sharedItems>
    </cacheField>
    <cacheField name="Raison sociale" numFmtId="0">
      <sharedItems count="9">
        <s v=" Leadbox"/>
        <s v="STPP"/>
        <s v="SARL ETPB"/>
        <s v="SARTL SIRET"/>
        <s v="SNC TWC"/>
        <s v="COSMOLIGHT"/>
        <s v="EXTRA NET"/>
        <s v="IWC CORPS"/>
        <s v="Relais du sud"/>
      </sharedItems>
    </cacheField>
    <cacheField name="Dépôt" numFmtId="0">
      <sharedItems count="10">
        <s v="B39"/>
        <s v="B68"/>
        <s v="AA8"/>
        <s v="C32"/>
        <s v="C44"/>
        <s v="C20"/>
        <s v="B98"/>
        <s v=" A10"/>
        <s v="A12"/>
        <s v="B80"/>
      </sharedItems>
    </cacheField>
    <cacheField name="Ess.normale" numFmtId="165">
      <sharedItems containsSemiMixedTypes="0" containsString="0" containsNumber="1" containsInteger="1" minValue="0" maxValue="1500"/>
    </cacheField>
    <cacheField name="Ess.super" numFmtId="165">
      <sharedItems containsSemiMixedTypes="0" containsString="0" containsNumber="1" containsInteger="1" minValue="0" maxValue="800"/>
    </cacheField>
    <cacheField name="Ess.sans plomb" numFmtId="165">
      <sharedItems containsSemiMixedTypes="0" containsString="0" containsNumber="1" containsInteger="1" minValue="0" maxValue="550"/>
    </cacheField>
    <cacheField name="Gasoil" numFmtId="165">
      <sharedItems containsSemiMixedTypes="0" containsString="0" containsNumber="1" containsInteger="1" minValue="0" maxValue="8000"/>
    </cacheField>
    <cacheField name="quantités" numFmtId="165">
      <sharedItems containsSemiMixedTypes="0" containsString="0" containsNumber="1" containsInteger="1" minValue="0" maxValue="8500"/>
    </cacheField>
    <cacheField name="distances" numFmtId="165">
      <sharedItems containsSemiMixedTypes="0" containsString="0" containsNumber="1" containsInteger="1" minValue="20" maxValue="6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s v="Paris"/>
    <s v="B2564"/>
    <x v="0"/>
    <x v="0"/>
    <x v="0"/>
    <n v="1500"/>
    <n v="0"/>
    <n v="0"/>
    <n v="300"/>
    <n v="1800"/>
    <n v="120"/>
  </r>
  <r>
    <x v="1"/>
    <s v="Marseille"/>
    <s v="N0745"/>
    <x v="0"/>
    <x v="1"/>
    <x v="1"/>
    <n v="800"/>
    <n v="800"/>
    <n v="0"/>
    <n v="0"/>
    <n v="1600"/>
    <n v="50"/>
  </r>
  <r>
    <x v="2"/>
    <s v="Jonage"/>
    <s v="B8886"/>
    <x v="0"/>
    <x v="2"/>
    <x v="2"/>
    <n v="0"/>
    <n v="0"/>
    <n v="0"/>
    <n v="0"/>
    <n v="0"/>
    <n v="130"/>
  </r>
  <r>
    <x v="0"/>
    <s v="Paris"/>
    <s v="N0440"/>
    <x v="0"/>
    <x v="3"/>
    <x v="3"/>
    <n v="0"/>
    <n v="50"/>
    <n v="15"/>
    <n v="4000"/>
    <n v="4065"/>
    <n v="140"/>
  </r>
  <r>
    <x v="3"/>
    <s v="Blagnac"/>
    <s v="U3828"/>
    <x v="0"/>
    <x v="4"/>
    <x v="4"/>
    <n v="0"/>
    <n v="0"/>
    <n v="0"/>
    <n v="8000"/>
    <n v="8000"/>
    <n v="220"/>
  </r>
  <r>
    <x v="0"/>
    <s v="Paris"/>
    <s v="A7097"/>
    <x v="0"/>
    <x v="5"/>
    <x v="5"/>
    <n v="0"/>
    <n v="0"/>
    <n v="0"/>
    <n v="5000"/>
    <n v="5000"/>
    <n v="72"/>
  </r>
  <r>
    <x v="4"/>
    <s v="Limoges"/>
    <s v="K2662"/>
    <x v="0"/>
    <x v="6"/>
    <x v="6"/>
    <n v="50"/>
    <n v="50"/>
    <n v="0"/>
    <n v="100"/>
    <n v="200"/>
    <n v="600"/>
  </r>
  <r>
    <x v="5"/>
    <s v="Belvédère"/>
    <s v="Y8215"/>
    <x v="0"/>
    <x v="7"/>
    <x v="7"/>
    <n v="0"/>
    <n v="0"/>
    <n v="550"/>
    <n v="0"/>
    <n v="550"/>
    <n v="20"/>
  </r>
  <r>
    <x v="5"/>
    <s v="Belvédère"/>
    <s v="P7338"/>
    <x v="0"/>
    <x v="8"/>
    <x v="8"/>
    <n v="20"/>
    <n v="0"/>
    <n v="0"/>
    <n v="5000"/>
    <n v="5020"/>
    <n v="115"/>
  </r>
  <r>
    <x v="1"/>
    <s v="Marseille"/>
    <s v="K2645"/>
    <x v="0"/>
    <x v="1"/>
    <x v="1"/>
    <n v="0"/>
    <n v="0"/>
    <n v="0"/>
    <n v="0"/>
    <n v="0"/>
    <n v="330"/>
  </r>
  <r>
    <x v="0"/>
    <s v="Paris"/>
    <s v="P0291"/>
    <x v="0"/>
    <x v="0"/>
    <x v="9"/>
    <n v="500"/>
    <n v="0"/>
    <n v="0"/>
    <n v="8000"/>
    <n v="8500"/>
    <n v="2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3" cacheId="26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A3:F14" firstHeaderRow="0" firstDataRow="1" firstDataCol="4"/>
  <pivotFields count="12">
    <pivotField axis="axisRow" compact="0" outline="0" showAll="0" defaultSubtotal="0">
      <items count="6">
        <item x="4"/>
        <item x="2"/>
        <item x="1"/>
        <item x="5"/>
        <item x="0"/>
        <item x="3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1">
        <item x="0"/>
      </items>
    </pivotField>
    <pivotField axis="axisRow" compact="0" outline="0" showAll="0" defaultSubtotal="0">
      <items count="9">
        <item x="0"/>
        <item x="5"/>
        <item x="6"/>
        <item x="7"/>
        <item x="8"/>
        <item x="2"/>
        <item x="3"/>
        <item x="4"/>
        <item x="1"/>
      </items>
    </pivotField>
    <pivotField axis="axisRow" compact="0" outline="0" showAll="0" defaultSubtotal="0">
      <items count="10">
        <item x="7"/>
        <item x="8"/>
        <item x="2"/>
        <item x="0"/>
        <item x="1"/>
        <item x="9"/>
        <item x="6"/>
        <item x="5"/>
        <item x="3"/>
        <item x="4"/>
      </items>
    </pivotField>
    <pivotField compact="0" numFmtId="164" outline="0" showAll="0" defaultSubtotal="0"/>
    <pivotField compact="0" numFmtId="164" outline="0" showAll="0" defaultSubtotal="0"/>
    <pivotField compact="0" numFmtId="164" outline="0" showAll="0" defaultSubtotal="0"/>
    <pivotField compact="0" numFmtId="164" outline="0" showAll="0" defaultSubtotal="0"/>
    <pivotField dataField="1" compact="0" numFmtId="164" outline="0" showAll="0" defaultSubtotal="0"/>
    <pivotField dataField="1" compact="0" numFmtId="164" outline="0" showAll="0" defaultSubtotal="0"/>
  </pivotFields>
  <rowFields count="4">
    <field x="0"/>
    <field x="3"/>
    <field x="5"/>
    <field x="4"/>
  </rowFields>
  <rowItems count="11">
    <i>
      <x/>
      <x/>
      <x v="6"/>
      <x v="2"/>
    </i>
    <i>
      <x v="1"/>
      <x/>
      <x v="2"/>
      <x v="5"/>
    </i>
    <i>
      <x v="2"/>
      <x/>
      <x v="4"/>
      <x v="8"/>
    </i>
    <i>
      <x v="3"/>
      <x/>
      <x/>
      <x v="3"/>
    </i>
    <i r="2">
      <x v="1"/>
      <x v="4"/>
    </i>
    <i>
      <x v="4"/>
      <x/>
      <x v="3"/>
      <x/>
    </i>
    <i r="2">
      <x v="5"/>
      <x/>
    </i>
    <i r="2">
      <x v="7"/>
      <x v="1"/>
    </i>
    <i r="2">
      <x v="8"/>
      <x v="6"/>
    </i>
    <i>
      <x v="5"/>
      <x/>
      <x v="9"/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quantités " fld="10" baseField="0" baseItem="0"/>
    <dataField name="distances " fld="11" baseField="0" baseItem="0"/>
  </dataFields>
  <formats count="2">
    <format dxfId="4">
      <pivotArea outline="0" collapsedLevelsAreSubtotals="1" fieldPosition="0"/>
    </format>
    <format dxfId="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onditionalFormats count="2">
    <conditionalFormat scope="field" priority="3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4" count="0" selected="0"/>
          </references>
        </pivotArea>
      </pivotAreas>
    </conditionalFormat>
    <conditionalFormat scope="field" priority="4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4" count="0" selected="0"/>
          </references>
        </pivotArea>
      </pivotAreas>
    </conditionalFormat>
  </conditional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2" name="Tableau2" displayName="Tableau2" ref="H3:J5" totalsRowShown="0">
  <tableColumns count="3">
    <tableColumn id="3" name="calculs"/>
    <tableColumn id="1" name="&gt;=1200 litres" dataDxfId="13"/>
    <tableColumn id="2" name="&gt;100 kms" dataDxfId="12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1" name="Tableau1" displayName="Tableau1" ref="A1:L12" totalsRowShown="0">
  <autoFilter ref="A1:L12"/>
  <tableColumns count="12">
    <tableColumn id="1" name="Ville "/>
    <tableColumn id="2" name="Commune"/>
    <tableColumn id="3" name="Code client"/>
    <tableColumn id="4" name="Mode de gestion"/>
    <tableColumn id="5" name="Raison sociale"/>
    <tableColumn id="6" name="Dépôt"/>
    <tableColumn id="7" name="Ess.normale" dataDxfId="11"/>
    <tableColumn id="8" name="Ess.super" dataDxfId="10"/>
    <tableColumn id="9" name="Ess.sans plomb" dataDxfId="9"/>
    <tableColumn id="10" name="Gasoil" dataDxfId="8"/>
    <tableColumn id="11" name="quantités" dataDxfId="7">
      <calculatedColumnFormula>SUM(Tableau1[[#This Row],[Ess.normale]:[Gasoil]])</calculatedColumnFormula>
    </tableColumn>
    <tableColumn id="12" name="distances" dataDxfId="6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r.wikipedia.org/wiki/Belv%C3%A9d%C3%A8re_(Alpes-Maritimes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4"/>
  <sheetViews>
    <sheetView workbookViewId="0">
      <selection activeCell="I12" sqref="I12"/>
    </sheetView>
  </sheetViews>
  <sheetFormatPr baseColWidth="10" defaultRowHeight="15" x14ac:dyDescent="0.25"/>
  <cols>
    <col min="1" max="1" width="21" customWidth="1"/>
    <col min="2" max="2" width="18.42578125" bestFit="1" customWidth="1"/>
    <col min="3" max="3" width="11.140625" customWidth="1"/>
    <col min="4" max="4" width="15.7109375" customWidth="1"/>
    <col min="5" max="5" width="11.28515625" customWidth="1"/>
    <col min="6" max="6" width="11.140625" customWidth="1"/>
  </cols>
  <sheetData>
    <row r="1" spans="1:10" x14ac:dyDescent="0.25">
      <c r="B1" s="2"/>
      <c r="C1" s="2"/>
      <c r="D1" s="2"/>
      <c r="E1" s="2"/>
    </row>
    <row r="2" spans="1:10" x14ac:dyDescent="0.25">
      <c r="B2" s="2"/>
      <c r="C2" s="2"/>
      <c r="D2" s="2"/>
      <c r="E2" s="2"/>
    </row>
    <row r="3" spans="1:10" x14ac:dyDescent="0.25">
      <c r="A3" s="1" t="s">
        <v>0</v>
      </c>
      <c r="B3" s="1" t="s">
        <v>3</v>
      </c>
      <c r="C3" s="1" t="s">
        <v>5</v>
      </c>
      <c r="D3" s="1" t="s">
        <v>4</v>
      </c>
      <c r="E3" s="3" t="s">
        <v>58</v>
      </c>
      <c r="F3" s="3" t="s">
        <v>59</v>
      </c>
      <c r="H3" t="s">
        <v>53</v>
      </c>
      <c r="I3" t="s">
        <v>57</v>
      </c>
      <c r="J3" t="s">
        <v>54</v>
      </c>
    </row>
    <row r="4" spans="1:10" x14ac:dyDescent="0.25">
      <c r="A4" t="s">
        <v>27</v>
      </c>
      <c r="B4" t="s">
        <v>13</v>
      </c>
      <c r="C4" t="s">
        <v>49</v>
      </c>
      <c r="D4" t="s">
        <v>41</v>
      </c>
      <c r="E4" s="3">
        <v>200</v>
      </c>
      <c r="F4" s="3">
        <v>600</v>
      </c>
      <c r="H4" t="s">
        <v>55</v>
      </c>
      <c r="I4" s="4">
        <v>7</v>
      </c>
      <c r="J4" s="4">
        <v>8</v>
      </c>
    </row>
    <row r="5" spans="1:10" x14ac:dyDescent="0.25">
      <c r="A5" t="s">
        <v>29</v>
      </c>
      <c r="B5" t="s">
        <v>13</v>
      </c>
      <c r="C5" t="s">
        <v>44</v>
      </c>
      <c r="D5" t="s">
        <v>35</v>
      </c>
      <c r="E5" s="3">
        <v>0</v>
      </c>
      <c r="F5" s="3">
        <v>130</v>
      </c>
      <c r="H5" t="s">
        <v>56</v>
      </c>
      <c r="I5" s="4">
        <v>33985</v>
      </c>
      <c r="J5" s="4">
        <v>1905</v>
      </c>
    </row>
    <row r="6" spans="1:10" x14ac:dyDescent="0.25">
      <c r="A6" t="s">
        <v>25</v>
      </c>
      <c r="B6" t="s">
        <v>13</v>
      </c>
      <c r="C6" t="s">
        <v>43</v>
      </c>
      <c r="D6" t="s">
        <v>34</v>
      </c>
      <c r="E6" s="3">
        <v>1600</v>
      </c>
      <c r="F6" s="3">
        <v>380</v>
      </c>
    </row>
    <row r="7" spans="1:10" x14ac:dyDescent="0.25">
      <c r="A7" t="s">
        <v>28</v>
      </c>
      <c r="B7" t="s">
        <v>13</v>
      </c>
      <c r="C7" t="s">
        <v>50</v>
      </c>
      <c r="D7" t="s">
        <v>40</v>
      </c>
      <c r="E7" s="3">
        <v>550</v>
      </c>
      <c r="F7" s="3">
        <v>20</v>
      </c>
    </row>
    <row r="8" spans="1:10" x14ac:dyDescent="0.25">
      <c r="C8" t="s">
        <v>51</v>
      </c>
      <c r="D8" t="s">
        <v>39</v>
      </c>
      <c r="E8" s="3">
        <v>5020</v>
      </c>
      <c r="F8" s="3">
        <v>115</v>
      </c>
    </row>
    <row r="9" spans="1:10" x14ac:dyDescent="0.25">
      <c r="A9" t="s">
        <v>24</v>
      </c>
      <c r="B9" t="s">
        <v>13</v>
      </c>
      <c r="C9" t="s">
        <v>42</v>
      </c>
      <c r="D9" t="s">
        <v>33</v>
      </c>
      <c r="E9" s="3">
        <v>1800</v>
      </c>
      <c r="F9" s="3">
        <v>120</v>
      </c>
    </row>
    <row r="10" spans="1:10" x14ac:dyDescent="0.25">
      <c r="C10" t="s">
        <v>46</v>
      </c>
      <c r="D10" t="s">
        <v>33</v>
      </c>
      <c r="E10" s="3">
        <v>8500</v>
      </c>
      <c r="F10" s="3">
        <v>200</v>
      </c>
    </row>
    <row r="11" spans="1:10" x14ac:dyDescent="0.25">
      <c r="C11" t="s">
        <v>48</v>
      </c>
      <c r="D11" t="s">
        <v>38</v>
      </c>
      <c r="E11" s="3">
        <v>5000</v>
      </c>
      <c r="F11" s="3">
        <v>72</v>
      </c>
    </row>
    <row r="12" spans="1:10" x14ac:dyDescent="0.25">
      <c r="C12" t="s">
        <v>45</v>
      </c>
      <c r="D12" t="s">
        <v>36</v>
      </c>
      <c r="E12" s="3">
        <v>4065</v>
      </c>
      <c r="F12" s="3">
        <v>140</v>
      </c>
    </row>
    <row r="13" spans="1:10" x14ac:dyDescent="0.25">
      <c r="A13" t="s">
        <v>26</v>
      </c>
      <c r="B13" t="s">
        <v>13</v>
      </c>
      <c r="C13" t="s">
        <v>47</v>
      </c>
      <c r="D13" t="s">
        <v>37</v>
      </c>
      <c r="E13" s="3">
        <v>8000</v>
      </c>
      <c r="F13" s="3">
        <v>220</v>
      </c>
    </row>
    <row r="14" spans="1:10" x14ac:dyDescent="0.25">
      <c r="A14" t="s">
        <v>52</v>
      </c>
      <c r="E14" s="3">
        <v>34735</v>
      </c>
      <c r="F14" s="3">
        <v>1997</v>
      </c>
    </row>
  </sheetData>
  <conditionalFormatting pivot="1" sqref="E4:E13">
    <cfRule type="cellIs" dxfId="1" priority="3" stopIfTrue="1" operator="greaterThanOrEqual">
      <formula>1200</formula>
    </cfRule>
  </conditionalFormatting>
  <conditionalFormatting pivot="1" sqref="F4:F13">
    <cfRule type="cellIs" dxfId="0" priority="4" stopIfTrue="1" operator="greaterThan">
      <formula>100</formula>
    </cfRule>
  </conditionalFormatting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2"/>
  <sheetViews>
    <sheetView tabSelected="1" workbookViewId="0">
      <selection activeCell="G17" sqref="G17"/>
    </sheetView>
  </sheetViews>
  <sheetFormatPr baseColWidth="10" defaultRowHeight="15" x14ac:dyDescent="0.25"/>
  <cols>
    <col min="2" max="2" width="14.85546875" bestFit="1" customWidth="1"/>
    <col min="3" max="3" width="13.140625" customWidth="1"/>
    <col min="4" max="4" width="18.140625" customWidth="1"/>
    <col min="5" max="5" width="15.5703125" customWidth="1"/>
    <col min="7" max="7" width="13.85546875" customWidth="1"/>
    <col min="9" max="9" width="16.42578125" customWidth="1"/>
    <col min="11" max="11" width="11.5703125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</row>
    <row r="2" spans="1:12" x14ac:dyDescent="0.25">
      <c r="A2" t="s">
        <v>24</v>
      </c>
      <c r="B2" t="s">
        <v>24</v>
      </c>
      <c r="C2" t="s">
        <v>12</v>
      </c>
      <c r="D2" t="s">
        <v>13</v>
      </c>
      <c r="E2" t="s">
        <v>33</v>
      </c>
      <c r="F2" t="s">
        <v>42</v>
      </c>
      <c r="G2" s="5">
        <v>1500</v>
      </c>
      <c r="H2" s="5">
        <v>0</v>
      </c>
      <c r="I2" s="5">
        <v>0</v>
      </c>
      <c r="J2" s="5">
        <v>300</v>
      </c>
      <c r="K2" s="5">
        <f>SUM(Tableau1[[#This Row],[Ess.normale]:[Gasoil]])</f>
        <v>1800</v>
      </c>
      <c r="L2" s="5">
        <v>120</v>
      </c>
    </row>
    <row r="3" spans="1:12" x14ac:dyDescent="0.25">
      <c r="A3" t="s">
        <v>25</v>
      </c>
      <c r="B3" t="s">
        <v>25</v>
      </c>
      <c r="C3" t="s">
        <v>14</v>
      </c>
      <c r="D3" t="s">
        <v>13</v>
      </c>
      <c r="E3" t="s">
        <v>34</v>
      </c>
      <c r="F3" t="s">
        <v>43</v>
      </c>
      <c r="G3" s="5">
        <v>800</v>
      </c>
      <c r="H3" s="5">
        <v>800</v>
      </c>
      <c r="I3" s="5">
        <v>0</v>
      </c>
      <c r="J3" s="5">
        <v>0</v>
      </c>
      <c r="K3" s="5">
        <f>SUM(Tableau1[[#This Row],[Ess.normale]:[Gasoil]])</f>
        <v>1600</v>
      </c>
      <c r="L3" s="5">
        <v>50</v>
      </c>
    </row>
    <row r="4" spans="1:12" x14ac:dyDescent="0.25">
      <c r="A4" t="s">
        <v>29</v>
      </c>
      <c r="B4" t="s">
        <v>30</v>
      </c>
      <c r="C4" t="s">
        <v>15</v>
      </c>
      <c r="D4" t="s">
        <v>13</v>
      </c>
      <c r="E4" t="s">
        <v>35</v>
      </c>
      <c r="F4" t="s">
        <v>44</v>
      </c>
      <c r="G4" s="5">
        <v>0</v>
      </c>
      <c r="H4" s="5">
        <v>0</v>
      </c>
      <c r="I4" s="5">
        <v>0</v>
      </c>
      <c r="J4" s="5">
        <v>0</v>
      </c>
      <c r="K4" s="5">
        <f>SUM(Tableau1[[#This Row],[Ess.normale]:[Gasoil]])</f>
        <v>0</v>
      </c>
      <c r="L4" s="5">
        <v>130</v>
      </c>
    </row>
    <row r="5" spans="1:12" x14ac:dyDescent="0.25">
      <c r="A5" t="s">
        <v>24</v>
      </c>
      <c r="B5" t="s">
        <v>24</v>
      </c>
      <c r="C5" t="s">
        <v>16</v>
      </c>
      <c r="D5" t="s">
        <v>13</v>
      </c>
      <c r="E5" t="s">
        <v>36</v>
      </c>
      <c r="F5" t="s">
        <v>45</v>
      </c>
      <c r="G5" s="5">
        <v>0</v>
      </c>
      <c r="H5" s="5">
        <v>50</v>
      </c>
      <c r="I5" s="5">
        <v>15</v>
      </c>
      <c r="J5" s="5">
        <v>4000</v>
      </c>
      <c r="K5" s="5">
        <f>SUM(Tableau1[[#This Row],[Ess.normale]:[Gasoil]])</f>
        <v>4065</v>
      </c>
      <c r="L5" s="5">
        <v>140</v>
      </c>
    </row>
    <row r="6" spans="1:12" x14ac:dyDescent="0.25">
      <c r="A6" t="s">
        <v>26</v>
      </c>
      <c r="B6" t="s">
        <v>32</v>
      </c>
      <c r="C6" t="s">
        <v>17</v>
      </c>
      <c r="D6" t="s">
        <v>13</v>
      </c>
      <c r="E6" t="s">
        <v>37</v>
      </c>
      <c r="F6" t="s">
        <v>47</v>
      </c>
      <c r="G6" s="5">
        <v>0</v>
      </c>
      <c r="H6" s="5">
        <v>0</v>
      </c>
      <c r="I6" s="5">
        <v>0</v>
      </c>
      <c r="J6" s="5">
        <v>8000</v>
      </c>
      <c r="K6" s="5">
        <f>SUM(Tableau1[[#This Row],[Ess.normale]:[Gasoil]])</f>
        <v>8000</v>
      </c>
      <c r="L6" s="5">
        <v>220</v>
      </c>
    </row>
    <row r="7" spans="1:12" x14ac:dyDescent="0.25">
      <c r="A7" t="s">
        <v>24</v>
      </c>
      <c r="B7" t="s">
        <v>24</v>
      </c>
      <c r="C7" t="s">
        <v>18</v>
      </c>
      <c r="D7" t="s">
        <v>13</v>
      </c>
      <c r="E7" t="s">
        <v>38</v>
      </c>
      <c r="F7" t="s">
        <v>48</v>
      </c>
      <c r="G7" s="5">
        <v>0</v>
      </c>
      <c r="H7" s="5">
        <v>0</v>
      </c>
      <c r="I7" s="5">
        <v>0</v>
      </c>
      <c r="J7" s="5">
        <v>5000</v>
      </c>
      <c r="K7" s="5">
        <f>SUM(Tableau1[[#This Row],[Ess.normale]:[Gasoil]])</f>
        <v>5000</v>
      </c>
      <c r="L7" s="5">
        <v>72</v>
      </c>
    </row>
    <row r="8" spans="1:12" x14ac:dyDescent="0.25">
      <c r="A8" t="s">
        <v>27</v>
      </c>
      <c r="B8" t="s">
        <v>27</v>
      </c>
      <c r="C8" t="s">
        <v>19</v>
      </c>
      <c r="D8" t="s">
        <v>13</v>
      </c>
      <c r="E8" t="s">
        <v>41</v>
      </c>
      <c r="F8" t="s">
        <v>49</v>
      </c>
      <c r="G8" s="5">
        <v>50</v>
      </c>
      <c r="H8" s="5">
        <v>50</v>
      </c>
      <c r="I8" s="5">
        <v>0</v>
      </c>
      <c r="J8" s="5">
        <v>100</v>
      </c>
      <c r="K8" s="5">
        <f>SUM(Tableau1[[#This Row],[Ess.normale]:[Gasoil]])</f>
        <v>200</v>
      </c>
      <c r="L8" s="5">
        <v>600</v>
      </c>
    </row>
    <row r="9" spans="1:12" x14ac:dyDescent="0.25">
      <c r="A9" t="s">
        <v>28</v>
      </c>
      <c r="B9" t="s">
        <v>31</v>
      </c>
      <c r="C9" t="s">
        <v>20</v>
      </c>
      <c r="D9" t="s">
        <v>13</v>
      </c>
      <c r="E9" t="s">
        <v>40</v>
      </c>
      <c r="F9" t="s">
        <v>50</v>
      </c>
      <c r="G9" s="5">
        <v>0</v>
      </c>
      <c r="H9" s="5">
        <v>0</v>
      </c>
      <c r="I9" s="5">
        <v>550</v>
      </c>
      <c r="J9" s="5">
        <v>0</v>
      </c>
      <c r="K9" s="5">
        <f>SUM(Tableau1[[#This Row],[Ess.normale]:[Gasoil]])</f>
        <v>550</v>
      </c>
      <c r="L9" s="5">
        <v>20</v>
      </c>
    </row>
    <row r="10" spans="1:12" x14ac:dyDescent="0.25">
      <c r="A10" t="s">
        <v>28</v>
      </c>
      <c r="B10" t="s">
        <v>31</v>
      </c>
      <c r="C10" t="s">
        <v>21</v>
      </c>
      <c r="D10" t="s">
        <v>13</v>
      </c>
      <c r="E10" t="s">
        <v>39</v>
      </c>
      <c r="F10" t="s">
        <v>51</v>
      </c>
      <c r="G10" s="5">
        <v>20</v>
      </c>
      <c r="H10" s="5">
        <v>0</v>
      </c>
      <c r="I10" s="5">
        <v>0</v>
      </c>
      <c r="J10" s="5">
        <v>5000</v>
      </c>
      <c r="K10" s="5">
        <f>SUM(Tableau1[[#This Row],[Ess.normale]:[Gasoil]])</f>
        <v>5020</v>
      </c>
      <c r="L10" s="5">
        <v>115</v>
      </c>
    </row>
    <row r="11" spans="1:12" x14ac:dyDescent="0.25">
      <c r="A11" t="s">
        <v>25</v>
      </c>
      <c r="B11" t="s">
        <v>25</v>
      </c>
      <c r="C11" t="s">
        <v>22</v>
      </c>
      <c r="D11" t="s">
        <v>13</v>
      </c>
      <c r="E11" t="s">
        <v>34</v>
      </c>
      <c r="F11" t="s">
        <v>43</v>
      </c>
      <c r="G11" s="5">
        <v>0</v>
      </c>
      <c r="H11" s="5">
        <v>0</v>
      </c>
      <c r="I11" s="5">
        <v>0</v>
      </c>
      <c r="J11" s="5">
        <v>0</v>
      </c>
      <c r="K11" s="5">
        <f>SUM(Tableau1[[#This Row],[Ess.normale]:[Gasoil]])</f>
        <v>0</v>
      </c>
      <c r="L11" s="5">
        <v>330</v>
      </c>
    </row>
    <row r="12" spans="1:12" x14ac:dyDescent="0.25">
      <c r="A12" t="s">
        <v>24</v>
      </c>
      <c r="B12" t="s">
        <v>24</v>
      </c>
      <c r="C12" t="s">
        <v>23</v>
      </c>
      <c r="D12" t="s">
        <v>13</v>
      </c>
      <c r="E12" t="s">
        <v>33</v>
      </c>
      <c r="F12" t="s">
        <v>46</v>
      </c>
      <c r="G12" s="5">
        <v>500</v>
      </c>
      <c r="H12" s="5">
        <v>0</v>
      </c>
      <c r="I12" s="5">
        <v>0</v>
      </c>
      <c r="J12" s="5">
        <v>8000</v>
      </c>
      <c r="K12" s="5">
        <f>SUM(Tableau1[[#This Row],[Ess.normale]:[Gasoil]])</f>
        <v>8500</v>
      </c>
      <c r="L12" s="5">
        <v>200</v>
      </c>
    </row>
  </sheetData>
  <hyperlinks>
    <hyperlink ref="B9" r:id="rId1" tooltip="Belvédère (Alpes-Maritimes)" display="https://fr.wikipedia.org/wiki/Belv%C3%A9d%C3%A8re_(Alpes-Maritimes)"/>
  </hyperlinks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TDC</vt:lpstr>
      <vt:lpstr>Données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Jean-Eric Pelouas</cp:lastModifiedBy>
  <dcterms:created xsi:type="dcterms:W3CDTF">2017-03-14T08:18:02Z</dcterms:created>
  <dcterms:modified xsi:type="dcterms:W3CDTF">2017-03-14T20:27:40Z</dcterms:modified>
</cp:coreProperties>
</file>