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14400" windowHeight="12270" activeTab="3"/>
  </bookViews>
  <sheets>
    <sheet name="Database" sheetId="1" r:id="rId1"/>
    <sheet name="TCD" sheetId="2" r:id="rId2"/>
    <sheet name="Database révisée" sheetId="3" r:id="rId3"/>
    <sheet name="TCD revisé" sheetId="4" r:id="rId4"/>
  </sheets>
  <calcPr calcId="152511"/>
  <pivotCaches>
    <pivotCache cacheId="0" r:id="rId5"/>
    <pivotCache cacheId="5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P3" i="1"/>
  <c r="Q3" i="1"/>
  <c r="R3" i="1"/>
  <c r="S3" i="1"/>
  <c r="T3" i="1"/>
  <c r="P2" i="1"/>
  <c r="Q2" i="1"/>
  <c r="R2" i="1"/>
  <c r="S2" i="1"/>
  <c r="T2" i="1"/>
  <c r="O2" i="1"/>
</calcChain>
</file>

<file path=xl/sharedStrings.xml><?xml version="1.0" encoding="utf-8"?>
<sst xmlns="http://schemas.openxmlformats.org/spreadsheetml/2006/main" count="100" uniqueCount="59">
  <si>
    <t>Lieu de vente</t>
  </si>
  <si>
    <t>Date</t>
  </si>
  <si>
    <t>Prix P1</t>
  </si>
  <si>
    <t>Prix P2</t>
  </si>
  <si>
    <t>Prix P3</t>
  </si>
  <si>
    <t>Prix P4</t>
  </si>
  <si>
    <t>Prix P5</t>
  </si>
  <si>
    <t>Prix P6</t>
  </si>
  <si>
    <t>Ventes P1</t>
  </si>
  <si>
    <t>Ventes P2</t>
  </si>
  <si>
    <t>Ventes P3</t>
  </si>
  <si>
    <t>Ventes P4</t>
  </si>
  <si>
    <t>Ventes P5</t>
  </si>
  <si>
    <t>Ventes P6</t>
  </si>
  <si>
    <t>CA P1</t>
  </si>
  <si>
    <t>CA P2</t>
  </si>
  <si>
    <t>CA P3</t>
  </si>
  <si>
    <t>CA P4</t>
  </si>
  <si>
    <t>CA P5</t>
  </si>
  <si>
    <t>CA P6</t>
  </si>
  <si>
    <t>Toulouse</t>
  </si>
  <si>
    <t>Bordeaux</t>
  </si>
  <si>
    <t>Values</t>
  </si>
  <si>
    <t>Sum of Prix P1</t>
  </si>
  <si>
    <t>Sum of Prix P2</t>
  </si>
  <si>
    <t>Sum of Prix P3</t>
  </si>
  <si>
    <t>Sum of Prix P4</t>
  </si>
  <si>
    <t>Sum of Prix P5</t>
  </si>
  <si>
    <t>Sum of Prix P6</t>
  </si>
  <si>
    <t>Sum of Ventes P1</t>
  </si>
  <si>
    <t>Sum of Ventes P2</t>
  </si>
  <si>
    <t>Sum of Ventes P3</t>
  </si>
  <si>
    <t>Sum of Ventes P4</t>
  </si>
  <si>
    <t>Sum of Ventes P5</t>
  </si>
  <si>
    <t>Sum of Ventes P6</t>
  </si>
  <si>
    <t>Sum of CA P1</t>
  </si>
  <si>
    <t>Sum of CA P2</t>
  </si>
  <si>
    <t>Sum of CA P3</t>
  </si>
  <si>
    <t>Sum of CA P4</t>
  </si>
  <si>
    <t>Sum of CA P5</t>
  </si>
  <si>
    <t>Sum of CA P6</t>
  </si>
  <si>
    <t>(All)</t>
  </si>
  <si>
    <t>Apparence de TCD souhaitee</t>
  </si>
  <si>
    <t>P1</t>
  </si>
  <si>
    <t>P2</t>
  </si>
  <si>
    <t>P3</t>
  </si>
  <si>
    <t>P4</t>
  </si>
  <si>
    <t>P5</t>
  </si>
  <si>
    <t>P6</t>
  </si>
  <si>
    <t>Prix</t>
  </si>
  <si>
    <t>Ventes</t>
  </si>
  <si>
    <t>CA</t>
  </si>
  <si>
    <t>(Tous)</t>
  </si>
  <si>
    <t>Lieu</t>
  </si>
  <si>
    <t>Produit</t>
  </si>
  <si>
    <t>Total général</t>
  </si>
  <si>
    <t xml:space="preserve">Prix </t>
  </si>
  <si>
    <t xml:space="preserve">Ventes </t>
  </si>
  <si>
    <t xml:space="preserve">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</si>
</sst>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/>
    <xf numFmtId="0" fontId="2" fillId="0" borderId="0" xfId="0" applyFont="1"/>
    <xf numFmtId="3" fontId="0" fillId="0" borderId="0" xfId="0" applyNumberFormat="1"/>
  </cellXfs>
  <cellStyles count="1">
    <cellStyle name="Normal" xfId="0" builtinId="0"/>
  </cellStyles>
  <dxfs count="5">
    <dxf>
      <numFmt numFmtId="3" formatCode="#,##0"/>
    </dxf>
    <dxf>
      <numFmt numFmtId="3" formatCode="#,##0"/>
    </dxf>
    <dxf>
      <numFmt numFmtId="3" formatCode="#,##0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" refreshedDate="42416.392144444442" createdVersion="6" refreshedVersion="6" minRefreshableVersion="3" recordCount="30">
  <cacheSource type="worksheet">
    <worksheetSource name="Table1"/>
  </cacheSource>
  <cacheFields count="20">
    <cacheField name="Lieu de vente" numFmtId="0">
      <sharedItems containsBlank="1" count="3">
        <s v="Toulouse"/>
        <s v="Bordeaux"/>
        <m/>
      </sharedItems>
    </cacheField>
    <cacheField name="Date" numFmtId="0">
      <sharedItems containsNonDate="0" containsDate="1" containsString="0" containsBlank="1" minDate="2010-01-03T00:00:00" maxDate="2010-01-16T00:00:00" count="3">
        <d v="2010-01-03T00:00:00"/>
        <d v="2010-01-15T00:00:00"/>
        <m/>
      </sharedItems>
    </cacheField>
    <cacheField name="Prix P1" numFmtId="0">
      <sharedItems containsString="0" containsBlank="1" containsNumber="1" containsInteger="1" minValue="10" maxValue="10"/>
    </cacheField>
    <cacheField name="Prix P2" numFmtId="0">
      <sharedItems containsString="0" containsBlank="1" containsNumber="1" containsInteger="1" minValue="15" maxValue="15"/>
    </cacheField>
    <cacheField name="Prix P3" numFmtId="0">
      <sharedItems containsString="0" containsBlank="1" containsNumber="1" containsInteger="1" minValue="20" maxValue="20"/>
    </cacheField>
    <cacheField name="Prix P4" numFmtId="0">
      <sharedItems containsString="0" containsBlank="1" containsNumber="1" containsInteger="1" minValue="30" maxValue="30"/>
    </cacheField>
    <cacheField name="Prix P5" numFmtId="0">
      <sharedItems containsString="0" containsBlank="1" containsNumber="1" containsInteger="1" minValue="40" maxValue="40"/>
    </cacheField>
    <cacheField name="Prix P6" numFmtId="0">
      <sharedItems containsString="0" containsBlank="1" containsNumber="1" containsInteger="1" minValue="55" maxValue="55"/>
    </cacheField>
    <cacheField name="Ventes P1" numFmtId="0">
      <sharedItems containsString="0" containsBlank="1" containsNumber="1" containsInteger="1" minValue="10" maxValue="40"/>
    </cacheField>
    <cacheField name="Ventes P2" numFmtId="0">
      <sharedItems containsString="0" containsBlank="1" containsNumber="1" containsInteger="1" minValue="30" maxValue="80"/>
    </cacheField>
    <cacheField name="Ventes P3" numFmtId="0">
      <sharedItems containsString="0" containsBlank="1" containsNumber="1" containsInteger="1" minValue="65" maxValue="80"/>
    </cacheField>
    <cacheField name="Ventes P4" numFmtId="0">
      <sharedItems containsString="0" containsBlank="1" containsNumber="1" containsInteger="1" minValue="10" maxValue="74"/>
    </cacheField>
    <cacheField name="Ventes P5" numFmtId="0">
      <sharedItems containsString="0" containsBlank="1" containsNumber="1" containsInteger="1" minValue="24" maxValue="58"/>
    </cacheField>
    <cacheField name="Ventes P6" numFmtId="0">
      <sharedItems containsString="0" containsBlank="1" containsNumber="1" containsInteger="1" minValue="21" maxValue="56"/>
    </cacheField>
    <cacheField name="CA P1" numFmtId="0">
      <sharedItems containsString="0" containsBlank="1" containsNumber="1" containsInteger="1" minValue="100" maxValue="400"/>
    </cacheField>
    <cacheField name="CA P2" numFmtId="0">
      <sharedItems containsString="0" containsBlank="1" containsNumber="1" containsInteger="1" minValue="450" maxValue="1200"/>
    </cacheField>
    <cacheField name="CA P3" numFmtId="0">
      <sharedItems containsString="0" containsBlank="1" containsNumber="1" containsInteger="1" minValue="1300" maxValue="1600"/>
    </cacheField>
    <cacheField name="CA P4" numFmtId="0">
      <sharedItems containsString="0" containsBlank="1" containsNumber="1" containsInteger="1" minValue="300" maxValue="2220"/>
    </cacheField>
    <cacheField name="CA P5" numFmtId="0">
      <sharedItems containsString="0" containsBlank="1" containsNumber="1" containsInteger="1" minValue="960" maxValue="2320"/>
    </cacheField>
    <cacheField name="CA P6" numFmtId="0">
      <sharedItems containsString="0" containsBlank="1" containsNumber="1" containsInteger="1" minValue="1155" maxValue="308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415.993018055553" createdVersion="5" refreshedVersion="5" minRefreshableVersion="3" recordCount="12">
  <cacheSource type="worksheet">
    <worksheetSource name="Tableau3"/>
  </cacheSource>
  <cacheFields count="6">
    <cacheField name="Lieu" numFmtId="0">
      <sharedItems count="2">
        <s v="Toulouse"/>
        <s v="Bordeaux"/>
      </sharedItems>
    </cacheField>
    <cacheField name="Date" numFmtId="14">
      <sharedItems containsSemiMixedTypes="0" containsNonDate="0" containsDate="1" containsString="0" minDate="2010-01-03T00:00:00" maxDate="2010-01-16T00:00:00" count="2">
        <d v="2010-01-03T00:00:00"/>
        <d v="2010-01-15T00:00:00"/>
      </sharedItems>
    </cacheField>
    <cacheField name="Produit" numFmtId="0">
      <sharedItems count="6">
        <s v="P1"/>
        <s v="P2"/>
        <s v="P3"/>
        <s v="P4"/>
        <s v="P5"/>
        <s v="P6"/>
      </sharedItems>
    </cacheField>
    <cacheField name="Prix" numFmtId="0">
      <sharedItems containsSemiMixedTypes="0" containsString="0" containsNumber="1" containsInteger="1" minValue="10" maxValue="55"/>
    </cacheField>
    <cacheField name="Ventes" numFmtId="0">
      <sharedItems containsSemiMixedTypes="0" containsString="0" containsNumber="1" containsInteger="1" minValue="10" maxValue="80"/>
    </cacheField>
    <cacheField name="CA" numFmtId="0">
      <sharedItems containsSemiMixedTypes="0" containsString="0" containsNumber="1" containsInteger="1" minValue="100" maxValue="308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x v="0"/>
    <x v="0"/>
    <n v="10"/>
    <n v="15"/>
    <n v="20"/>
    <n v="30"/>
    <n v="40"/>
    <n v="55"/>
    <n v="40"/>
    <n v="30"/>
    <n v="80"/>
    <n v="10"/>
    <n v="24"/>
    <n v="56"/>
    <n v="400"/>
    <n v="450"/>
    <n v="1600"/>
    <n v="300"/>
    <n v="960"/>
    <n v="3080"/>
  </r>
  <r>
    <x v="1"/>
    <x v="1"/>
    <n v="10"/>
    <n v="15"/>
    <n v="20"/>
    <n v="30"/>
    <n v="40"/>
    <n v="55"/>
    <n v="10"/>
    <n v="80"/>
    <n v="65"/>
    <n v="74"/>
    <n v="58"/>
    <n v="21"/>
    <n v="100"/>
    <n v="1200"/>
    <n v="1300"/>
    <n v="2220"/>
    <n v="2320"/>
    <n v="1155"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2">
  <r>
    <x v="0"/>
    <x v="0"/>
    <x v="0"/>
    <n v="10"/>
    <n v="40"/>
    <n v="400"/>
  </r>
  <r>
    <x v="0"/>
    <x v="0"/>
    <x v="1"/>
    <n v="15"/>
    <n v="30"/>
    <n v="450"/>
  </r>
  <r>
    <x v="0"/>
    <x v="0"/>
    <x v="2"/>
    <n v="20"/>
    <n v="80"/>
    <n v="1600"/>
  </r>
  <r>
    <x v="0"/>
    <x v="0"/>
    <x v="3"/>
    <n v="30"/>
    <n v="10"/>
    <n v="300"/>
  </r>
  <r>
    <x v="0"/>
    <x v="0"/>
    <x v="4"/>
    <n v="40"/>
    <n v="24"/>
    <n v="960"/>
  </r>
  <r>
    <x v="0"/>
    <x v="0"/>
    <x v="5"/>
    <n v="55"/>
    <n v="56"/>
    <n v="3080"/>
  </r>
  <r>
    <x v="1"/>
    <x v="1"/>
    <x v="0"/>
    <n v="10"/>
    <n v="10"/>
    <n v="100"/>
  </r>
  <r>
    <x v="1"/>
    <x v="1"/>
    <x v="1"/>
    <n v="15"/>
    <n v="80"/>
    <n v="1200"/>
  </r>
  <r>
    <x v="1"/>
    <x v="1"/>
    <x v="2"/>
    <n v="20"/>
    <n v="65"/>
    <n v="1300"/>
  </r>
  <r>
    <x v="1"/>
    <x v="1"/>
    <x v="3"/>
    <n v="30"/>
    <n v="74"/>
    <n v="2220"/>
  </r>
  <r>
    <x v="1"/>
    <x v="1"/>
    <x v="4"/>
    <n v="40"/>
    <n v="58"/>
    <n v="2320"/>
  </r>
  <r>
    <x v="1"/>
    <x v="1"/>
    <x v="5"/>
    <n v="55"/>
    <n v="21"/>
    <n v="115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PivotTable1" cacheId="0" dataOnRows="1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4:B22" firstHeaderRow="1" firstDataRow="1" firstDataCol="1" rowPageCount="2" colPageCount="1"/>
  <pivotFields count="20">
    <pivotField axis="axisPage" showAll="0">
      <items count="4">
        <item x="1"/>
        <item x="0"/>
        <item x="2"/>
        <item t="default"/>
      </items>
    </pivotField>
    <pivotField axis="axisPage" showAll="0">
      <items count="4">
        <item x="0"/>
        <item x="1"/>
        <item x="2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-2"/>
  </rowFields>
  <rowItems count="1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</rowItems>
  <colItems count="1">
    <i/>
  </colItems>
  <pageFields count="2">
    <pageField fld="0" hier="-1"/>
    <pageField fld="1" hier="-1"/>
  </pageFields>
  <dataFields count="18">
    <dataField name="Sum of Prix P1" fld="2" baseField="0" baseItem="0"/>
    <dataField name="Sum of Prix P2" fld="3" baseField="0" baseItem="0"/>
    <dataField name="Sum of Prix P3" fld="4" baseField="0" baseItem="0"/>
    <dataField name="Sum of Prix P4" fld="5" baseField="0" baseItem="0"/>
    <dataField name="Sum of Prix P5" fld="6" baseField="0" baseItem="0"/>
    <dataField name="Sum of Prix P6" fld="7" baseField="0" baseItem="0"/>
    <dataField name="Sum of Ventes P1" fld="8" baseField="0" baseItem="0"/>
    <dataField name="Sum of Ventes P2" fld="9" baseField="0" baseItem="0"/>
    <dataField name="Sum of Ventes P3" fld="10" baseField="0" baseItem="0"/>
    <dataField name="Sum of Ventes P4" fld="11" baseField="0" baseItem="0"/>
    <dataField name="Sum of Ventes P5" fld="12" baseField="0" baseItem="0"/>
    <dataField name="Sum of Ventes P6" fld="13" baseField="0" baseItem="0"/>
    <dataField name="Sum of CA P1" fld="14" baseField="0" baseItem="0"/>
    <dataField name="Sum of CA P2" fld="15" baseField="0" baseItem="0"/>
    <dataField name="Sum of CA P3" fld="16" baseField="0" baseItem="0"/>
    <dataField name="Sum of CA P4" fld="17" baseField="0" baseItem="0"/>
    <dataField name="Sum of CA P5" fld="18" baseField="0" baseItem="0"/>
    <dataField name="Sum of CA P6" fld="1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compact="0" compactData="0" multipleFieldFilters="0">
  <location ref="A4:D11" firstHeaderRow="0" firstDataRow="1" firstDataCol="1" rowPageCount="2" colPageCount="1"/>
  <pivotFields count="6">
    <pivotField axis="axisPage" compact="0" outline="0" showAll="0">
      <items count="3">
        <item x="1"/>
        <item x="0"/>
        <item t="default"/>
      </items>
    </pivotField>
    <pivotField axis="axisPage" compact="0" numFmtId="14" outline="0" showAll="0">
      <items count="3">
        <item x="0"/>
        <item x="1"/>
        <item t="default"/>
      </items>
    </pivotField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dataField="1" compact="0" outline="0" showAll="0"/>
    <pivotField dataField="1" compact="0" outline="0" showAll="0"/>
    <pivotField dataField="1" compact="0" outline="0" showAll="0"/>
  </pivotFields>
  <rowFields count="1">
    <field x="2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0" hier="-1"/>
    <pageField fld="1" hier="-1"/>
  </pageFields>
  <dataFields count="3">
    <dataField name="Prix " fld="3" baseField="2" baseItem="2"/>
    <dataField name="Ventes " fld="4" baseField="2" baseItem="2"/>
    <dataField name="CA " fld="5" baseField="2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T3" totalsRowShown="0">
  <autoFilter ref="A1:T3"/>
  <tableColumns count="20">
    <tableColumn id="1" name="Lieu de vente"/>
    <tableColumn id="2" name="Date"/>
    <tableColumn id="3" name="Prix P1"/>
    <tableColumn id="4" name="Prix P2"/>
    <tableColumn id="5" name="Prix P3"/>
    <tableColumn id="6" name="Prix P4"/>
    <tableColumn id="7" name="Prix P5"/>
    <tableColumn id="8" name="Prix P6"/>
    <tableColumn id="9" name="Ventes P1"/>
    <tableColumn id="10" name="Ventes P2"/>
    <tableColumn id="11" name="Ventes P3"/>
    <tableColumn id="12" name="Ventes P4"/>
    <tableColumn id="13" name="Ventes P5"/>
    <tableColumn id="14" name="Ventes P6"/>
    <tableColumn id="15" name="CA P1" dataDxfId="4">
      <calculatedColumnFormula>Table1[[#This Row],[Prix P1]]*Table1[[#This Row],[Ventes P1]]</calculatedColumnFormula>
    </tableColumn>
    <tableColumn id="16" name="CA P2"/>
    <tableColumn id="17" name="CA P3"/>
    <tableColumn id="18" name="CA P4"/>
    <tableColumn id="19" name="CA P5"/>
    <tableColumn id="20" name="CA P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F13" totalsRowShown="0">
  <autoFilter ref="A1:F13"/>
  <tableColumns count="6">
    <tableColumn id="1" name="Lieu"/>
    <tableColumn id="2" name="Date" dataDxfId="3"/>
    <tableColumn id="3" name="Produit"/>
    <tableColumn id="4" name="Prix" dataDxfId="2"/>
    <tableColumn id="5" name="Ventes" dataDxfId="1"/>
    <tableColumn id="6" name="CA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"/>
  <sheetViews>
    <sheetView workbookViewId="0">
      <selection activeCell="G9" sqref="G9:L21"/>
    </sheetView>
  </sheetViews>
  <sheetFormatPr baseColWidth="10" defaultColWidth="9.140625" defaultRowHeight="15" x14ac:dyDescent="0.25"/>
  <cols>
    <col min="1" max="1" width="15.140625" customWidth="1"/>
    <col min="2" max="2" width="10.7109375" bestFit="1" customWidth="1"/>
    <col min="9" max="14" width="12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</row>
    <row r="2" spans="1:20" x14ac:dyDescent="0.25">
      <c r="A2" t="s">
        <v>20</v>
      </c>
      <c r="B2" s="1">
        <v>40181</v>
      </c>
      <c r="C2">
        <v>10</v>
      </c>
      <c r="D2">
        <v>15</v>
      </c>
      <c r="E2">
        <v>20</v>
      </c>
      <c r="F2">
        <v>30</v>
      </c>
      <c r="G2">
        <v>40</v>
      </c>
      <c r="H2">
        <v>55</v>
      </c>
      <c r="I2">
        <v>40</v>
      </c>
      <c r="J2">
        <v>30</v>
      </c>
      <c r="K2">
        <v>80</v>
      </c>
      <c r="L2">
        <v>10</v>
      </c>
      <c r="M2">
        <v>24</v>
      </c>
      <c r="N2">
        <v>56</v>
      </c>
      <c r="O2">
        <f>Table1[[#This Row],[Prix P1]]*Table1[[#This Row],[Ventes P1]]</f>
        <v>400</v>
      </c>
      <c r="P2">
        <f>Table1[[#This Row],[Prix P2]]*Table1[[#This Row],[Ventes P2]]</f>
        <v>450</v>
      </c>
      <c r="Q2">
        <f>Table1[[#This Row],[Prix P3]]*Table1[[#This Row],[Ventes P3]]</f>
        <v>1600</v>
      </c>
      <c r="R2">
        <f>Table1[[#This Row],[Prix P4]]*Table1[[#This Row],[Ventes P4]]</f>
        <v>300</v>
      </c>
      <c r="S2">
        <f>Table1[[#This Row],[Prix P5]]*Table1[[#This Row],[Ventes P5]]</f>
        <v>960</v>
      </c>
      <c r="T2">
        <f>Table1[[#This Row],[Prix P6]]*Table1[[#This Row],[Ventes P6]]</f>
        <v>3080</v>
      </c>
    </row>
    <row r="3" spans="1:20" x14ac:dyDescent="0.25">
      <c r="A3" t="s">
        <v>21</v>
      </c>
      <c r="B3" s="1">
        <v>40193</v>
      </c>
      <c r="C3">
        <v>10</v>
      </c>
      <c r="D3">
        <v>15</v>
      </c>
      <c r="E3">
        <v>20</v>
      </c>
      <c r="F3">
        <v>30</v>
      </c>
      <c r="G3">
        <v>40</v>
      </c>
      <c r="H3">
        <v>55</v>
      </c>
      <c r="I3">
        <v>10</v>
      </c>
      <c r="J3">
        <v>80</v>
      </c>
      <c r="K3">
        <v>65</v>
      </c>
      <c r="L3">
        <v>74</v>
      </c>
      <c r="M3">
        <v>58</v>
      </c>
      <c r="N3">
        <v>21</v>
      </c>
      <c r="O3">
        <f>Table1[[#This Row],[Prix P1]]*Table1[[#This Row],[Ventes P1]]</f>
        <v>100</v>
      </c>
      <c r="P3">
        <f>Table1[[#This Row],[Prix P2]]*Table1[[#This Row],[Ventes P2]]</f>
        <v>1200</v>
      </c>
      <c r="Q3">
        <f>Table1[[#This Row],[Prix P3]]*Table1[[#This Row],[Ventes P3]]</f>
        <v>1300</v>
      </c>
      <c r="R3">
        <f>Table1[[#This Row],[Prix P4]]*Table1[[#This Row],[Ventes P4]]</f>
        <v>2220</v>
      </c>
      <c r="S3">
        <f>Table1[[#This Row],[Prix P5]]*Table1[[#This Row],[Ventes P5]]</f>
        <v>2320</v>
      </c>
      <c r="T3">
        <f>Table1[[#This Row],[Prix P6]]*Table1[[#This Row],[Ventes P6]]</f>
        <v>1155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workbookViewId="0">
      <selection activeCell="Q2" sqref="Q2:V11"/>
    </sheetView>
  </sheetViews>
  <sheetFormatPr baseColWidth="10" defaultColWidth="9.140625" defaultRowHeight="15" x14ac:dyDescent="0.25"/>
  <cols>
    <col min="1" max="1" width="16.5703125" bestFit="1" customWidth="1"/>
    <col min="2" max="2" width="7.140625" bestFit="1" customWidth="1"/>
  </cols>
  <sheetData>
    <row r="1" spans="1:2" x14ac:dyDescent="0.25">
      <c r="A1" s="3" t="s">
        <v>0</v>
      </c>
      <c r="B1" t="s">
        <v>41</v>
      </c>
    </row>
    <row r="2" spans="1:2" x14ac:dyDescent="0.25">
      <c r="A2" s="3" t="s">
        <v>1</v>
      </c>
      <c r="B2" t="s">
        <v>41</v>
      </c>
    </row>
    <row r="4" spans="1:2" x14ac:dyDescent="0.25">
      <c r="A4" s="3" t="s">
        <v>22</v>
      </c>
    </row>
    <row r="5" spans="1:2" x14ac:dyDescent="0.25">
      <c r="A5" s="4" t="s">
        <v>23</v>
      </c>
      <c r="B5" s="2">
        <v>20</v>
      </c>
    </row>
    <row r="6" spans="1:2" x14ac:dyDescent="0.25">
      <c r="A6" s="4" t="s">
        <v>24</v>
      </c>
      <c r="B6" s="2">
        <v>30</v>
      </c>
    </row>
    <row r="7" spans="1:2" x14ac:dyDescent="0.25">
      <c r="A7" s="4" t="s">
        <v>25</v>
      </c>
      <c r="B7" s="2">
        <v>40</v>
      </c>
    </row>
    <row r="8" spans="1:2" x14ac:dyDescent="0.25">
      <c r="A8" s="4" t="s">
        <v>26</v>
      </c>
      <c r="B8" s="2">
        <v>60</v>
      </c>
    </row>
    <row r="9" spans="1:2" x14ac:dyDescent="0.25">
      <c r="A9" s="4" t="s">
        <v>27</v>
      </c>
      <c r="B9" s="2">
        <v>80</v>
      </c>
    </row>
    <row r="10" spans="1:2" x14ac:dyDescent="0.25">
      <c r="A10" s="4" t="s">
        <v>28</v>
      </c>
      <c r="B10" s="2">
        <v>110</v>
      </c>
    </row>
    <row r="11" spans="1:2" x14ac:dyDescent="0.25">
      <c r="A11" s="4" t="s">
        <v>29</v>
      </c>
      <c r="B11" s="2">
        <v>50</v>
      </c>
    </row>
    <row r="12" spans="1:2" x14ac:dyDescent="0.25">
      <c r="A12" s="4" t="s">
        <v>30</v>
      </c>
      <c r="B12" s="2">
        <v>110</v>
      </c>
    </row>
    <row r="13" spans="1:2" x14ac:dyDescent="0.25">
      <c r="A13" s="4" t="s">
        <v>31</v>
      </c>
      <c r="B13" s="2">
        <v>145</v>
      </c>
    </row>
    <row r="14" spans="1:2" x14ac:dyDescent="0.25">
      <c r="A14" s="4" t="s">
        <v>32</v>
      </c>
      <c r="B14" s="2">
        <v>84</v>
      </c>
    </row>
    <row r="15" spans="1:2" x14ac:dyDescent="0.25">
      <c r="A15" s="4" t="s">
        <v>33</v>
      </c>
      <c r="B15" s="2">
        <v>82</v>
      </c>
    </row>
    <row r="16" spans="1:2" x14ac:dyDescent="0.25">
      <c r="A16" s="4" t="s">
        <v>34</v>
      </c>
      <c r="B16" s="2">
        <v>77</v>
      </c>
    </row>
    <row r="17" spans="1:2" x14ac:dyDescent="0.25">
      <c r="A17" s="4" t="s">
        <v>35</v>
      </c>
      <c r="B17" s="2">
        <v>500</v>
      </c>
    </row>
    <row r="18" spans="1:2" x14ac:dyDescent="0.25">
      <c r="A18" s="4" t="s">
        <v>36</v>
      </c>
      <c r="B18" s="2">
        <v>1650</v>
      </c>
    </row>
    <row r="19" spans="1:2" x14ac:dyDescent="0.25">
      <c r="A19" s="4" t="s">
        <v>37</v>
      </c>
      <c r="B19" s="2">
        <v>2900</v>
      </c>
    </row>
    <row r="20" spans="1:2" x14ac:dyDescent="0.25">
      <c r="A20" s="4" t="s">
        <v>38</v>
      </c>
      <c r="B20" s="2">
        <v>2520</v>
      </c>
    </row>
    <row r="21" spans="1:2" x14ac:dyDescent="0.25">
      <c r="A21" s="4" t="s">
        <v>39</v>
      </c>
      <c r="B21" s="2">
        <v>3280</v>
      </c>
    </row>
    <row r="22" spans="1:2" x14ac:dyDescent="0.25">
      <c r="A22" s="4" t="s">
        <v>40</v>
      </c>
      <c r="B22" s="2">
        <v>4235</v>
      </c>
    </row>
  </sheetData>
  <pageMargins left="0.7" right="0.7" top="0.75" bottom="0.75" header="0.3" footer="0.3"/>
  <pageSetup paperSize="9" orientation="portrait" horizontalDpi="4294967293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workbookViewId="0">
      <selection activeCell="H23" sqref="H23"/>
    </sheetView>
  </sheetViews>
  <sheetFormatPr baseColWidth="10" defaultRowHeight="15" x14ac:dyDescent="0.25"/>
  <sheetData>
    <row r="1" spans="1:6" x14ac:dyDescent="0.25">
      <c r="A1" t="s">
        <v>53</v>
      </c>
      <c r="B1" t="s">
        <v>1</v>
      </c>
      <c r="C1" t="s">
        <v>54</v>
      </c>
      <c r="D1" t="s">
        <v>49</v>
      </c>
      <c r="E1" t="s">
        <v>50</v>
      </c>
      <c r="F1" t="s">
        <v>51</v>
      </c>
    </row>
    <row r="2" spans="1:6" x14ac:dyDescent="0.25">
      <c r="A2" t="s">
        <v>20</v>
      </c>
      <c r="B2" s="1">
        <v>40181</v>
      </c>
      <c r="C2" t="s">
        <v>43</v>
      </c>
      <c r="D2" s="7">
        <v>10</v>
      </c>
      <c r="E2" s="7">
        <v>40</v>
      </c>
      <c r="F2" s="7">
        <v>400</v>
      </c>
    </row>
    <row r="3" spans="1:6" x14ac:dyDescent="0.25">
      <c r="A3" t="s">
        <v>20</v>
      </c>
      <c r="B3" s="1">
        <v>40181</v>
      </c>
      <c r="C3" t="s">
        <v>44</v>
      </c>
      <c r="D3" s="7">
        <v>15</v>
      </c>
      <c r="E3" s="7">
        <v>30</v>
      </c>
      <c r="F3" s="7">
        <v>450</v>
      </c>
    </row>
    <row r="4" spans="1:6" x14ac:dyDescent="0.25">
      <c r="A4" t="s">
        <v>20</v>
      </c>
      <c r="B4" s="1">
        <v>40181</v>
      </c>
      <c r="C4" t="s">
        <v>45</v>
      </c>
      <c r="D4" s="7">
        <v>20</v>
      </c>
      <c r="E4" s="7">
        <v>80</v>
      </c>
      <c r="F4" s="7">
        <v>1600</v>
      </c>
    </row>
    <row r="5" spans="1:6" x14ac:dyDescent="0.25">
      <c r="A5" t="s">
        <v>20</v>
      </c>
      <c r="B5" s="1">
        <v>40181</v>
      </c>
      <c r="C5" t="s">
        <v>46</v>
      </c>
      <c r="D5" s="7">
        <v>30</v>
      </c>
      <c r="E5" s="7">
        <v>10</v>
      </c>
      <c r="F5" s="7">
        <v>300</v>
      </c>
    </row>
    <row r="6" spans="1:6" x14ac:dyDescent="0.25">
      <c r="A6" t="s">
        <v>20</v>
      </c>
      <c r="B6" s="1">
        <v>40181</v>
      </c>
      <c r="C6" t="s">
        <v>47</v>
      </c>
      <c r="D6" s="7">
        <v>40</v>
      </c>
      <c r="E6" s="7">
        <v>24</v>
      </c>
      <c r="F6" s="7">
        <v>960</v>
      </c>
    </row>
    <row r="7" spans="1:6" x14ac:dyDescent="0.25">
      <c r="A7" t="s">
        <v>20</v>
      </c>
      <c r="B7" s="1">
        <v>40181</v>
      </c>
      <c r="C7" t="s">
        <v>48</v>
      </c>
      <c r="D7" s="7">
        <v>55</v>
      </c>
      <c r="E7" s="7">
        <v>56</v>
      </c>
      <c r="F7" s="7">
        <v>3080</v>
      </c>
    </row>
    <row r="8" spans="1:6" x14ac:dyDescent="0.25">
      <c r="A8" t="s">
        <v>21</v>
      </c>
      <c r="B8" s="1">
        <v>40193</v>
      </c>
      <c r="C8" t="s">
        <v>43</v>
      </c>
      <c r="D8" s="7">
        <v>10</v>
      </c>
      <c r="E8" s="7">
        <v>10</v>
      </c>
      <c r="F8" s="7">
        <v>100</v>
      </c>
    </row>
    <row r="9" spans="1:6" x14ac:dyDescent="0.25">
      <c r="A9" t="s">
        <v>21</v>
      </c>
      <c r="B9" s="1">
        <v>40193</v>
      </c>
      <c r="C9" t="s">
        <v>44</v>
      </c>
      <c r="D9" s="7">
        <v>15</v>
      </c>
      <c r="E9" s="7">
        <v>80</v>
      </c>
      <c r="F9" s="7">
        <v>1200</v>
      </c>
    </row>
    <row r="10" spans="1:6" x14ac:dyDescent="0.25">
      <c r="A10" t="s">
        <v>21</v>
      </c>
      <c r="B10" s="1">
        <v>40193</v>
      </c>
      <c r="C10" t="s">
        <v>45</v>
      </c>
      <c r="D10" s="7">
        <v>20</v>
      </c>
      <c r="E10" s="7">
        <v>65</v>
      </c>
      <c r="F10" s="7">
        <v>1300</v>
      </c>
    </row>
    <row r="11" spans="1:6" x14ac:dyDescent="0.25">
      <c r="A11" t="s">
        <v>21</v>
      </c>
      <c r="B11" s="1">
        <v>40193</v>
      </c>
      <c r="C11" t="s">
        <v>46</v>
      </c>
      <c r="D11" s="7">
        <v>30</v>
      </c>
      <c r="E11" s="7">
        <v>74</v>
      </c>
      <c r="F11" s="7">
        <v>2220</v>
      </c>
    </row>
    <row r="12" spans="1:6" x14ac:dyDescent="0.25">
      <c r="A12" t="s">
        <v>21</v>
      </c>
      <c r="B12" s="1">
        <v>40193</v>
      </c>
      <c r="C12" t="s">
        <v>47</v>
      </c>
      <c r="D12" s="7">
        <v>40</v>
      </c>
      <c r="E12" s="7">
        <v>58</v>
      </c>
      <c r="F12" s="7">
        <v>2320</v>
      </c>
    </row>
    <row r="13" spans="1:6" x14ac:dyDescent="0.25">
      <c r="A13" t="s">
        <v>21</v>
      </c>
      <c r="B13" s="1">
        <v>40193</v>
      </c>
      <c r="C13" t="s">
        <v>48</v>
      </c>
      <c r="D13" s="7">
        <v>55</v>
      </c>
      <c r="E13" s="7">
        <v>21</v>
      </c>
      <c r="F13" s="7">
        <v>1155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workbookViewId="0">
      <selection activeCell="C16" sqref="C16"/>
    </sheetView>
  </sheetViews>
  <sheetFormatPr baseColWidth="10" defaultRowHeight="15" x14ac:dyDescent="0.25"/>
  <cols>
    <col min="1" max="1" width="12.5703125" customWidth="1"/>
    <col min="2" max="2" width="8.85546875" customWidth="1"/>
    <col min="3" max="3" width="7.7109375" customWidth="1"/>
    <col min="4" max="4" width="6" customWidth="1"/>
  </cols>
  <sheetData>
    <row r="1" spans="1:12" x14ac:dyDescent="0.25">
      <c r="A1" s="3" t="s">
        <v>53</v>
      </c>
      <c r="B1" t="s">
        <v>52</v>
      </c>
    </row>
    <row r="2" spans="1:12" x14ac:dyDescent="0.25">
      <c r="A2" s="3" t="s">
        <v>1</v>
      </c>
      <c r="B2" t="s">
        <v>52</v>
      </c>
    </row>
    <row r="3" spans="1:12" x14ac:dyDescent="0.25">
      <c r="I3" s="6" t="s">
        <v>42</v>
      </c>
      <c r="J3" s="6"/>
      <c r="K3" s="6"/>
    </row>
    <row r="4" spans="1:12" x14ac:dyDescent="0.25">
      <c r="A4" s="3" t="s">
        <v>54</v>
      </c>
      <c r="B4" t="s">
        <v>56</v>
      </c>
      <c r="C4" t="s">
        <v>57</v>
      </c>
      <c r="D4" t="s">
        <v>58</v>
      </c>
      <c r="J4" s="5" t="s">
        <v>49</v>
      </c>
      <c r="K4" s="5" t="s">
        <v>50</v>
      </c>
      <c r="L4" s="5" t="s">
        <v>51</v>
      </c>
    </row>
    <row r="5" spans="1:12" x14ac:dyDescent="0.25">
      <c r="A5" t="s">
        <v>43</v>
      </c>
      <c r="B5" s="2">
        <v>20</v>
      </c>
      <c r="C5" s="2">
        <v>50</v>
      </c>
      <c r="D5" s="2">
        <v>500</v>
      </c>
      <c r="I5" s="5" t="s">
        <v>43</v>
      </c>
      <c r="J5" s="2">
        <v>20</v>
      </c>
      <c r="K5" s="2">
        <v>50</v>
      </c>
      <c r="L5" s="2">
        <v>500</v>
      </c>
    </row>
    <row r="6" spans="1:12" x14ac:dyDescent="0.25">
      <c r="A6" t="s">
        <v>44</v>
      </c>
      <c r="B6" s="2">
        <v>30</v>
      </c>
      <c r="C6" s="2">
        <v>110</v>
      </c>
      <c r="D6" s="2">
        <v>1650</v>
      </c>
      <c r="I6" s="5" t="s">
        <v>44</v>
      </c>
      <c r="J6" s="2">
        <v>30</v>
      </c>
      <c r="K6" s="2">
        <v>110</v>
      </c>
      <c r="L6" s="2">
        <v>1650</v>
      </c>
    </row>
    <row r="7" spans="1:12" x14ac:dyDescent="0.25">
      <c r="A7" t="s">
        <v>45</v>
      </c>
      <c r="B7" s="2">
        <v>40</v>
      </c>
      <c r="C7" s="2">
        <v>145</v>
      </c>
      <c r="D7" s="2">
        <v>2900</v>
      </c>
      <c r="I7" s="5" t="s">
        <v>45</v>
      </c>
      <c r="J7" s="2">
        <v>40</v>
      </c>
      <c r="K7" s="2">
        <v>145</v>
      </c>
      <c r="L7" s="2">
        <v>2900</v>
      </c>
    </row>
    <row r="8" spans="1:12" x14ac:dyDescent="0.25">
      <c r="A8" t="s">
        <v>46</v>
      </c>
      <c r="B8" s="2">
        <v>60</v>
      </c>
      <c r="C8" s="2">
        <v>84</v>
      </c>
      <c r="D8" s="2">
        <v>2520</v>
      </c>
      <c r="I8" s="5" t="s">
        <v>46</v>
      </c>
      <c r="J8" s="2">
        <v>60</v>
      </c>
      <c r="K8" s="2">
        <v>84</v>
      </c>
      <c r="L8" s="2">
        <v>2520</v>
      </c>
    </row>
    <row r="9" spans="1:12" x14ac:dyDescent="0.25">
      <c r="A9" t="s">
        <v>47</v>
      </c>
      <c r="B9" s="2">
        <v>80</v>
      </c>
      <c r="C9" s="2">
        <v>82</v>
      </c>
      <c r="D9" s="2">
        <v>3280</v>
      </c>
      <c r="I9" s="5" t="s">
        <v>47</v>
      </c>
      <c r="J9" s="2">
        <v>80</v>
      </c>
      <c r="K9" s="2">
        <v>82</v>
      </c>
      <c r="L9" s="2">
        <v>3280</v>
      </c>
    </row>
    <row r="10" spans="1:12" x14ac:dyDescent="0.25">
      <c r="A10" t="s">
        <v>48</v>
      </c>
      <c r="B10" s="2">
        <v>110</v>
      </c>
      <c r="C10" s="2">
        <v>77</v>
      </c>
      <c r="D10" s="2">
        <v>4235</v>
      </c>
      <c r="I10" s="5" t="s">
        <v>48</v>
      </c>
      <c r="J10" s="2">
        <v>110</v>
      </c>
      <c r="K10" s="2">
        <v>77</v>
      </c>
      <c r="L10" s="2">
        <v>4235</v>
      </c>
    </row>
    <row r="11" spans="1:12" x14ac:dyDescent="0.25">
      <c r="A11" t="s">
        <v>55</v>
      </c>
      <c r="B11" s="2">
        <v>340</v>
      </c>
      <c r="C11" s="2">
        <v>548</v>
      </c>
      <c r="D11" s="2">
        <v>15085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Database</vt:lpstr>
      <vt:lpstr>TCD</vt:lpstr>
      <vt:lpstr>Database révisée</vt:lpstr>
      <vt:lpstr>TCD revisé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</dc:creator>
  <cp:lastModifiedBy>Jean-Eric Pelouas</cp:lastModifiedBy>
  <dcterms:created xsi:type="dcterms:W3CDTF">2016-02-15T22:20:00Z</dcterms:created>
  <dcterms:modified xsi:type="dcterms:W3CDTF">2016-02-15T22:55:21Z</dcterms:modified>
</cp:coreProperties>
</file>