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5" windowWidth="17595" windowHeight="10995"/>
  </bookViews>
  <sheets>
    <sheet name="Hoja1" sheetId="1" r:id="rId1"/>
  </sheets>
  <definedNames>
    <definedName name="_xlnm._FilterDatabase" localSheetId="0" hidden="1">Hoja1!$A$1:$F$151</definedName>
    <definedName name="Date">Hoja1!$A$2:$A$151</definedName>
    <definedName name="delay">Hoja1!$B$2:$B$151</definedName>
    <definedName name="MES">Hoja1!$D$2:$D$151</definedName>
    <definedName name="Reflectance">Hoja1!$C$2:$C$151</definedName>
  </definedNames>
  <calcPr calcId="145621"/>
  <pivotCaches>
    <pivotCache cacheId="0" r:id="rId2"/>
  </pivotCaches>
</workbook>
</file>

<file path=xl/calcChain.xml><?xml version="1.0" encoding="utf-8"?>
<calcChain xmlns="http://schemas.openxmlformats.org/spreadsheetml/2006/main">
  <c r="E3" i="1" l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E97" i="1"/>
  <c r="F97" i="1"/>
  <c r="E98" i="1"/>
  <c r="F98" i="1"/>
  <c r="E99" i="1"/>
  <c r="F99" i="1"/>
  <c r="E100" i="1"/>
  <c r="F100" i="1"/>
  <c r="E101" i="1"/>
  <c r="F101" i="1"/>
  <c r="E102" i="1"/>
  <c r="F102" i="1"/>
  <c r="E103" i="1"/>
  <c r="F103" i="1"/>
  <c r="E104" i="1"/>
  <c r="F104" i="1"/>
  <c r="E105" i="1"/>
  <c r="F105" i="1"/>
  <c r="E106" i="1"/>
  <c r="F106" i="1"/>
  <c r="E107" i="1"/>
  <c r="F107" i="1"/>
  <c r="E108" i="1"/>
  <c r="F108" i="1"/>
  <c r="E109" i="1"/>
  <c r="F109" i="1"/>
  <c r="E110" i="1"/>
  <c r="F110" i="1"/>
  <c r="E111" i="1"/>
  <c r="F111" i="1"/>
  <c r="E112" i="1"/>
  <c r="F112" i="1"/>
  <c r="E113" i="1"/>
  <c r="F113" i="1"/>
  <c r="E114" i="1"/>
  <c r="F114" i="1"/>
  <c r="E115" i="1"/>
  <c r="F115" i="1"/>
  <c r="E116" i="1"/>
  <c r="F116" i="1"/>
  <c r="E117" i="1"/>
  <c r="F117" i="1"/>
  <c r="E118" i="1"/>
  <c r="F118" i="1"/>
  <c r="E119" i="1"/>
  <c r="F119" i="1"/>
  <c r="E120" i="1"/>
  <c r="F120" i="1"/>
  <c r="E121" i="1"/>
  <c r="F121" i="1"/>
  <c r="E122" i="1"/>
  <c r="F122" i="1"/>
  <c r="E123" i="1"/>
  <c r="F123" i="1"/>
  <c r="E124" i="1"/>
  <c r="F124" i="1"/>
  <c r="E125" i="1"/>
  <c r="F125" i="1"/>
  <c r="E126" i="1"/>
  <c r="F126" i="1"/>
  <c r="E127" i="1"/>
  <c r="F127" i="1"/>
  <c r="E128" i="1"/>
  <c r="F128" i="1"/>
  <c r="E129" i="1"/>
  <c r="F129" i="1"/>
  <c r="E130" i="1"/>
  <c r="F130" i="1"/>
  <c r="E131" i="1"/>
  <c r="F131" i="1"/>
  <c r="E132" i="1"/>
  <c r="F132" i="1"/>
  <c r="E133" i="1"/>
  <c r="F133" i="1"/>
  <c r="E134" i="1"/>
  <c r="F134" i="1"/>
  <c r="E135" i="1"/>
  <c r="F135" i="1"/>
  <c r="E136" i="1"/>
  <c r="F136" i="1"/>
  <c r="E137" i="1"/>
  <c r="F137" i="1"/>
  <c r="E138" i="1"/>
  <c r="F138" i="1"/>
  <c r="E139" i="1"/>
  <c r="F139" i="1"/>
  <c r="E140" i="1"/>
  <c r="F140" i="1"/>
  <c r="E141" i="1"/>
  <c r="F141" i="1"/>
  <c r="E142" i="1"/>
  <c r="F142" i="1"/>
  <c r="E143" i="1"/>
  <c r="F143" i="1"/>
  <c r="E144" i="1"/>
  <c r="F144" i="1"/>
  <c r="E145" i="1"/>
  <c r="F145" i="1"/>
  <c r="E146" i="1"/>
  <c r="F146" i="1"/>
  <c r="E147" i="1"/>
  <c r="F147" i="1"/>
  <c r="E148" i="1"/>
  <c r="F148" i="1"/>
  <c r="E149" i="1"/>
  <c r="F149" i="1"/>
  <c r="E150" i="1"/>
  <c r="F150" i="1"/>
  <c r="E151" i="1"/>
  <c r="F151" i="1"/>
  <c r="F2" i="1"/>
  <c r="E2" i="1"/>
</calcChain>
</file>

<file path=xl/sharedStrings.xml><?xml version="1.0" encoding="utf-8"?>
<sst xmlns="http://schemas.openxmlformats.org/spreadsheetml/2006/main" count="12" uniqueCount="10">
  <si>
    <t>Date</t>
  </si>
  <si>
    <t>delay</t>
  </si>
  <si>
    <t>Reflectance</t>
  </si>
  <si>
    <t>MES</t>
  </si>
  <si>
    <t>Mois</t>
  </si>
  <si>
    <t>Année</t>
  </si>
  <si>
    <t xml:space="preserve"> M Reflectance</t>
  </si>
  <si>
    <t>M MES</t>
  </si>
  <si>
    <t>Valeurs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</si>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</sst>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ont="0" applyFill="0" applyBorder="0" applyAlignment="0" applyProtection="0"/>
    <xf numFmtId="0" fontId="2" fillId="0" borderId="0"/>
  </cellStyleXfs>
  <cellXfs count="6">
    <xf numFmtId="0" fontId="0" fillId="0" borderId="0" xfId="0"/>
    <xf numFmtId="0" fontId="1" fillId="0" borderId="0" xfId="1" applyNumberFormat="1" applyFont="1" applyFill="1" applyBorder="1" applyAlignment="1"/>
    <xf numFmtId="14" fontId="1" fillId="0" borderId="0" xfId="1" applyNumberFormat="1" applyFont="1" applyFill="1" applyBorder="1" applyAlignment="1"/>
    <xf numFmtId="2" fontId="1" fillId="0" borderId="0" xfId="1" applyNumberFormat="1" applyFont="1" applyFill="1" applyBorder="1" applyAlignment="1"/>
    <xf numFmtId="0" fontId="0" fillId="0" borderId="0" xfId="0" pivotButton="1"/>
    <xf numFmtId="4" fontId="0" fillId="0" borderId="0" xfId="0" applyNumberFormat="1"/>
  </cellXfs>
  <cellStyles count="3"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28.804859374999" createdVersion="4" refreshedVersion="4" minRefreshableVersion="3" recordCount="150">
  <cacheSource type="worksheet">
    <worksheetSource ref="A1:F151" sheet="Hoja1"/>
  </cacheSource>
  <cacheFields count="6">
    <cacheField name="Date" numFmtId="14">
      <sharedItems containsSemiMixedTypes="0" containsNonDate="0" containsDate="1" containsString="0" minDate="2004-04-06T00:00:00" maxDate="2011-02-27T00:00:00"/>
    </cacheField>
    <cacheField name="delay" numFmtId="0">
      <sharedItems containsSemiMixedTypes="0" containsString="0" containsNumber="1" minValue="0.25" maxValue="69.583333333335759"/>
    </cacheField>
    <cacheField name="Reflectance" numFmtId="0">
      <sharedItems containsSemiMixedTypes="0" containsString="0" containsNumber="1" minValue="305.49397590361446" maxValue="2878.5"/>
    </cacheField>
    <cacheField name="MES" numFmtId="0">
      <sharedItems containsSemiMixedTypes="0" containsString="0" containsNumber="1" minValue="8.5" maxValue="2828"/>
    </cacheField>
    <cacheField name="Mois" numFmtId="0">
      <sharedItems containsSemiMixedTypes="0" containsString="0" containsNumber="1" containsInteger="1" minValue="1" maxValue="12" count="12">
        <n v="4"/>
        <n v="5"/>
        <n v="6"/>
        <n v="7"/>
        <n v="8"/>
        <n v="9"/>
        <n v="10"/>
        <n v="11"/>
        <n v="12"/>
        <n v="1"/>
        <n v="3"/>
        <n v="2"/>
      </sharedItems>
    </cacheField>
    <cacheField name="Année" numFmtId="0">
      <sharedItems containsSemiMixedTypes="0" containsString="0" containsNumber="1" containsInteger="1" minValue="2004" maxValue="2011" count="8">
        <n v="2004"/>
        <n v="2005"/>
        <n v="2006"/>
        <n v="2007"/>
        <n v="2008"/>
        <n v="2009"/>
        <n v="2010"/>
        <n v="201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">
  <r>
    <d v="2004-04-06T00:00:00"/>
    <n v="4.5"/>
    <n v="721.01250000000005"/>
    <n v="603.20001220703125"/>
    <x v="0"/>
    <x v="0"/>
  </r>
  <r>
    <d v="2004-05-16T00:00:00"/>
    <n v="4.5"/>
    <n v="752.78571428571433"/>
    <n v="295.89999389648437"/>
    <x v="1"/>
    <x v="0"/>
  </r>
  <r>
    <d v="2004-06-09T00:00:00"/>
    <n v="1.5"/>
    <n v="714.96153846153845"/>
    <n v="657.29998779296875"/>
    <x v="2"/>
    <x v="0"/>
  </r>
  <r>
    <d v="2004-06-17T00:00:00"/>
    <n v="3.5"/>
    <n v="732.45"/>
    <n v="214"/>
    <x v="2"/>
    <x v="0"/>
  </r>
  <r>
    <d v="2004-06-25T00:00:00"/>
    <n v="4.5"/>
    <n v="1053.3333333333333"/>
    <n v="214"/>
    <x v="2"/>
    <x v="0"/>
  </r>
  <r>
    <d v="2004-07-03T00:00:00"/>
    <n v="1.5"/>
    <n v="689.61904761904759"/>
    <n v="613.9000244140625"/>
    <x v="3"/>
    <x v="0"/>
  </r>
  <r>
    <d v="2004-07-19T00:00:00"/>
    <n v="5.5"/>
    <n v="472.64088397790056"/>
    <n v="404.10000610351562"/>
    <x v="3"/>
    <x v="0"/>
  </r>
  <r>
    <d v="2004-07-27T00:00:00"/>
    <n v="5.5"/>
    <n v="510.47"/>
    <n v="530.0999755859375"/>
    <x v="3"/>
    <x v="0"/>
  </r>
  <r>
    <d v="2004-08-04T00:00:00"/>
    <n v="2.5"/>
    <n v="523.469696969697"/>
    <n v="530.0999755859375"/>
    <x v="4"/>
    <x v="0"/>
  </r>
  <r>
    <d v="2004-08-12T00:00:00"/>
    <n v="1.5"/>
    <n v="609.22981366459624"/>
    <n v="386.60000610351562"/>
    <x v="4"/>
    <x v="0"/>
  </r>
  <r>
    <d v="2004-08-20T00:00:00"/>
    <n v="0.5"/>
    <n v="568.43824701195217"/>
    <n v="260.29998779296875"/>
    <x v="4"/>
    <x v="0"/>
  </r>
  <r>
    <d v="2004-08-28T00:00:00"/>
    <n v="4.5"/>
    <n v="493.11917098445593"/>
    <n v="276.60000610351562"/>
    <x v="4"/>
    <x v="0"/>
  </r>
  <r>
    <d v="2004-09-29T00:00:00"/>
    <n v="2.5"/>
    <n v="399.10204081632651"/>
    <n v="144.39999389648437"/>
    <x v="5"/>
    <x v="0"/>
  </r>
  <r>
    <d v="2004-10-07T00:00:00"/>
    <n v="3.5"/>
    <n v="628.20000000000005"/>
    <n v="73.800003051757812"/>
    <x v="6"/>
    <x v="0"/>
  </r>
  <r>
    <d v="2004-10-23T00:00:00"/>
    <n v="2.5"/>
    <n v="962.74545454545455"/>
    <n v="264.39999389648437"/>
    <x v="6"/>
    <x v="0"/>
  </r>
  <r>
    <d v="2004-10-31T00:00:00"/>
    <n v="1.5"/>
    <n v="1134.2"/>
    <n v="197.89999389648437"/>
    <x v="6"/>
    <x v="0"/>
  </r>
  <r>
    <d v="2004-11-08T00:00:00"/>
    <n v="2.5"/>
    <n v="1456.0434782608695"/>
    <n v="851.5999755859375"/>
    <x v="7"/>
    <x v="0"/>
  </r>
  <r>
    <d v="2004-11-16T00:00:00"/>
    <n v="4.5"/>
    <n v="1232.8421052631579"/>
    <n v="125.5"/>
    <x v="7"/>
    <x v="0"/>
  </r>
  <r>
    <d v="2004-11-24T00:00:00"/>
    <n v="3.5"/>
    <n v="1081.4042553191489"/>
    <n v="125.5"/>
    <x v="7"/>
    <x v="0"/>
  </r>
  <r>
    <d v="2004-12-02T00:00:00"/>
    <n v="0.5"/>
    <n v="1032.2068965517242"/>
    <n v="305.89999389648437"/>
    <x v="8"/>
    <x v="0"/>
  </r>
  <r>
    <d v="2004-12-10T00:00:00"/>
    <n v="0.5"/>
    <n v="1015.88"/>
    <n v="269.79998779296875"/>
    <x v="8"/>
    <x v="0"/>
  </r>
  <r>
    <d v="2005-01-01T00:00:00"/>
    <n v="0.75"/>
    <n v="1528"/>
    <n v="223.39999389648437"/>
    <x v="9"/>
    <x v="1"/>
  </r>
  <r>
    <d v="2005-01-17T00:00:00"/>
    <n v="3.75"/>
    <n v="1478.09375"/>
    <n v="310"/>
    <x v="9"/>
    <x v="1"/>
  </r>
  <r>
    <d v="2005-01-25T00:00:00"/>
    <n v="4.25"/>
    <n v="797.48648648648646"/>
    <n v="310"/>
    <x v="9"/>
    <x v="1"/>
  </r>
  <r>
    <d v="2005-03-06T00:00:00"/>
    <n v="4.25"/>
    <n v="1502.5"/>
    <n v="268.10000610351562"/>
    <x v="10"/>
    <x v="1"/>
  </r>
  <r>
    <d v="2005-04-15T00:00:00"/>
    <n v="1.3541666666642413"/>
    <n v="755.49137931034488"/>
    <n v="693"/>
    <x v="0"/>
    <x v="1"/>
  </r>
  <r>
    <d v="2005-05-01T00:00:00"/>
    <n v="0.75"/>
    <n v="1064.2314814814815"/>
    <n v="518.4000244140625"/>
    <x v="1"/>
    <x v="1"/>
  </r>
  <r>
    <d v="2005-05-25T00:00:00"/>
    <n v="4.25"/>
    <n v="898.125"/>
    <n v="288.10000610351562"/>
    <x v="1"/>
    <x v="1"/>
  </r>
  <r>
    <d v="2005-06-26T00:00:00"/>
    <n v="5.25"/>
    <n v="721.76616915422881"/>
    <n v="692.20001220703125"/>
    <x v="2"/>
    <x v="1"/>
  </r>
  <r>
    <d v="2005-07-04T00:00:00"/>
    <n v="2.25"/>
    <n v="658.28909952606637"/>
    <n v="364.5"/>
    <x v="3"/>
    <x v="1"/>
  </r>
  <r>
    <d v="2005-07-12T00:00:00"/>
    <n v="1.25"/>
    <n v="479.29850746268659"/>
    <n v="437.29998779296875"/>
    <x v="3"/>
    <x v="1"/>
  </r>
  <r>
    <d v="2005-10-08T00:00:00"/>
    <n v="2.75"/>
    <n v="697.67816091954023"/>
    <n v="162.69999694824219"/>
    <x v="6"/>
    <x v="1"/>
  </r>
  <r>
    <d v="2005-10-24T00:00:00"/>
    <n v="3.25"/>
    <n v="1577.8387096774193"/>
    <n v="209.80000305175781"/>
    <x v="6"/>
    <x v="1"/>
  </r>
  <r>
    <d v="2005-11-01T00:00:00"/>
    <n v="0.75"/>
    <n v="817.64864864864865"/>
    <n v="477.89999389648437"/>
    <x v="7"/>
    <x v="1"/>
  </r>
  <r>
    <d v="2005-11-17T00:00:00"/>
    <n v="3.75"/>
    <n v="911.65625"/>
    <n v="131.80000305175781"/>
    <x v="7"/>
    <x v="1"/>
  </r>
  <r>
    <d v="2005-12-03T00:00:00"/>
    <n v="1.25"/>
    <n v="709.22641509433959"/>
    <n v="188.89999389648438"/>
    <x v="8"/>
    <x v="1"/>
  </r>
  <r>
    <d v="2005-12-11T00:00:00"/>
    <n v="0.25"/>
    <n v="589.95652173913038"/>
    <n v="119.40000152587891"/>
    <x v="8"/>
    <x v="1"/>
  </r>
  <r>
    <d v="2005-12-19T00:00:00"/>
    <n v="1.75"/>
    <n v="1219.3333333333333"/>
    <n v="1358"/>
    <x v="8"/>
    <x v="1"/>
  </r>
  <r>
    <d v="2005-12-27T00:00:00"/>
    <n v="5.75"/>
    <n v="1330.4366197183099"/>
    <n v="332.89999389648437"/>
    <x v="8"/>
    <x v="1"/>
  </r>
  <r>
    <d v="2006-01-01T00:00:00"/>
    <n v="0.75"/>
    <n v="1313.7413793103449"/>
    <n v="332.89999389648437"/>
    <x v="9"/>
    <x v="2"/>
  </r>
  <r>
    <d v="2006-01-09T00:00:00"/>
    <n v="1.75"/>
    <n v="721.86893203883494"/>
    <n v="50.799999237060547"/>
    <x v="9"/>
    <x v="2"/>
  </r>
  <r>
    <d v="2006-01-17T00:00:00"/>
    <n v="3.75"/>
    <n v="1163.2105263157894"/>
    <n v="1013"/>
    <x v="9"/>
    <x v="2"/>
  </r>
  <r>
    <d v="2006-01-25T00:00:00"/>
    <n v="4.25"/>
    <n v="1922.375"/>
    <n v="1013"/>
    <x v="9"/>
    <x v="2"/>
  </r>
  <r>
    <d v="2006-02-26T00:00:00"/>
    <n v="17.75"/>
    <n v="1366.44"/>
    <n v="1085"/>
    <x v="11"/>
    <x v="2"/>
  </r>
  <r>
    <d v="2006-03-06T00:00:00"/>
    <n v="9.75"/>
    <n v="1588.3846153846155"/>
    <n v="1085"/>
    <x v="10"/>
    <x v="2"/>
  </r>
  <r>
    <d v="2006-03-14T00:00:00"/>
    <n v="1.75"/>
    <n v="2878.5"/>
    <n v="1085"/>
    <x v="10"/>
    <x v="2"/>
  </r>
  <r>
    <d v="2006-04-15T00:00:00"/>
    <n v="4.25"/>
    <n v="1209.1666666666667"/>
    <n v="1875"/>
    <x v="0"/>
    <x v="2"/>
  </r>
  <r>
    <d v="2006-05-01T00:00:00"/>
    <n v="0.75"/>
    <n v="658.97619047619048"/>
    <n v="288"/>
    <x v="1"/>
    <x v="2"/>
  </r>
  <r>
    <d v="2006-05-09T00:00:00"/>
    <n v="1.75"/>
    <n v="536.89898989898995"/>
    <n v="268.10000610351562"/>
    <x v="1"/>
    <x v="2"/>
  </r>
  <r>
    <d v="2006-05-17T00:00:00"/>
    <n v="3.75"/>
    <n v="582.42156862745094"/>
    <n v="54"/>
    <x v="1"/>
    <x v="2"/>
  </r>
  <r>
    <d v="2006-06-02T00:00:00"/>
    <n v="0.25"/>
    <n v="675.6"/>
    <n v="94.300003051757812"/>
    <x v="2"/>
    <x v="2"/>
  </r>
  <r>
    <d v="2006-06-10T00:00:00"/>
    <n v="0.75"/>
    <n v="490.93103448275861"/>
    <n v="69.800003051757812"/>
    <x v="2"/>
    <x v="2"/>
  </r>
  <r>
    <d v="2006-06-18T00:00:00"/>
    <n v="2.75"/>
    <n v="576.51724137931035"/>
    <n v="171.10000610351562"/>
    <x v="2"/>
    <x v="2"/>
  </r>
  <r>
    <d v="2006-06-26T00:00:00"/>
    <n v="5.25"/>
    <n v="520.02747252747258"/>
    <n v="171.10000610351562"/>
    <x v="2"/>
    <x v="2"/>
  </r>
  <r>
    <d v="2006-07-20T00:00:00"/>
    <n v="0.75"/>
    <n v="445.8"/>
    <n v="25.399999618530273"/>
    <x v="3"/>
    <x v="2"/>
  </r>
  <r>
    <d v="2006-07-28T00:00:00"/>
    <n v="4.75"/>
    <n v="640.98830409356731"/>
    <n v="40.900001525878906"/>
    <x v="3"/>
    <x v="2"/>
  </r>
  <r>
    <d v="2006-09-30T00:00:00"/>
    <n v="1.75"/>
    <n v="661.08552631578948"/>
    <n v="110.59999847412109"/>
    <x v="5"/>
    <x v="2"/>
  </r>
  <r>
    <d v="2006-10-16T00:00:00"/>
    <n v="4.75"/>
    <n v="635.25"/>
    <n v="117.30000305175781"/>
    <x v="6"/>
    <x v="2"/>
  </r>
  <r>
    <d v="2006-10-24T00:00:00"/>
    <n v="3.25"/>
    <n v="707.91666666666663"/>
    <n v="117.30000305175781"/>
    <x v="6"/>
    <x v="2"/>
  </r>
  <r>
    <d v="2006-11-01T00:00:00"/>
    <n v="0.75"/>
    <n v="1146.2111111111112"/>
    <n v="667.79998779296875"/>
    <x v="7"/>
    <x v="2"/>
  </r>
  <r>
    <d v="2006-11-09T00:00:00"/>
    <n v="1.75"/>
    <n v="755.78571428571433"/>
    <n v="135.10000610351562"/>
    <x v="7"/>
    <x v="2"/>
  </r>
  <r>
    <d v="2006-11-25T00:00:00"/>
    <n v="4.25"/>
    <n v="1012.975"/>
    <n v="632.9000244140625"/>
    <x v="7"/>
    <x v="2"/>
  </r>
  <r>
    <d v="2006-12-11T00:00:00"/>
    <n v="0.25"/>
    <n v="1121.4736842105262"/>
    <n v="490"/>
    <x v="8"/>
    <x v="2"/>
  </r>
  <r>
    <d v="2006-12-19T00:00:00"/>
    <n v="1.75"/>
    <n v="1604.4736842105262"/>
    <n v="321.29998779296875"/>
    <x v="8"/>
    <x v="2"/>
  </r>
  <r>
    <d v="2006-12-27T00:00:00"/>
    <n v="5.25"/>
    <n v="1504.25"/>
    <n v="107.69999694824219"/>
    <x v="8"/>
    <x v="2"/>
  </r>
  <r>
    <d v="2007-01-09T00:00:00"/>
    <n v="1.25"/>
    <n v="928.19847328244271"/>
    <n v="574.5"/>
    <x v="9"/>
    <x v="3"/>
  </r>
  <r>
    <d v="2007-01-17T00:00:00"/>
    <n v="3.25"/>
    <n v="1046.5515151515151"/>
    <n v="295.79998779296875"/>
    <x v="9"/>
    <x v="3"/>
  </r>
  <r>
    <d v="2007-01-25T00:00:00"/>
    <n v="4.75"/>
    <n v="1372.0063492063491"/>
    <n v="295.79998779296875"/>
    <x v="9"/>
    <x v="3"/>
  </r>
  <r>
    <d v="2007-02-02T00:00:00"/>
    <n v="0.30555555555474712"/>
    <n v="1002.4421052631579"/>
    <n v="540.5"/>
    <x v="11"/>
    <x v="3"/>
  </r>
  <r>
    <d v="2007-03-14T00:00:00"/>
    <n v="1.6041666666642413"/>
    <n v="1497.3783783783783"/>
    <n v="639.20001220703125"/>
    <x v="10"/>
    <x v="3"/>
  </r>
  <r>
    <d v="2007-03-22T00:00:00"/>
    <n v="1.25"/>
    <n v="1645.3333333333333"/>
    <n v="1101"/>
    <x v="10"/>
    <x v="3"/>
  </r>
  <r>
    <d v="2007-03-30T00:00:00"/>
    <n v="2.75"/>
    <n v="1315.5737704918033"/>
    <n v="1138"/>
    <x v="10"/>
    <x v="3"/>
  </r>
  <r>
    <d v="2007-04-07T00:00:00"/>
    <n v="3.75"/>
    <n v="1551.85"/>
    <n v="229.19999694824219"/>
    <x v="0"/>
    <x v="3"/>
  </r>
  <r>
    <d v="2007-04-15T00:00:00"/>
    <n v="4.25"/>
    <n v="919.91666666666663"/>
    <n v="229.19999694824219"/>
    <x v="0"/>
    <x v="3"/>
  </r>
  <r>
    <d v="2007-05-01T00:00:00"/>
    <n v="0.41666666666424135"/>
    <n v="796.87755102040819"/>
    <n v="475.29998779296875"/>
    <x v="1"/>
    <x v="3"/>
  </r>
  <r>
    <d v="2007-05-09T00:00:00"/>
    <n v="1.625"/>
    <n v="661.9159663865546"/>
    <n v="513"/>
    <x v="1"/>
    <x v="3"/>
  </r>
  <r>
    <d v="2007-05-17T00:00:00"/>
    <n v="3.4166666666642413"/>
    <n v="691.42105263157896"/>
    <n v="108"/>
    <x v="1"/>
    <x v="3"/>
  </r>
  <r>
    <d v="2007-06-26T00:00:00"/>
    <n v="5.5833333333357587"/>
    <n v="608.77611940298505"/>
    <n v="321.5"/>
    <x v="2"/>
    <x v="3"/>
  </r>
  <r>
    <d v="2007-07-04T00:00:00"/>
    <n v="2.4166666666642413"/>
    <n v="445.94642857142856"/>
    <n v="168.30000305175781"/>
    <x v="3"/>
    <x v="3"/>
  </r>
  <r>
    <d v="2007-07-12T00:00:00"/>
    <n v="1.5833333333357587"/>
    <n v="1037.8571428571429"/>
    <n v="68.599998474121094"/>
    <x v="3"/>
    <x v="3"/>
  </r>
  <r>
    <d v="2007-07-20T00:00:00"/>
    <n v="0.70833333333575865"/>
    <n v="383.13499999999999"/>
    <n v="114"/>
    <x v="3"/>
    <x v="3"/>
  </r>
  <r>
    <d v="2007-08-05T00:00:00"/>
    <n v="3.4166666666642413"/>
    <n v="305.49397590361446"/>
    <n v="82.199996948242188"/>
    <x v="4"/>
    <x v="3"/>
  </r>
  <r>
    <d v="2007-08-13T00:00:00"/>
    <n v="2.4166666666642413"/>
    <n v="706.66666666666663"/>
    <n v="515.5999755859375"/>
    <x v="4"/>
    <x v="3"/>
  </r>
  <r>
    <d v="2007-08-21T00:00:00"/>
    <n v="0.41666666666424135"/>
    <n v="515.76033057851237"/>
    <n v="8.5"/>
    <x v="4"/>
    <x v="3"/>
  </r>
  <r>
    <d v="2007-08-29T00:00:00"/>
    <n v="3.7291666666642413"/>
    <n v="479.52941176470586"/>
    <n v="167.69999694824219"/>
    <x v="4"/>
    <x v="3"/>
  </r>
  <r>
    <d v="2007-09-06T00:00:00"/>
    <n v="1.6805555555547471"/>
    <n v="799.46818181818185"/>
    <n v="217.19999694824219"/>
    <x v="5"/>
    <x v="3"/>
  </r>
  <r>
    <d v="2007-09-14T00:00:00"/>
    <n v="3.4166666666642413"/>
    <n v="546.08139534883719"/>
    <n v="96.400001525878906"/>
    <x v="5"/>
    <x v="3"/>
  </r>
  <r>
    <d v="2007-09-22T00:00:00"/>
    <n v="1.2916666666642413"/>
    <n v="527.375"/>
    <n v="154"/>
    <x v="5"/>
    <x v="3"/>
  </r>
  <r>
    <d v="2007-12-19T00:00:00"/>
    <n v="1.4166666666642413"/>
    <n v="1018.7"/>
    <n v="284.70001220703125"/>
    <x v="8"/>
    <x v="3"/>
  </r>
  <r>
    <d v="2008-03-13T00:00:00"/>
    <n v="2.75"/>
    <n v="1361.6363636363637"/>
    <n v="694.5"/>
    <x v="10"/>
    <x v="4"/>
  </r>
  <r>
    <d v="2008-03-29T00:00:00"/>
    <n v="0.58333333333575865"/>
    <n v="1789.375"/>
    <n v="752.9000244140625"/>
    <x v="10"/>
    <x v="4"/>
  </r>
  <r>
    <d v="2008-04-06T00:00:00"/>
    <n v="4.25"/>
    <n v="1478.2244897959183"/>
    <n v="2202"/>
    <x v="0"/>
    <x v="4"/>
  </r>
  <r>
    <d v="2008-04-14T00:00:00"/>
    <n v="2.25"/>
    <n v="1234.75"/>
    <n v="959.29998779296875"/>
    <x v="0"/>
    <x v="4"/>
  </r>
  <r>
    <d v="2008-04-30T00:00:00"/>
    <n v="1.25"/>
    <n v="1024.6883720930232"/>
    <n v="571.20001220703125"/>
    <x v="0"/>
    <x v="4"/>
  </r>
  <r>
    <d v="2008-05-08T00:00:00"/>
    <n v="1.25"/>
    <n v="1439.5"/>
    <n v="641.20001220703125"/>
    <x v="1"/>
    <x v="4"/>
  </r>
  <r>
    <d v="2008-05-16T00:00:00"/>
    <n v="0.25"/>
    <n v="601.88421052631577"/>
    <n v="620.5999755859375"/>
    <x v="1"/>
    <x v="4"/>
  </r>
  <r>
    <d v="2008-05-24T00:00:00"/>
    <n v="3.75"/>
    <n v="1494"/>
    <n v="317.29998779296875"/>
    <x v="1"/>
    <x v="4"/>
  </r>
  <r>
    <d v="2008-06-09T00:00:00"/>
    <n v="1.25"/>
    <n v="966"/>
    <n v="173.39999389648437"/>
    <x v="2"/>
    <x v="4"/>
  </r>
  <r>
    <d v="2008-06-17T00:00:00"/>
    <n v="3.25"/>
    <n v="1012.1666666666666"/>
    <n v="506"/>
    <x v="2"/>
    <x v="4"/>
  </r>
  <r>
    <d v="2008-06-25T00:00:00"/>
    <n v="4.75"/>
    <n v="521.62857142857138"/>
    <n v="506"/>
    <x v="2"/>
    <x v="4"/>
  </r>
  <r>
    <d v="2008-07-03T00:00:00"/>
    <n v="1.75"/>
    <n v="425.21428571428572"/>
    <n v="115.09999847412109"/>
    <x v="3"/>
    <x v="4"/>
  </r>
  <r>
    <d v="2008-07-11T00:00:00"/>
    <n v="0.75"/>
    <n v="1191.689393939394"/>
    <n v="136.89999389648437"/>
    <x v="3"/>
    <x v="4"/>
  </r>
  <r>
    <d v="2008-07-19T00:00:00"/>
    <n v="1.25"/>
    <n v="572.95000000000005"/>
    <n v="106.90000152587891"/>
    <x v="3"/>
    <x v="4"/>
  </r>
  <r>
    <d v="2008-07-27T00:00:00"/>
    <n v="5.25"/>
    <n v="704.75714285714287"/>
    <n v="239.19999694824219"/>
    <x v="3"/>
    <x v="4"/>
  </r>
  <r>
    <d v="2008-08-04T00:00:00"/>
    <n v="2.75"/>
    <n v="696.46215139442234"/>
    <n v="239.19999694824219"/>
    <x v="4"/>
    <x v="4"/>
  </r>
  <r>
    <d v="2008-08-12T00:00:00"/>
    <n v="1.75"/>
    <n v="511.70270270270271"/>
    <n v="167.19999694824219"/>
    <x v="4"/>
    <x v="4"/>
  </r>
  <r>
    <d v="2008-09-21T00:00:00"/>
    <n v="0.75"/>
    <n v="567.79591836734699"/>
    <n v="205.30000305175781"/>
    <x v="5"/>
    <x v="4"/>
  </r>
  <r>
    <d v="2008-09-29T00:00:00"/>
    <n v="5.6805555555547471"/>
    <n v="934"/>
    <n v="595.4000244140625"/>
    <x v="5"/>
    <x v="4"/>
  </r>
  <r>
    <d v="2008-10-31T00:00:00"/>
    <n v="37.680555555554747"/>
    <n v="1330.3076923076924"/>
    <n v="595.4000244140625"/>
    <x v="6"/>
    <x v="4"/>
  </r>
  <r>
    <d v="2008-11-16T00:00:00"/>
    <n v="53.680555555554747"/>
    <n v="1162.0294117647059"/>
    <n v="595.4000244140625"/>
    <x v="7"/>
    <x v="4"/>
  </r>
  <r>
    <d v="2008-12-10T00:00:00"/>
    <n v="53.416666666664241"/>
    <n v="879.5333333333333"/>
    <n v="839.5"/>
    <x v="8"/>
    <x v="4"/>
  </r>
  <r>
    <d v="2009-03-30T00:00:00"/>
    <n v="2.5833333333357587"/>
    <n v="1687.08"/>
    <n v="2828"/>
    <x v="10"/>
    <x v="5"/>
  </r>
  <r>
    <d v="2009-04-07T00:00:00"/>
    <n v="3.4166666666642413"/>
    <n v="1988.1428571428571"/>
    <n v="1064"/>
    <x v="0"/>
    <x v="5"/>
  </r>
  <r>
    <d v="2009-05-09T00:00:00"/>
    <n v="0.25"/>
    <n v="1016.6388888888889"/>
    <n v="1535"/>
    <x v="1"/>
    <x v="5"/>
  </r>
  <r>
    <d v="2009-05-25T00:00:00"/>
    <n v="0.58333333333575865"/>
    <n v="900.07142857142856"/>
    <n v="494"/>
    <x v="1"/>
    <x v="5"/>
  </r>
  <r>
    <d v="2009-06-10T00:00:00"/>
    <n v="0.41666666666424135"/>
    <n v="653.18367346938771"/>
    <n v="257.70001220703125"/>
    <x v="2"/>
    <x v="5"/>
  </r>
  <r>
    <d v="2009-06-18T00:00:00"/>
    <n v="2.75"/>
    <n v="792.85496183206112"/>
    <n v="303.39999389648437"/>
    <x v="2"/>
    <x v="5"/>
  </r>
  <r>
    <d v="2009-07-12T00:00:00"/>
    <n v="0.75"/>
    <n v="627.88135593220341"/>
    <n v="459.89999389648437"/>
    <x v="3"/>
    <x v="5"/>
  </r>
  <r>
    <d v="2009-07-20T00:00:00"/>
    <n v="0.58333333333575865"/>
    <n v="657.93984962406012"/>
    <n v="268.39999389648438"/>
    <x v="3"/>
    <x v="5"/>
  </r>
  <r>
    <d v="2009-07-28T00:00:00"/>
    <n v="4.75"/>
    <n v="588.46153846153845"/>
    <n v="331.10000610351562"/>
    <x v="3"/>
    <x v="5"/>
  </r>
  <r>
    <d v="2009-08-05T00:00:00"/>
    <n v="3.25"/>
    <n v="764.05213270142178"/>
    <n v="331.10000610351562"/>
    <x v="4"/>
    <x v="5"/>
  </r>
  <r>
    <d v="2009-08-13T00:00:00"/>
    <n v="2.5833333333357587"/>
    <n v="578.19760479041918"/>
    <n v="292.29998779296875"/>
    <x v="4"/>
    <x v="5"/>
  </r>
  <r>
    <d v="2009-08-21T00:00:00"/>
    <n v="0.25"/>
    <n v="558.7358490566038"/>
    <n v="276.39999389648438"/>
    <x v="4"/>
    <x v="5"/>
  </r>
  <r>
    <d v="2009-08-29T00:00:00"/>
    <n v="3.75"/>
    <n v="479.66321243523316"/>
    <n v="91"/>
    <x v="4"/>
    <x v="5"/>
  </r>
  <r>
    <d v="2009-09-06T00:00:00"/>
    <n v="4.25"/>
    <n v="468.34426229508199"/>
    <n v="91"/>
    <x v="5"/>
    <x v="5"/>
  </r>
  <r>
    <d v="2009-09-14T00:00:00"/>
    <n v="3.4166666666642413"/>
    <n v="603.72352941176473"/>
    <n v="136.89999389648437"/>
    <x v="5"/>
    <x v="5"/>
  </r>
  <r>
    <d v="2009-09-22T00:00:00"/>
    <n v="1.5833333333357587"/>
    <n v="641.46875"/>
    <n v="145.39999389648437"/>
    <x v="5"/>
    <x v="5"/>
  </r>
  <r>
    <d v="2009-09-30T00:00:00"/>
    <n v="1.4166666666642413"/>
    <n v="651.41573033707868"/>
    <n v="114.5"/>
    <x v="5"/>
    <x v="5"/>
  </r>
  <r>
    <d v="2009-10-08T00:00:00"/>
    <n v="2.4166666666642413"/>
    <n v="912.33333333333337"/>
    <n v="126.69999694824219"/>
    <x v="6"/>
    <x v="5"/>
  </r>
  <r>
    <d v="2009-10-24T00:00:00"/>
    <n v="13.583333333335759"/>
    <n v="981.86559139784947"/>
    <n v="126.69999694824219"/>
    <x v="6"/>
    <x v="5"/>
  </r>
  <r>
    <d v="2009-12-19T00:00:00"/>
    <n v="69.583333333335759"/>
    <n v="1575.8666666666666"/>
    <n v="126.69999694824219"/>
    <x v="8"/>
    <x v="5"/>
  </r>
  <r>
    <d v="2010-01-01T00:00:00"/>
    <n v="57.600694444445253"/>
    <n v="1518.408163265306"/>
    <n v="1126"/>
    <x v="9"/>
    <x v="6"/>
  </r>
  <r>
    <d v="2010-01-25T00:00:00"/>
    <n v="33.600694444445253"/>
    <n v="1096.5"/>
    <n v="1126"/>
    <x v="9"/>
    <x v="6"/>
  </r>
  <r>
    <d v="2010-02-10T00:00:00"/>
    <n v="17.600694444445253"/>
    <n v="1915.1428571428571"/>
    <n v="1126"/>
    <x v="11"/>
    <x v="6"/>
  </r>
  <r>
    <d v="2010-02-26T00:00:00"/>
    <n v="1.6006944444452529"/>
    <n v="1268.3703703703704"/>
    <n v="1126"/>
    <x v="11"/>
    <x v="6"/>
  </r>
  <r>
    <d v="2010-03-14T00:00:00"/>
    <n v="2.25"/>
    <n v="1563.2333333333333"/>
    <n v="1470"/>
    <x v="10"/>
    <x v="6"/>
  </r>
  <r>
    <d v="2010-05-01T00:00:00"/>
    <n v="0.75"/>
    <n v="1020.8823529411765"/>
    <n v="1094"/>
    <x v="1"/>
    <x v="6"/>
  </r>
  <r>
    <d v="2010-05-09T00:00:00"/>
    <n v="2.75"/>
    <n v="1042.9711538461538"/>
    <n v="822.5999755859375"/>
    <x v="1"/>
    <x v="6"/>
  </r>
  <r>
    <d v="2010-05-17T00:00:00"/>
    <n v="4.75"/>
    <n v="919.375"/>
    <n v="1485"/>
    <x v="1"/>
    <x v="6"/>
  </r>
  <r>
    <d v="2010-06-10T00:00:00"/>
    <n v="1.75"/>
    <n v="615.359375"/>
    <n v="1429"/>
    <x v="2"/>
    <x v="6"/>
  </r>
  <r>
    <d v="2010-06-26T00:00:00"/>
    <n v="4.25"/>
    <n v="1187.8636363636363"/>
    <n v="212.89999389648437"/>
    <x v="2"/>
    <x v="6"/>
  </r>
  <r>
    <d v="2010-07-04T00:00:00"/>
    <n v="2.25"/>
    <n v="644.73684210526312"/>
    <n v="445.89999389648437"/>
    <x v="3"/>
    <x v="6"/>
  </r>
  <r>
    <d v="2010-07-28T00:00:00"/>
    <n v="1.3541666666642413"/>
    <n v="762.08641975308637"/>
    <n v="640.79998779296875"/>
    <x v="3"/>
    <x v="6"/>
  </r>
  <r>
    <d v="2010-09-14T00:00:00"/>
    <n v="2.25"/>
    <n v="526.42424242424238"/>
    <n v="171.89999389648437"/>
    <x v="5"/>
    <x v="6"/>
  </r>
  <r>
    <d v="2010-10-08T00:00:00"/>
    <n v="3.75"/>
    <n v="592.70238095238096"/>
    <n v="172.69999694824219"/>
    <x v="6"/>
    <x v="6"/>
  </r>
  <r>
    <d v="2010-11-01T00:00:00"/>
    <n v="0.75"/>
    <n v="676.74226804123714"/>
    <n v="94.199996948242188"/>
    <x v="7"/>
    <x v="6"/>
  </r>
  <r>
    <d v="2010-11-09T00:00:00"/>
    <n v="2.75"/>
    <n v="967.53750000000002"/>
    <n v="235.60000610351562"/>
    <x v="7"/>
    <x v="6"/>
  </r>
  <r>
    <d v="2011-01-11T00:00:00"/>
    <n v="0.25"/>
    <n v="634.80612244897964"/>
    <n v="418.29998779296875"/>
    <x v="9"/>
    <x v="7"/>
  </r>
  <r>
    <d v="2011-01-17T00:00:00"/>
    <n v="4.25"/>
    <n v="1626.9302325581396"/>
    <n v="334.70001220703125"/>
    <x v="9"/>
    <x v="7"/>
  </r>
  <r>
    <d v="2011-02-26T00:00:00"/>
    <n v="3.25"/>
    <n v="1154.2685185185185"/>
    <n v="647.5999755859375"/>
    <x v="1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>
  <location ref="I3:K16" firstHeaderRow="1" firstDataRow="2" firstDataCol="1" rowPageCount="1" colPageCount="1"/>
  <pivotFields count="6">
    <pivotField compact="0" numFmtId="14" outline="0" showAll="0"/>
    <pivotField compact="0" outline="0" showAll="0"/>
    <pivotField dataField="1" compact="0" outline="0" showAll="0"/>
    <pivotField dataField="1" compact="0" outline="0" showAll="0"/>
    <pivotField axis="axisRow" compact="0" outline="0" showAll="0">
      <items count="13">
        <item x="9"/>
        <item x="11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Page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-2"/>
  </colFields>
  <colItems count="2">
    <i>
      <x/>
    </i>
    <i i="1">
      <x v="1"/>
    </i>
  </colItems>
  <pageFields count="1">
    <pageField fld="5" hier="-1"/>
  </pageFields>
  <dataFields count="2">
    <dataField name=" M Reflectance" fld="2" subtotal="average" baseField="5" baseItem="0" numFmtId="4"/>
    <dataField name="M MES" fld="3" subtotal="average" baseField="5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1"/>
  <sheetViews>
    <sheetView tabSelected="1" workbookViewId="0">
      <selection activeCell="K10" sqref="K10"/>
    </sheetView>
  </sheetViews>
  <sheetFormatPr baseColWidth="10" defaultRowHeight="15" x14ac:dyDescent="0.25"/>
  <cols>
    <col min="9" max="9" width="7.7109375" customWidth="1"/>
    <col min="10" max="10" width="14.140625" customWidth="1"/>
    <col min="11" max="12" width="8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 s="4" t="s">
        <v>5</v>
      </c>
      <c r="J1" t="s">
        <v>9</v>
      </c>
    </row>
    <row r="2" spans="1:11" x14ac:dyDescent="0.25">
      <c r="A2" s="2">
        <v>38083</v>
      </c>
      <c r="B2" s="1">
        <v>4.5</v>
      </c>
      <c r="C2" s="1">
        <v>721.01250000000005</v>
      </c>
      <c r="D2" s="1">
        <v>603.20001220703125</v>
      </c>
      <c r="E2" s="1">
        <f>MONTH(A2)</f>
        <v>4</v>
      </c>
      <c r="F2" s="1">
        <f>YEAR(A2)</f>
        <v>2004</v>
      </c>
    </row>
    <row r="3" spans="1:11" x14ac:dyDescent="0.25">
      <c r="A3" s="2">
        <v>38123</v>
      </c>
      <c r="B3" s="1">
        <v>4.5</v>
      </c>
      <c r="C3" s="1">
        <v>752.78571428571433</v>
      </c>
      <c r="D3" s="1">
        <v>295.89999389648437</v>
      </c>
      <c r="E3" s="1">
        <f t="shared" ref="E3:E66" si="0">MONTH(A3)</f>
        <v>5</v>
      </c>
      <c r="F3" s="1">
        <f t="shared" ref="F3:F66" si="1">YEAR(A3)</f>
        <v>2004</v>
      </c>
      <c r="J3" s="4" t="s">
        <v>8</v>
      </c>
    </row>
    <row r="4" spans="1:11" x14ac:dyDescent="0.25">
      <c r="A4" s="2">
        <v>38147</v>
      </c>
      <c r="B4" s="1">
        <v>1.5</v>
      </c>
      <c r="C4" s="1">
        <v>714.96153846153845</v>
      </c>
      <c r="D4" s="1">
        <v>657.29998779296875</v>
      </c>
      <c r="E4" s="1">
        <f t="shared" si="0"/>
        <v>6</v>
      </c>
      <c r="F4" s="1">
        <f t="shared" si="1"/>
        <v>2004</v>
      </c>
      <c r="I4" s="4" t="s">
        <v>4</v>
      </c>
      <c r="J4" t="s">
        <v>6</v>
      </c>
      <c r="K4" t="s">
        <v>7</v>
      </c>
    </row>
    <row r="5" spans="1:11" x14ac:dyDescent="0.25">
      <c r="A5" s="2">
        <v>38155</v>
      </c>
      <c r="B5" s="1">
        <v>3.5</v>
      </c>
      <c r="C5" s="1">
        <v>732.45</v>
      </c>
      <c r="D5" s="1">
        <v>214</v>
      </c>
      <c r="E5" s="1">
        <f t="shared" si="0"/>
        <v>6</v>
      </c>
      <c r="F5" s="1">
        <f t="shared" si="1"/>
        <v>2004</v>
      </c>
      <c r="I5">
        <v>1</v>
      </c>
      <c r="J5" s="5">
        <v>1224.8697807188707</v>
      </c>
      <c r="K5" s="5">
        <v>530.29999732971191</v>
      </c>
    </row>
    <row r="6" spans="1:11" x14ac:dyDescent="0.25">
      <c r="A6" s="2">
        <v>38163</v>
      </c>
      <c r="B6" s="1">
        <v>4.5</v>
      </c>
      <c r="C6" s="1">
        <v>1053.3333333333333</v>
      </c>
      <c r="D6" s="1">
        <v>214</v>
      </c>
      <c r="E6" s="1">
        <f t="shared" si="0"/>
        <v>6</v>
      </c>
      <c r="F6" s="1">
        <f t="shared" si="1"/>
        <v>2004</v>
      </c>
      <c r="I6">
        <v>2</v>
      </c>
      <c r="J6" s="5">
        <v>1341.3327702589809</v>
      </c>
      <c r="K6" s="5">
        <v>905.01999511718748</v>
      </c>
    </row>
    <row r="7" spans="1:11" x14ac:dyDescent="0.25">
      <c r="A7" s="2">
        <v>38171</v>
      </c>
      <c r="B7" s="1">
        <v>1.5</v>
      </c>
      <c r="C7" s="1">
        <v>689.61904761904759</v>
      </c>
      <c r="D7" s="1">
        <v>613.9000244140625</v>
      </c>
      <c r="E7" s="1">
        <f t="shared" si="0"/>
        <v>7</v>
      </c>
      <c r="F7" s="1">
        <f t="shared" si="1"/>
        <v>2004</v>
      </c>
      <c r="I7">
        <v>3</v>
      </c>
      <c r="J7" s="5">
        <v>1682.8994794557827</v>
      </c>
      <c r="K7" s="5">
        <v>1106.170004272461</v>
      </c>
    </row>
    <row r="8" spans="1:11" x14ac:dyDescent="0.25">
      <c r="A8" s="2">
        <v>38187</v>
      </c>
      <c r="B8" s="1">
        <v>5.5</v>
      </c>
      <c r="C8" s="1">
        <v>472.64088397790056</v>
      </c>
      <c r="D8" s="1">
        <v>404.10000610351562</v>
      </c>
      <c r="E8" s="1">
        <f t="shared" si="0"/>
        <v>7</v>
      </c>
      <c r="F8" s="1">
        <f t="shared" si="1"/>
        <v>2004</v>
      </c>
      <c r="I8">
        <v>4</v>
      </c>
      <c r="J8" s="5">
        <v>1209.2492146306085</v>
      </c>
      <c r="K8" s="5">
        <v>936.23333401150171</v>
      </c>
    </row>
    <row r="9" spans="1:11" x14ac:dyDescent="0.25">
      <c r="A9" s="2">
        <v>38195</v>
      </c>
      <c r="B9" s="1">
        <v>5.5</v>
      </c>
      <c r="C9" s="1">
        <v>510.47</v>
      </c>
      <c r="D9" s="1">
        <v>530.0999755859375</v>
      </c>
      <c r="E9" s="1">
        <f t="shared" si="0"/>
        <v>7</v>
      </c>
      <c r="F9" s="1">
        <f t="shared" si="1"/>
        <v>2004</v>
      </c>
      <c r="I9">
        <v>5</v>
      </c>
      <c r="J9" s="5">
        <v>886.99862056366669</v>
      </c>
      <c r="K9" s="5">
        <v>577.55882173426016</v>
      </c>
    </row>
    <row r="10" spans="1:11" x14ac:dyDescent="0.25">
      <c r="A10" s="2">
        <v>38203</v>
      </c>
      <c r="B10" s="1">
        <v>2.5</v>
      </c>
      <c r="C10" s="1">
        <v>523.469696969697</v>
      </c>
      <c r="D10" s="1">
        <v>530.0999755859375</v>
      </c>
      <c r="E10" s="1">
        <f t="shared" si="0"/>
        <v>8</v>
      </c>
      <c r="F10" s="1">
        <f t="shared" si="1"/>
        <v>2004</v>
      </c>
      <c r="I10">
        <v>6</v>
      </c>
      <c r="J10" s="5">
        <v>740.21373709387194</v>
      </c>
      <c r="K10" s="5">
        <v>374.60625076293945</v>
      </c>
    </row>
    <row r="11" spans="1:11" x14ac:dyDescent="0.25">
      <c r="A11" s="2">
        <v>38211</v>
      </c>
      <c r="B11" s="1">
        <v>1.5</v>
      </c>
      <c r="C11" s="1">
        <v>609.22981366459624</v>
      </c>
      <c r="D11" s="1">
        <v>386.60000610351562</v>
      </c>
      <c r="E11" s="1">
        <f t="shared" si="0"/>
        <v>8</v>
      </c>
      <c r="F11" s="1">
        <f t="shared" si="1"/>
        <v>2004</v>
      </c>
      <c r="I11">
        <v>7</v>
      </c>
      <c r="J11" s="5">
        <v>628.40848644709558</v>
      </c>
      <c r="K11" s="5">
        <v>290.06841910512821</v>
      </c>
    </row>
    <row r="12" spans="1:11" x14ac:dyDescent="0.25">
      <c r="A12" s="2">
        <v>38219</v>
      </c>
      <c r="B12" s="1">
        <v>0.5</v>
      </c>
      <c r="C12" s="1">
        <v>568.43824701195217</v>
      </c>
      <c r="D12" s="1">
        <v>260.29998779296875</v>
      </c>
      <c r="E12" s="1">
        <f t="shared" si="0"/>
        <v>8</v>
      </c>
      <c r="F12" s="1">
        <f t="shared" si="1"/>
        <v>2004</v>
      </c>
      <c r="I12">
        <v>8</v>
      </c>
      <c r="J12" s="5">
        <v>556.46578333035734</v>
      </c>
      <c r="K12" s="5">
        <v>258.91428048270092</v>
      </c>
    </row>
    <row r="13" spans="1:11" x14ac:dyDescent="0.25">
      <c r="A13" s="2">
        <v>38227</v>
      </c>
      <c r="B13" s="1">
        <v>4.5</v>
      </c>
      <c r="C13" s="1">
        <v>493.11917098445593</v>
      </c>
      <c r="D13" s="1">
        <v>276.60000610351562</v>
      </c>
      <c r="E13" s="1">
        <f t="shared" si="0"/>
        <v>8</v>
      </c>
      <c r="F13" s="1">
        <f t="shared" si="1"/>
        <v>2004</v>
      </c>
      <c r="I13">
        <v>9</v>
      </c>
      <c r="J13" s="5">
        <v>610.52371476122073</v>
      </c>
      <c r="K13" s="5">
        <v>181.91666666666666</v>
      </c>
    </row>
    <row r="14" spans="1:11" x14ac:dyDescent="0.25">
      <c r="A14" s="2">
        <v>38259</v>
      </c>
      <c r="B14" s="1">
        <v>2.5</v>
      </c>
      <c r="C14" s="1">
        <v>399.10204081632651</v>
      </c>
      <c r="D14" s="1">
        <v>144.39999389648437</v>
      </c>
      <c r="E14" s="1">
        <f t="shared" si="0"/>
        <v>9</v>
      </c>
      <c r="F14" s="1">
        <f t="shared" si="1"/>
        <v>2004</v>
      </c>
      <c r="I14">
        <v>10</v>
      </c>
      <c r="J14" s="5">
        <v>923.73072634548521</v>
      </c>
      <c r="K14" s="5">
        <v>196.79091020063922</v>
      </c>
    </row>
    <row r="15" spans="1:11" x14ac:dyDescent="0.25">
      <c r="A15" s="2">
        <v>38267</v>
      </c>
      <c r="B15" s="1">
        <v>3.5</v>
      </c>
      <c r="C15" s="1">
        <v>628.20000000000005</v>
      </c>
      <c r="D15" s="1">
        <v>73.800003051757812</v>
      </c>
      <c r="E15" s="1">
        <f t="shared" si="0"/>
        <v>10</v>
      </c>
      <c r="F15" s="1">
        <f t="shared" si="1"/>
        <v>2004</v>
      </c>
      <c r="I15">
        <v>11</v>
      </c>
      <c r="J15" s="5">
        <v>1020.0796129722359</v>
      </c>
      <c r="K15" s="5">
        <v>370.30000166459519</v>
      </c>
    </row>
    <row r="16" spans="1:11" x14ac:dyDescent="0.25">
      <c r="A16" s="2">
        <v>38283</v>
      </c>
      <c r="B16" s="1">
        <v>2.5</v>
      </c>
      <c r="C16" s="1">
        <v>962.74545454545455</v>
      </c>
      <c r="D16" s="1">
        <v>264.39999389648437</v>
      </c>
      <c r="E16" s="1">
        <f t="shared" si="0"/>
        <v>10</v>
      </c>
      <c r="F16" s="1">
        <f t="shared" si="1"/>
        <v>2004</v>
      </c>
      <c r="I16">
        <v>12</v>
      </c>
      <c r="J16" s="5">
        <v>1133.4447629048243</v>
      </c>
      <c r="K16" s="5">
        <v>395.39999707539874</v>
      </c>
    </row>
    <row r="17" spans="1:6" x14ac:dyDescent="0.25">
      <c r="A17" s="2">
        <v>38291</v>
      </c>
      <c r="B17" s="1">
        <v>1.5</v>
      </c>
      <c r="C17" s="1">
        <v>1134.2</v>
      </c>
      <c r="D17" s="1">
        <v>197.89999389648437</v>
      </c>
      <c r="E17" s="1">
        <f t="shared" si="0"/>
        <v>10</v>
      </c>
      <c r="F17" s="1">
        <f t="shared" si="1"/>
        <v>2004</v>
      </c>
    </row>
    <row r="18" spans="1:6" x14ac:dyDescent="0.25">
      <c r="A18" s="2">
        <v>38299</v>
      </c>
      <c r="B18" s="1">
        <v>2.5</v>
      </c>
      <c r="C18" s="1">
        <v>1456.0434782608695</v>
      </c>
      <c r="D18" s="1">
        <v>851.5999755859375</v>
      </c>
      <c r="E18" s="1">
        <f t="shared" si="0"/>
        <v>11</v>
      </c>
      <c r="F18" s="1">
        <f t="shared" si="1"/>
        <v>2004</v>
      </c>
    </row>
    <row r="19" spans="1:6" x14ac:dyDescent="0.25">
      <c r="A19" s="2">
        <v>38307</v>
      </c>
      <c r="B19" s="1">
        <v>4.5</v>
      </c>
      <c r="C19" s="1">
        <v>1232.8421052631579</v>
      </c>
      <c r="D19" s="1">
        <v>125.5</v>
      </c>
      <c r="E19" s="1">
        <f t="shared" si="0"/>
        <v>11</v>
      </c>
      <c r="F19" s="1">
        <f t="shared" si="1"/>
        <v>2004</v>
      </c>
    </row>
    <row r="20" spans="1:6" x14ac:dyDescent="0.25">
      <c r="A20" s="2">
        <v>38315</v>
      </c>
      <c r="B20" s="1">
        <v>3.5</v>
      </c>
      <c r="C20" s="1">
        <v>1081.4042553191489</v>
      </c>
      <c r="D20" s="1">
        <v>125.5</v>
      </c>
      <c r="E20" s="1">
        <f t="shared" si="0"/>
        <v>11</v>
      </c>
      <c r="F20" s="1">
        <f t="shared" si="1"/>
        <v>2004</v>
      </c>
    </row>
    <row r="21" spans="1:6" x14ac:dyDescent="0.25">
      <c r="A21" s="2">
        <v>38323</v>
      </c>
      <c r="B21" s="1">
        <v>0.5</v>
      </c>
      <c r="C21" s="1">
        <v>1032.2068965517242</v>
      </c>
      <c r="D21" s="1">
        <v>305.89999389648437</v>
      </c>
      <c r="E21" s="1">
        <f t="shared" si="0"/>
        <v>12</v>
      </c>
      <c r="F21" s="1">
        <f t="shared" si="1"/>
        <v>2004</v>
      </c>
    </row>
    <row r="22" spans="1:6" x14ac:dyDescent="0.25">
      <c r="A22" s="2">
        <v>38331</v>
      </c>
      <c r="B22" s="1">
        <v>0.5</v>
      </c>
      <c r="C22" s="1">
        <v>1015.88</v>
      </c>
      <c r="D22" s="1">
        <v>269.79998779296875</v>
      </c>
      <c r="E22" s="1">
        <f t="shared" si="0"/>
        <v>12</v>
      </c>
      <c r="F22" s="1">
        <f t="shared" si="1"/>
        <v>2004</v>
      </c>
    </row>
    <row r="23" spans="1:6" x14ac:dyDescent="0.25">
      <c r="A23" s="2">
        <v>38353</v>
      </c>
      <c r="B23" s="1">
        <v>0.75</v>
      </c>
      <c r="C23" s="1">
        <v>1528</v>
      </c>
      <c r="D23" s="1">
        <v>223.39999389648437</v>
      </c>
      <c r="E23" s="1">
        <f t="shared" si="0"/>
        <v>1</v>
      </c>
      <c r="F23" s="1">
        <f t="shared" si="1"/>
        <v>2005</v>
      </c>
    </row>
    <row r="24" spans="1:6" x14ac:dyDescent="0.25">
      <c r="A24" s="2">
        <v>38369</v>
      </c>
      <c r="B24" s="1">
        <v>3.75</v>
      </c>
      <c r="C24" s="1">
        <v>1478.09375</v>
      </c>
      <c r="D24" s="1">
        <v>310</v>
      </c>
      <c r="E24" s="1">
        <f t="shared" si="0"/>
        <v>1</v>
      </c>
      <c r="F24" s="1">
        <f t="shared" si="1"/>
        <v>2005</v>
      </c>
    </row>
    <row r="25" spans="1:6" x14ac:dyDescent="0.25">
      <c r="A25" s="2">
        <v>38377</v>
      </c>
      <c r="B25" s="1">
        <v>4.25</v>
      </c>
      <c r="C25" s="1">
        <v>797.48648648648646</v>
      </c>
      <c r="D25" s="1">
        <v>310</v>
      </c>
      <c r="E25" s="1">
        <f t="shared" si="0"/>
        <v>1</v>
      </c>
      <c r="F25" s="1">
        <f t="shared" si="1"/>
        <v>2005</v>
      </c>
    </row>
    <row r="26" spans="1:6" x14ac:dyDescent="0.25">
      <c r="A26" s="2">
        <v>38417</v>
      </c>
      <c r="B26" s="1">
        <v>4.25</v>
      </c>
      <c r="C26" s="1">
        <v>1502.5</v>
      </c>
      <c r="D26" s="1">
        <v>268.10000610351562</v>
      </c>
      <c r="E26" s="1">
        <f t="shared" si="0"/>
        <v>3</v>
      </c>
      <c r="F26" s="1">
        <f t="shared" si="1"/>
        <v>2005</v>
      </c>
    </row>
    <row r="27" spans="1:6" x14ac:dyDescent="0.25">
      <c r="A27" s="2">
        <v>38457</v>
      </c>
      <c r="B27" s="3">
        <v>1.3541666666642413</v>
      </c>
      <c r="C27" s="1">
        <v>755.49137931034488</v>
      </c>
      <c r="D27" s="1">
        <v>693</v>
      </c>
      <c r="E27" s="1">
        <f t="shared" si="0"/>
        <v>4</v>
      </c>
      <c r="F27" s="1">
        <f t="shared" si="1"/>
        <v>2005</v>
      </c>
    </row>
    <row r="28" spans="1:6" x14ac:dyDescent="0.25">
      <c r="A28" s="2">
        <v>38473</v>
      </c>
      <c r="B28" s="1">
        <v>0.75</v>
      </c>
      <c r="C28" s="1">
        <v>1064.2314814814815</v>
      </c>
      <c r="D28" s="1">
        <v>518.4000244140625</v>
      </c>
      <c r="E28" s="1">
        <f t="shared" si="0"/>
        <v>5</v>
      </c>
      <c r="F28" s="1">
        <f t="shared" si="1"/>
        <v>2005</v>
      </c>
    </row>
    <row r="29" spans="1:6" x14ac:dyDescent="0.25">
      <c r="A29" s="2">
        <v>38497</v>
      </c>
      <c r="B29" s="1">
        <v>4.25</v>
      </c>
      <c r="C29" s="1">
        <v>898.125</v>
      </c>
      <c r="D29" s="1">
        <v>288.10000610351562</v>
      </c>
      <c r="E29" s="1">
        <f t="shared" si="0"/>
        <v>5</v>
      </c>
      <c r="F29" s="1">
        <f t="shared" si="1"/>
        <v>2005</v>
      </c>
    </row>
    <row r="30" spans="1:6" x14ac:dyDescent="0.25">
      <c r="A30" s="2">
        <v>38529</v>
      </c>
      <c r="B30" s="1">
        <v>5.25</v>
      </c>
      <c r="C30" s="1">
        <v>721.76616915422881</v>
      </c>
      <c r="D30" s="1">
        <v>692.20001220703125</v>
      </c>
      <c r="E30" s="1">
        <f t="shared" si="0"/>
        <v>6</v>
      </c>
      <c r="F30" s="1">
        <f t="shared" si="1"/>
        <v>2005</v>
      </c>
    </row>
    <row r="31" spans="1:6" x14ac:dyDescent="0.25">
      <c r="A31" s="2">
        <v>38537</v>
      </c>
      <c r="B31" s="1">
        <v>2.25</v>
      </c>
      <c r="C31" s="1">
        <v>658.28909952606637</v>
      </c>
      <c r="D31" s="1">
        <v>364.5</v>
      </c>
      <c r="E31" s="1">
        <f t="shared" si="0"/>
        <v>7</v>
      </c>
      <c r="F31" s="1">
        <f t="shared" si="1"/>
        <v>2005</v>
      </c>
    </row>
    <row r="32" spans="1:6" x14ac:dyDescent="0.25">
      <c r="A32" s="2">
        <v>38545</v>
      </c>
      <c r="B32" s="1">
        <v>1.25</v>
      </c>
      <c r="C32" s="1">
        <v>479.29850746268659</v>
      </c>
      <c r="D32" s="1">
        <v>437.29998779296875</v>
      </c>
      <c r="E32" s="1">
        <f t="shared" si="0"/>
        <v>7</v>
      </c>
      <c r="F32" s="1">
        <f t="shared" si="1"/>
        <v>2005</v>
      </c>
    </row>
    <row r="33" spans="1:6" x14ac:dyDescent="0.25">
      <c r="A33" s="2">
        <v>38633</v>
      </c>
      <c r="B33" s="1">
        <v>2.75</v>
      </c>
      <c r="C33" s="1">
        <v>697.67816091954023</v>
      </c>
      <c r="D33" s="1">
        <v>162.69999694824219</v>
      </c>
      <c r="E33" s="1">
        <f t="shared" si="0"/>
        <v>10</v>
      </c>
      <c r="F33" s="1">
        <f t="shared" si="1"/>
        <v>2005</v>
      </c>
    </row>
    <row r="34" spans="1:6" x14ac:dyDescent="0.25">
      <c r="A34" s="2">
        <v>38649</v>
      </c>
      <c r="B34" s="1">
        <v>3.25</v>
      </c>
      <c r="C34" s="1">
        <v>1577.8387096774193</v>
      </c>
      <c r="D34" s="1">
        <v>209.80000305175781</v>
      </c>
      <c r="E34" s="1">
        <f t="shared" si="0"/>
        <v>10</v>
      </c>
      <c r="F34" s="1">
        <f t="shared" si="1"/>
        <v>2005</v>
      </c>
    </row>
    <row r="35" spans="1:6" x14ac:dyDescent="0.25">
      <c r="A35" s="2">
        <v>38657</v>
      </c>
      <c r="B35" s="1">
        <v>0.75</v>
      </c>
      <c r="C35" s="1">
        <v>817.64864864864865</v>
      </c>
      <c r="D35" s="1">
        <v>477.89999389648437</v>
      </c>
      <c r="E35" s="1">
        <f t="shared" si="0"/>
        <v>11</v>
      </c>
      <c r="F35" s="1">
        <f t="shared" si="1"/>
        <v>2005</v>
      </c>
    </row>
    <row r="36" spans="1:6" x14ac:dyDescent="0.25">
      <c r="A36" s="2">
        <v>38673</v>
      </c>
      <c r="B36" s="1">
        <v>3.75</v>
      </c>
      <c r="C36" s="1">
        <v>911.65625</v>
      </c>
      <c r="D36" s="1">
        <v>131.80000305175781</v>
      </c>
      <c r="E36" s="1">
        <f t="shared" si="0"/>
        <v>11</v>
      </c>
      <c r="F36" s="1">
        <f t="shared" si="1"/>
        <v>2005</v>
      </c>
    </row>
    <row r="37" spans="1:6" x14ac:dyDescent="0.25">
      <c r="A37" s="2">
        <v>38689</v>
      </c>
      <c r="B37" s="1">
        <v>1.25</v>
      </c>
      <c r="C37" s="1">
        <v>709.22641509433959</v>
      </c>
      <c r="D37" s="1">
        <v>188.89999389648438</v>
      </c>
      <c r="E37" s="1">
        <f t="shared" si="0"/>
        <v>12</v>
      </c>
      <c r="F37" s="1">
        <f t="shared" si="1"/>
        <v>2005</v>
      </c>
    </row>
    <row r="38" spans="1:6" x14ac:dyDescent="0.25">
      <c r="A38" s="2">
        <v>38697</v>
      </c>
      <c r="B38" s="1">
        <v>0.25</v>
      </c>
      <c r="C38" s="1">
        <v>589.95652173913038</v>
      </c>
      <c r="D38" s="1">
        <v>119.40000152587891</v>
      </c>
      <c r="E38" s="1">
        <f t="shared" si="0"/>
        <v>12</v>
      </c>
      <c r="F38" s="1">
        <f t="shared" si="1"/>
        <v>2005</v>
      </c>
    </row>
    <row r="39" spans="1:6" x14ac:dyDescent="0.25">
      <c r="A39" s="2">
        <v>38705</v>
      </c>
      <c r="B39" s="1">
        <v>1.75</v>
      </c>
      <c r="C39" s="1">
        <v>1219.3333333333333</v>
      </c>
      <c r="D39" s="1">
        <v>1358</v>
      </c>
      <c r="E39" s="1">
        <f t="shared" si="0"/>
        <v>12</v>
      </c>
      <c r="F39" s="1">
        <f t="shared" si="1"/>
        <v>2005</v>
      </c>
    </row>
    <row r="40" spans="1:6" x14ac:dyDescent="0.25">
      <c r="A40" s="2">
        <v>38713</v>
      </c>
      <c r="B40" s="1">
        <v>5.75</v>
      </c>
      <c r="C40" s="1">
        <v>1330.4366197183099</v>
      </c>
      <c r="D40" s="1">
        <v>332.89999389648437</v>
      </c>
      <c r="E40" s="1">
        <f t="shared" si="0"/>
        <v>12</v>
      </c>
      <c r="F40" s="1">
        <f t="shared" si="1"/>
        <v>2005</v>
      </c>
    </row>
    <row r="41" spans="1:6" x14ac:dyDescent="0.25">
      <c r="A41" s="2">
        <v>38718</v>
      </c>
      <c r="B41" s="1">
        <v>0.75</v>
      </c>
      <c r="C41" s="1">
        <v>1313.7413793103449</v>
      </c>
      <c r="D41" s="1">
        <v>332.89999389648437</v>
      </c>
      <c r="E41" s="1">
        <f t="shared" si="0"/>
        <v>1</v>
      </c>
      <c r="F41" s="1">
        <f t="shared" si="1"/>
        <v>2006</v>
      </c>
    </row>
    <row r="42" spans="1:6" x14ac:dyDescent="0.25">
      <c r="A42" s="2">
        <v>38726</v>
      </c>
      <c r="B42" s="1">
        <v>1.75</v>
      </c>
      <c r="C42" s="1">
        <v>721.86893203883494</v>
      </c>
      <c r="D42" s="1">
        <v>50.799999237060547</v>
      </c>
      <c r="E42" s="1">
        <f t="shared" si="0"/>
        <v>1</v>
      </c>
      <c r="F42" s="1">
        <f t="shared" si="1"/>
        <v>2006</v>
      </c>
    </row>
    <row r="43" spans="1:6" x14ac:dyDescent="0.25">
      <c r="A43" s="2">
        <v>38734</v>
      </c>
      <c r="B43" s="1">
        <v>3.75</v>
      </c>
      <c r="C43" s="1">
        <v>1163.2105263157894</v>
      </c>
      <c r="D43" s="1">
        <v>1013</v>
      </c>
      <c r="E43" s="1">
        <f t="shared" si="0"/>
        <v>1</v>
      </c>
      <c r="F43" s="1">
        <f t="shared" si="1"/>
        <v>2006</v>
      </c>
    </row>
    <row r="44" spans="1:6" x14ac:dyDescent="0.25">
      <c r="A44" s="2">
        <v>38742</v>
      </c>
      <c r="B44" s="1">
        <v>4.25</v>
      </c>
      <c r="C44" s="1">
        <v>1922.375</v>
      </c>
      <c r="D44" s="1">
        <v>1013</v>
      </c>
      <c r="E44" s="1">
        <f t="shared" si="0"/>
        <v>1</v>
      </c>
      <c r="F44" s="1">
        <f t="shared" si="1"/>
        <v>2006</v>
      </c>
    </row>
    <row r="45" spans="1:6" x14ac:dyDescent="0.25">
      <c r="A45" s="2">
        <v>38774</v>
      </c>
      <c r="B45" s="1">
        <v>17.75</v>
      </c>
      <c r="C45" s="1">
        <v>1366.44</v>
      </c>
      <c r="D45" s="1">
        <v>1085</v>
      </c>
      <c r="E45" s="1">
        <f t="shared" si="0"/>
        <v>2</v>
      </c>
      <c r="F45" s="1">
        <f t="shared" si="1"/>
        <v>2006</v>
      </c>
    </row>
    <row r="46" spans="1:6" x14ac:dyDescent="0.25">
      <c r="A46" s="2">
        <v>38782</v>
      </c>
      <c r="B46" s="1">
        <v>9.75</v>
      </c>
      <c r="C46" s="1">
        <v>1588.3846153846155</v>
      </c>
      <c r="D46" s="1">
        <v>1085</v>
      </c>
      <c r="E46" s="1">
        <f t="shared" si="0"/>
        <v>3</v>
      </c>
      <c r="F46" s="1">
        <f t="shared" si="1"/>
        <v>2006</v>
      </c>
    </row>
    <row r="47" spans="1:6" x14ac:dyDescent="0.25">
      <c r="A47" s="2">
        <v>38790</v>
      </c>
      <c r="B47" s="1">
        <v>1.75</v>
      </c>
      <c r="C47" s="1">
        <v>2878.5</v>
      </c>
      <c r="D47" s="1">
        <v>1085</v>
      </c>
      <c r="E47" s="1">
        <f t="shared" si="0"/>
        <v>3</v>
      </c>
      <c r="F47" s="1">
        <f t="shared" si="1"/>
        <v>2006</v>
      </c>
    </row>
    <row r="48" spans="1:6" x14ac:dyDescent="0.25">
      <c r="A48" s="2">
        <v>38822</v>
      </c>
      <c r="B48" s="1">
        <v>4.25</v>
      </c>
      <c r="C48" s="1">
        <v>1209.1666666666667</v>
      </c>
      <c r="D48" s="1">
        <v>1875</v>
      </c>
      <c r="E48" s="1">
        <f t="shared" si="0"/>
        <v>4</v>
      </c>
      <c r="F48" s="1">
        <f t="shared" si="1"/>
        <v>2006</v>
      </c>
    </row>
    <row r="49" spans="1:6" x14ac:dyDescent="0.25">
      <c r="A49" s="2">
        <v>38838</v>
      </c>
      <c r="B49" s="1">
        <v>0.75</v>
      </c>
      <c r="C49" s="1">
        <v>658.97619047619048</v>
      </c>
      <c r="D49" s="1">
        <v>288</v>
      </c>
      <c r="E49" s="1">
        <f t="shared" si="0"/>
        <v>5</v>
      </c>
      <c r="F49" s="1">
        <f t="shared" si="1"/>
        <v>2006</v>
      </c>
    </row>
    <row r="50" spans="1:6" x14ac:dyDescent="0.25">
      <c r="A50" s="2">
        <v>38846</v>
      </c>
      <c r="B50" s="1">
        <v>1.75</v>
      </c>
      <c r="C50" s="1">
        <v>536.89898989898995</v>
      </c>
      <c r="D50" s="1">
        <v>268.10000610351562</v>
      </c>
      <c r="E50" s="1">
        <f t="shared" si="0"/>
        <v>5</v>
      </c>
      <c r="F50" s="1">
        <f t="shared" si="1"/>
        <v>2006</v>
      </c>
    </row>
    <row r="51" spans="1:6" x14ac:dyDescent="0.25">
      <c r="A51" s="2">
        <v>38854</v>
      </c>
      <c r="B51" s="1">
        <v>3.75</v>
      </c>
      <c r="C51" s="1">
        <v>582.42156862745094</v>
      </c>
      <c r="D51" s="1">
        <v>54</v>
      </c>
      <c r="E51" s="1">
        <f t="shared" si="0"/>
        <v>5</v>
      </c>
      <c r="F51" s="1">
        <f t="shared" si="1"/>
        <v>2006</v>
      </c>
    </row>
    <row r="52" spans="1:6" x14ac:dyDescent="0.25">
      <c r="A52" s="2">
        <v>38870</v>
      </c>
      <c r="B52" s="1">
        <v>0.25</v>
      </c>
      <c r="C52" s="1">
        <v>675.6</v>
      </c>
      <c r="D52" s="1">
        <v>94.300003051757812</v>
      </c>
      <c r="E52" s="1">
        <f t="shared" si="0"/>
        <v>6</v>
      </c>
      <c r="F52" s="1">
        <f t="shared" si="1"/>
        <v>2006</v>
      </c>
    </row>
    <row r="53" spans="1:6" x14ac:dyDescent="0.25">
      <c r="A53" s="2">
        <v>38878</v>
      </c>
      <c r="B53" s="1">
        <v>0.75</v>
      </c>
      <c r="C53" s="1">
        <v>490.93103448275861</v>
      </c>
      <c r="D53" s="1">
        <v>69.800003051757812</v>
      </c>
      <c r="E53" s="1">
        <f t="shared" si="0"/>
        <v>6</v>
      </c>
      <c r="F53" s="1">
        <f t="shared" si="1"/>
        <v>2006</v>
      </c>
    </row>
    <row r="54" spans="1:6" x14ac:dyDescent="0.25">
      <c r="A54" s="2">
        <v>38886</v>
      </c>
      <c r="B54" s="1">
        <v>2.75</v>
      </c>
      <c r="C54" s="1">
        <v>576.51724137931035</v>
      </c>
      <c r="D54" s="1">
        <v>171.10000610351562</v>
      </c>
      <c r="E54" s="1">
        <f t="shared" si="0"/>
        <v>6</v>
      </c>
      <c r="F54" s="1">
        <f t="shared" si="1"/>
        <v>2006</v>
      </c>
    </row>
    <row r="55" spans="1:6" x14ac:dyDescent="0.25">
      <c r="A55" s="2">
        <v>38894</v>
      </c>
      <c r="B55" s="1">
        <v>5.25</v>
      </c>
      <c r="C55" s="1">
        <v>520.02747252747258</v>
      </c>
      <c r="D55" s="1">
        <v>171.10000610351562</v>
      </c>
      <c r="E55" s="1">
        <f t="shared" si="0"/>
        <v>6</v>
      </c>
      <c r="F55" s="1">
        <f t="shared" si="1"/>
        <v>2006</v>
      </c>
    </row>
    <row r="56" spans="1:6" x14ac:dyDescent="0.25">
      <c r="A56" s="2">
        <v>38918</v>
      </c>
      <c r="B56" s="1">
        <v>0.75</v>
      </c>
      <c r="C56" s="1">
        <v>445.8</v>
      </c>
      <c r="D56" s="1">
        <v>25.399999618530273</v>
      </c>
      <c r="E56" s="1">
        <f t="shared" si="0"/>
        <v>7</v>
      </c>
      <c r="F56" s="1">
        <f t="shared" si="1"/>
        <v>2006</v>
      </c>
    </row>
    <row r="57" spans="1:6" x14ac:dyDescent="0.25">
      <c r="A57" s="2">
        <v>38926</v>
      </c>
      <c r="B57" s="1">
        <v>4.75</v>
      </c>
      <c r="C57" s="1">
        <v>640.98830409356731</v>
      </c>
      <c r="D57" s="1">
        <v>40.900001525878906</v>
      </c>
      <c r="E57" s="1">
        <f t="shared" si="0"/>
        <v>7</v>
      </c>
      <c r="F57" s="1">
        <f t="shared" si="1"/>
        <v>2006</v>
      </c>
    </row>
    <row r="58" spans="1:6" x14ac:dyDescent="0.25">
      <c r="A58" s="2">
        <v>38990</v>
      </c>
      <c r="B58" s="1">
        <v>1.75</v>
      </c>
      <c r="C58" s="1">
        <v>661.08552631578948</v>
      </c>
      <c r="D58" s="1">
        <v>110.59999847412109</v>
      </c>
      <c r="E58" s="1">
        <f t="shared" si="0"/>
        <v>9</v>
      </c>
      <c r="F58" s="1">
        <f t="shared" si="1"/>
        <v>2006</v>
      </c>
    </row>
    <row r="59" spans="1:6" x14ac:dyDescent="0.25">
      <c r="A59" s="2">
        <v>39006</v>
      </c>
      <c r="B59" s="1">
        <v>4.75</v>
      </c>
      <c r="C59" s="1">
        <v>635.25</v>
      </c>
      <c r="D59" s="1">
        <v>117.30000305175781</v>
      </c>
      <c r="E59" s="1">
        <f t="shared" si="0"/>
        <v>10</v>
      </c>
      <c r="F59" s="1">
        <f t="shared" si="1"/>
        <v>2006</v>
      </c>
    </row>
    <row r="60" spans="1:6" x14ac:dyDescent="0.25">
      <c r="A60" s="2">
        <v>39014</v>
      </c>
      <c r="B60" s="1">
        <v>3.25</v>
      </c>
      <c r="C60" s="1">
        <v>707.91666666666663</v>
      </c>
      <c r="D60" s="1">
        <v>117.30000305175781</v>
      </c>
      <c r="E60" s="1">
        <f t="shared" si="0"/>
        <v>10</v>
      </c>
      <c r="F60" s="1">
        <f t="shared" si="1"/>
        <v>2006</v>
      </c>
    </row>
    <row r="61" spans="1:6" x14ac:dyDescent="0.25">
      <c r="A61" s="2">
        <v>39022</v>
      </c>
      <c r="B61" s="1">
        <v>0.75</v>
      </c>
      <c r="C61" s="1">
        <v>1146.2111111111112</v>
      </c>
      <c r="D61" s="1">
        <v>667.79998779296875</v>
      </c>
      <c r="E61" s="1">
        <f t="shared" si="0"/>
        <v>11</v>
      </c>
      <c r="F61" s="1">
        <f t="shared" si="1"/>
        <v>2006</v>
      </c>
    </row>
    <row r="62" spans="1:6" x14ac:dyDescent="0.25">
      <c r="A62" s="2">
        <v>39030</v>
      </c>
      <c r="B62" s="1">
        <v>1.75</v>
      </c>
      <c r="C62" s="1">
        <v>755.78571428571433</v>
      </c>
      <c r="D62" s="1">
        <v>135.10000610351562</v>
      </c>
      <c r="E62" s="1">
        <f t="shared" si="0"/>
        <v>11</v>
      </c>
      <c r="F62" s="1">
        <f t="shared" si="1"/>
        <v>2006</v>
      </c>
    </row>
    <row r="63" spans="1:6" x14ac:dyDescent="0.25">
      <c r="A63" s="2">
        <v>39046</v>
      </c>
      <c r="B63" s="1">
        <v>4.25</v>
      </c>
      <c r="C63" s="1">
        <v>1012.975</v>
      </c>
      <c r="D63" s="1">
        <v>632.9000244140625</v>
      </c>
      <c r="E63" s="1">
        <f t="shared" si="0"/>
        <v>11</v>
      </c>
      <c r="F63" s="1">
        <f t="shared" si="1"/>
        <v>2006</v>
      </c>
    </row>
    <row r="64" spans="1:6" x14ac:dyDescent="0.25">
      <c r="A64" s="2">
        <v>39062</v>
      </c>
      <c r="B64" s="1">
        <v>0.25</v>
      </c>
      <c r="C64" s="1">
        <v>1121.4736842105262</v>
      </c>
      <c r="D64" s="1">
        <v>490</v>
      </c>
      <c r="E64" s="1">
        <f t="shared" si="0"/>
        <v>12</v>
      </c>
      <c r="F64" s="1">
        <f t="shared" si="1"/>
        <v>2006</v>
      </c>
    </row>
    <row r="65" spans="1:6" x14ac:dyDescent="0.25">
      <c r="A65" s="2">
        <v>39070</v>
      </c>
      <c r="B65" s="1">
        <v>1.75</v>
      </c>
      <c r="C65" s="1">
        <v>1604.4736842105262</v>
      </c>
      <c r="D65" s="1">
        <v>321.29998779296875</v>
      </c>
      <c r="E65" s="1">
        <f t="shared" si="0"/>
        <v>12</v>
      </c>
      <c r="F65" s="1">
        <f t="shared" si="1"/>
        <v>2006</v>
      </c>
    </row>
    <row r="66" spans="1:6" x14ac:dyDescent="0.25">
      <c r="A66" s="2">
        <v>39078</v>
      </c>
      <c r="B66" s="1">
        <v>5.25</v>
      </c>
      <c r="C66" s="1">
        <v>1504.25</v>
      </c>
      <c r="D66" s="1">
        <v>107.69999694824219</v>
      </c>
      <c r="E66" s="1">
        <f t="shared" si="0"/>
        <v>12</v>
      </c>
      <c r="F66" s="1">
        <f t="shared" si="1"/>
        <v>2006</v>
      </c>
    </row>
    <row r="67" spans="1:6" x14ac:dyDescent="0.25">
      <c r="A67" s="2">
        <v>39091</v>
      </c>
      <c r="B67" s="1">
        <v>1.25</v>
      </c>
      <c r="C67" s="1">
        <v>928.19847328244271</v>
      </c>
      <c r="D67" s="1">
        <v>574.5</v>
      </c>
      <c r="E67" s="1">
        <f t="shared" ref="E67:E130" si="2">MONTH(A67)</f>
        <v>1</v>
      </c>
      <c r="F67" s="1">
        <f t="shared" ref="F67:F130" si="3">YEAR(A67)</f>
        <v>2007</v>
      </c>
    </row>
    <row r="68" spans="1:6" x14ac:dyDescent="0.25">
      <c r="A68" s="2">
        <v>39099</v>
      </c>
      <c r="B68" s="1">
        <v>3.25</v>
      </c>
      <c r="C68" s="1">
        <v>1046.5515151515151</v>
      </c>
      <c r="D68" s="1">
        <v>295.79998779296875</v>
      </c>
      <c r="E68" s="1">
        <f t="shared" si="2"/>
        <v>1</v>
      </c>
      <c r="F68" s="1">
        <f t="shared" si="3"/>
        <v>2007</v>
      </c>
    </row>
    <row r="69" spans="1:6" x14ac:dyDescent="0.25">
      <c r="A69" s="2">
        <v>39107</v>
      </c>
      <c r="B69" s="1">
        <v>4.75</v>
      </c>
      <c r="C69" s="1">
        <v>1372.0063492063491</v>
      </c>
      <c r="D69" s="1">
        <v>295.79998779296875</v>
      </c>
      <c r="E69" s="1">
        <f t="shared" si="2"/>
        <v>1</v>
      </c>
      <c r="F69" s="1">
        <f t="shared" si="3"/>
        <v>2007</v>
      </c>
    </row>
    <row r="70" spans="1:6" x14ac:dyDescent="0.25">
      <c r="A70" s="2">
        <v>39115</v>
      </c>
      <c r="B70" s="1">
        <v>0.30555555555474712</v>
      </c>
      <c r="C70" s="1">
        <v>1002.4421052631579</v>
      </c>
      <c r="D70" s="1">
        <v>540.5</v>
      </c>
      <c r="E70" s="1">
        <f t="shared" si="2"/>
        <v>2</v>
      </c>
      <c r="F70" s="1">
        <f t="shared" si="3"/>
        <v>2007</v>
      </c>
    </row>
    <row r="71" spans="1:6" x14ac:dyDescent="0.25">
      <c r="A71" s="2">
        <v>39155</v>
      </c>
      <c r="B71" s="1">
        <v>1.6041666666642413</v>
      </c>
      <c r="C71" s="1">
        <v>1497.3783783783783</v>
      </c>
      <c r="D71" s="1">
        <v>639.20001220703125</v>
      </c>
      <c r="E71" s="1">
        <f t="shared" si="2"/>
        <v>3</v>
      </c>
      <c r="F71" s="1">
        <f t="shared" si="3"/>
        <v>2007</v>
      </c>
    </row>
    <row r="72" spans="1:6" x14ac:dyDescent="0.25">
      <c r="A72" s="2">
        <v>39163</v>
      </c>
      <c r="B72" s="1">
        <v>1.25</v>
      </c>
      <c r="C72" s="1">
        <v>1645.3333333333333</v>
      </c>
      <c r="D72" s="1">
        <v>1101</v>
      </c>
      <c r="E72" s="1">
        <f t="shared" si="2"/>
        <v>3</v>
      </c>
      <c r="F72" s="1">
        <f t="shared" si="3"/>
        <v>2007</v>
      </c>
    </row>
    <row r="73" spans="1:6" x14ac:dyDescent="0.25">
      <c r="A73" s="2">
        <v>39171</v>
      </c>
      <c r="B73" s="1">
        <v>2.75</v>
      </c>
      <c r="C73" s="1">
        <v>1315.5737704918033</v>
      </c>
      <c r="D73" s="1">
        <v>1138</v>
      </c>
      <c r="E73" s="1">
        <f t="shared" si="2"/>
        <v>3</v>
      </c>
      <c r="F73" s="1">
        <f t="shared" si="3"/>
        <v>2007</v>
      </c>
    </row>
    <row r="74" spans="1:6" x14ac:dyDescent="0.25">
      <c r="A74" s="2">
        <v>39179</v>
      </c>
      <c r="B74" s="1">
        <v>3.75</v>
      </c>
      <c r="C74" s="1">
        <v>1551.85</v>
      </c>
      <c r="D74" s="1">
        <v>229.19999694824219</v>
      </c>
      <c r="E74" s="1">
        <f t="shared" si="2"/>
        <v>4</v>
      </c>
      <c r="F74" s="1">
        <f t="shared" si="3"/>
        <v>2007</v>
      </c>
    </row>
    <row r="75" spans="1:6" x14ac:dyDescent="0.25">
      <c r="A75" s="2">
        <v>39187</v>
      </c>
      <c r="B75" s="1">
        <v>4.25</v>
      </c>
      <c r="C75" s="1">
        <v>919.91666666666663</v>
      </c>
      <c r="D75" s="1">
        <v>229.19999694824219</v>
      </c>
      <c r="E75" s="1">
        <f t="shared" si="2"/>
        <v>4</v>
      </c>
      <c r="F75" s="1">
        <f t="shared" si="3"/>
        <v>2007</v>
      </c>
    </row>
    <row r="76" spans="1:6" x14ac:dyDescent="0.25">
      <c r="A76" s="2">
        <v>39203</v>
      </c>
      <c r="B76" s="1">
        <v>0.41666666666424135</v>
      </c>
      <c r="C76" s="1">
        <v>796.87755102040819</v>
      </c>
      <c r="D76" s="1">
        <v>475.29998779296875</v>
      </c>
      <c r="E76" s="1">
        <f t="shared" si="2"/>
        <v>5</v>
      </c>
      <c r="F76" s="1">
        <f t="shared" si="3"/>
        <v>2007</v>
      </c>
    </row>
    <row r="77" spans="1:6" x14ac:dyDescent="0.25">
      <c r="A77" s="2">
        <v>39211</v>
      </c>
      <c r="B77" s="1">
        <v>1.625</v>
      </c>
      <c r="C77" s="1">
        <v>661.9159663865546</v>
      </c>
      <c r="D77" s="1">
        <v>513</v>
      </c>
      <c r="E77" s="1">
        <f t="shared" si="2"/>
        <v>5</v>
      </c>
      <c r="F77" s="1">
        <f t="shared" si="3"/>
        <v>2007</v>
      </c>
    </row>
    <row r="78" spans="1:6" x14ac:dyDescent="0.25">
      <c r="A78" s="2">
        <v>39219</v>
      </c>
      <c r="B78" s="1">
        <v>3.4166666666642413</v>
      </c>
      <c r="C78" s="1">
        <v>691.42105263157896</v>
      </c>
      <c r="D78" s="1">
        <v>108</v>
      </c>
      <c r="E78" s="1">
        <f t="shared" si="2"/>
        <v>5</v>
      </c>
      <c r="F78" s="1">
        <f t="shared" si="3"/>
        <v>2007</v>
      </c>
    </row>
    <row r="79" spans="1:6" x14ac:dyDescent="0.25">
      <c r="A79" s="2">
        <v>39259</v>
      </c>
      <c r="B79" s="1">
        <v>5.5833333333357587</v>
      </c>
      <c r="C79" s="1">
        <v>608.77611940298505</v>
      </c>
      <c r="D79" s="1">
        <v>321.5</v>
      </c>
      <c r="E79" s="1">
        <f t="shared" si="2"/>
        <v>6</v>
      </c>
      <c r="F79" s="1">
        <f t="shared" si="3"/>
        <v>2007</v>
      </c>
    </row>
    <row r="80" spans="1:6" x14ac:dyDescent="0.25">
      <c r="A80" s="2">
        <v>39267</v>
      </c>
      <c r="B80" s="1">
        <v>2.4166666666642413</v>
      </c>
      <c r="C80" s="1">
        <v>445.94642857142856</v>
      </c>
      <c r="D80" s="1">
        <v>168.30000305175781</v>
      </c>
      <c r="E80" s="1">
        <f t="shared" si="2"/>
        <v>7</v>
      </c>
      <c r="F80" s="1">
        <f t="shared" si="3"/>
        <v>2007</v>
      </c>
    </row>
    <row r="81" spans="1:6" x14ac:dyDescent="0.25">
      <c r="A81" s="2">
        <v>39275</v>
      </c>
      <c r="B81" s="1">
        <v>1.5833333333357587</v>
      </c>
      <c r="C81" s="1">
        <v>1037.8571428571429</v>
      </c>
      <c r="D81" s="1">
        <v>68.599998474121094</v>
      </c>
      <c r="E81" s="1">
        <f t="shared" si="2"/>
        <v>7</v>
      </c>
      <c r="F81" s="1">
        <f t="shared" si="3"/>
        <v>2007</v>
      </c>
    </row>
    <row r="82" spans="1:6" x14ac:dyDescent="0.25">
      <c r="A82" s="2">
        <v>39283</v>
      </c>
      <c r="B82" s="1">
        <v>0.70833333333575865</v>
      </c>
      <c r="C82" s="1">
        <v>383.13499999999999</v>
      </c>
      <c r="D82" s="1">
        <v>114</v>
      </c>
      <c r="E82" s="1">
        <f t="shared" si="2"/>
        <v>7</v>
      </c>
      <c r="F82" s="1">
        <f t="shared" si="3"/>
        <v>2007</v>
      </c>
    </row>
    <row r="83" spans="1:6" x14ac:dyDescent="0.25">
      <c r="A83" s="2">
        <v>39299</v>
      </c>
      <c r="B83" s="1">
        <v>3.4166666666642413</v>
      </c>
      <c r="C83" s="1">
        <v>305.49397590361446</v>
      </c>
      <c r="D83" s="1">
        <v>82.199996948242188</v>
      </c>
      <c r="E83" s="1">
        <f t="shared" si="2"/>
        <v>8</v>
      </c>
      <c r="F83" s="1">
        <f t="shared" si="3"/>
        <v>2007</v>
      </c>
    </row>
    <row r="84" spans="1:6" x14ac:dyDescent="0.25">
      <c r="A84" s="2">
        <v>39307</v>
      </c>
      <c r="B84" s="1">
        <v>2.4166666666642413</v>
      </c>
      <c r="C84" s="1">
        <v>706.66666666666663</v>
      </c>
      <c r="D84" s="1">
        <v>515.5999755859375</v>
      </c>
      <c r="E84" s="1">
        <f t="shared" si="2"/>
        <v>8</v>
      </c>
      <c r="F84" s="1">
        <f t="shared" si="3"/>
        <v>2007</v>
      </c>
    </row>
    <row r="85" spans="1:6" x14ac:dyDescent="0.25">
      <c r="A85" s="2">
        <v>39315</v>
      </c>
      <c r="B85" s="1">
        <v>0.41666666666424135</v>
      </c>
      <c r="C85" s="1">
        <v>515.76033057851237</v>
      </c>
      <c r="D85" s="1">
        <v>8.5</v>
      </c>
      <c r="E85" s="1">
        <f t="shared" si="2"/>
        <v>8</v>
      </c>
      <c r="F85" s="1">
        <f t="shared" si="3"/>
        <v>2007</v>
      </c>
    </row>
    <row r="86" spans="1:6" x14ac:dyDescent="0.25">
      <c r="A86" s="2">
        <v>39323</v>
      </c>
      <c r="B86" s="1">
        <v>3.7291666666642413</v>
      </c>
      <c r="C86" s="1">
        <v>479.52941176470586</v>
      </c>
      <c r="D86" s="1">
        <v>167.69999694824219</v>
      </c>
      <c r="E86" s="1">
        <f t="shared" si="2"/>
        <v>8</v>
      </c>
      <c r="F86" s="1">
        <f t="shared" si="3"/>
        <v>2007</v>
      </c>
    </row>
    <row r="87" spans="1:6" x14ac:dyDescent="0.25">
      <c r="A87" s="2">
        <v>39331</v>
      </c>
      <c r="B87" s="1">
        <v>1.6805555555547471</v>
      </c>
      <c r="C87" s="1">
        <v>799.46818181818185</v>
      </c>
      <c r="D87" s="1">
        <v>217.19999694824219</v>
      </c>
      <c r="E87" s="1">
        <f t="shared" si="2"/>
        <v>9</v>
      </c>
      <c r="F87" s="1">
        <f t="shared" si="3"/>
        <v>2007</v>
      </c>
    </row>
    <row r="88" spans="1:6" x14ac:dyDescent="0.25">
      <c r="A88" s="2">
        <v>39339</v>
      </c>
      <c r="B88" s="1">
        <v>3.4166666666642413</v>
      </c>
      <c r="C88" s="1">
        <v>546.08139534883719</v>
      </c>
      <c r="D88" s="1">
        <v>96.400001525878906</v>
      </c>
      <c r="E88" s="1">
        <f t="shared" si="2"/>
        <v>9</v>
      </c>
      <c r="F88" s="1">
        <f t="shared" si="3"/>
        <v>2007</v>
      </c>
    </row>
    <row r="89" spans="1:6" x14ac:dyDescent="0.25">
      <c r="A89" s="2">
        <v>39347</v>
      </c>
      <c r="B89" s="1">
        <v>1.2916666666642413</v>
      </c>
      <c r="C89" s="1">
        <v>527.375</v>
      </c>
      <c r="D89" s="1">
        <v>154</v>
      </c>
      <c r="E89" s="1">
        <f t="shared" si="2"/>
        <v>9</v>
      </c>
      <c r="F89" s="1">
        <f t="shared" si="3"/>
        <v>2007</v>
      </c>
    </row>
    <row r="90" spans="1:6" x14ac:dyDescent="0.25">
      <c r="A90" s="2">
        <v>39435</v>
      </c>
      <c r="B90" s="1">
        <v>1.4166666666642413</v>
      </c>
      <c r="C90" s="1">
        <v>1018.7</v>
      </c>
      <c r="D90" s="1">
        <v>284.70001220703125</v>
      </c>
      <c r="E90" s="1">
        <f t="shared" si="2"/>
        <v>12</v>
      </c>
      <c r="F90" s="1">
        <f t="shared" si="3"/>
        <v>2007</v>
      </c>
    </row>
    <row r="91" spans="1:6" x14ac:dyDescent="0.25">
      <c r="A91" s="2">
        <v>39520</v>
      </c>
      <c r="B91" s="1">
        <v>2.75</v>
      </c>
      <c r="C91" s="1">
        <v>1361.6363636363637</v>
      </c>
      <c r="D91" s="1">
        <v>694.5</v>
      </c>
      <c r="E91" s="1">
        <f t="shared" si="2"/>
        <v>3</v>
      </c>
      <c r="F91" s="1">
        <f t="shared" si="3"/>
        <v>2008</v>
      </c>
    </row>
    <row r="92" spans="1:6" x14ac:dyDescent="0.25">
      <c r="A92" s="2">
        <v>39536</v>
      </c>
      <c r="B92" s="1">
        <v>0.58333333333575865</v>
      </c>
      <c r="C92" s="1">
        <v>1789.375</v>
      </c>
      <c r="D92" s="1">
        <v>752.9000244140625</v>
      </c>
      <c r="E92" s="1">
        <f t="shared" si="2"/>
        <v>3</v>
      </c>
      <c r="F92" s="1">
        <f t="shared" si="3"/>
        <v>2008</v>
      </c>
    </row>
    <row r="93" spans="1:6" x14ac:dyDescent="0.25">
      <c r="A93" s="2">
        <v>39544</v>
      </c>
      <c r="B93" s="1">
        <v>4.25</v>
      </c>
      <c r="C93" s="1">
        <v>1478.2244897959183</v>
      </c>
      <c r="D93" s="1">
        <v>2202</v>
      </c>
      <c r="E93" s="1">
        <f t="shared" si="2"/>
        <v>4</v>
      </c>
      <c r="F93" s="1">
        <f t="shared" si="3"/>
        <v>2008</v>
      </c>
    </row>
    <row r="94" spans="1:6" x14ac:dyDescent="0.25">
      <c r="A94" s="2">
        <v>39552</v>
      </c>
      <c r="B94" s="1">
        <v>2.25</v>
      </c>
      <c r="C94" s="1">
        <v>1234.75</v>
      </c>
      <c r="D94" s="1">
        <v>959.29998779296875</v>
      </c>
      <c r="E94" s="1">
        <f t="shared" si="2"/>
        <v>4</v>
      </c>
      <c r="F94" s="1">
        <f t="shared" si="3"/>
        <v>2008</v>
      </c>
    </row>
    <row r="95" spans="1:6" x14ac:dyDescent="0.25">
      <c r="A95" s="2">
        <v>39568</v>
      </c>
      <c r="B95" s="1">
        <v>1.25</v>
      </c>
      <c r="C95" s="1">
        <v>1024.6883720930232</v>
      </c>
      <c r="D95" s="1">
        <v>571.20001220703125</v>
      </c>
      <c r="E95" s="1">
        <f t="shared" si="2"/>
        <v>4</v>
      </c>
      <c r="F95" s="1">
        <f t="shared" si="3"/>
        <v>2008</v>
      </c>
    </row>
    <row r="96" spans="1:6" x14ac:dyDescent="0.25">
      <c r="A96" s="2">
        <v>39576</v>
      </c>
      <c r="B96" s="1">
        <v>1.25</v>
      </c>
      <c r="C96" s="1">
        <v>1439.5</v>
      </c>
      <c r="D96" s="1">
        <v>641.20001220703125</v>
      </c>
      <c r="E96" s="1">
        <f t="shared" si="2"/>
        <v>5</v>
      </c>
      <c r="F96" s="1">
        <f t="shared" si="3"/>
        <v>2008</v>
      </c>
    </row>
    <row r="97" spans="1:6" x14ac:dyDescent="0.25">
      <c r="A97" s="2">
        <v>39584</v>
      </c>
      <c r="B97" s="1">
        <v>0.25</v>
      </c>
      <c r="C97" s="1">
        <v>601.88421052631577</v>
      </c>
      <c r="D97" s="1">
        <v>620.5999755859375</v>
      </c>
      <c r="E97" s="1">
        <f t="shared" si="2"/>
        <v>5</v>
      </c>
      <c r="F97" s="1">
        <f t="shared" si="3"/>
        <v>2008</v>
      </c>
    </row>
    <row r="98" spans="1:6" x14ac:dyDescent="0.25">
      <c r="A98" s="2">
        <v>39592</v>
      </c>
      <c r="B98" s="1">
        <v>3.75</v>
      </c>
      <c r="C98" s="1">
        <v>1494</v>
      </c>
      <c r="D98" s="1">
        <v>317.29998779296875</v>
      </c>
      <c r="E98" s="1">
        <f t="shared" si="2"/>
        <v>5</v>
      </c>
      <c r="F98" s="1">
        <f t="shared" si="3"/>
        <v>2008</v>
      </c>
    </row>
    <row r="99" spans="1:6" x14ac:dyDescent="0.25">
      <c r="A99" s="2">
        <v>39608</v>
      </c>
      <c r="B99" s="1">
        <v>1.25</v>
      </c>
      <c r="C99" s="1">
        <v>966</v>
      </c>
      <c r="D99" s="1">
        <v>173.39999389648437</v>
      </c>
      <c r="E99" s="1">
        <f t="shared" si="2"/>
        <v>6</v>
      </c>
      <c r="F99" s="1">
        <f t="shared" si="3"/>
        <v>2008</v>
      </c>
    </row>
    <row r="100" spans="1:6" x14ac:dyDescent="0.25">
      <c r="A100" s="2">
        <v>39616</v>
      </c>
      <c r="B100" s="1">
        <v>3.25</v>
      </c>
      <c r="C100" s="1">
        <v>1012.1666666666666</v>
      </c>
      <c r="D100" s="1">
        <v>506</v>
      </c>
      <c r="E100" s="1">
        <f t="shared" si="2"/>
        <v>6</v>
      </c>
      <c r="F100" s="1">
        <f t="shared" si="3"/>
        <v>2008</v>
      </c>
    </row>
    <row r="101" spans="1:6" x14ac:dyDescent="0.25">
      <c r="A101" s="2">
        <v>39624</v>
      </c>
      <c r="B101" s="1">
        <v>4.75</v>
      </c>
      <c r="C101" s="1">
        <v>521.62857142857138</v>
      </c>
      <c r="D101" s="1">
        <v>506</v>
      </c>
      <c r="E101" s="1">
        <f t="shared" si="2"/>
        <v>6</v>
      </c>
      <c r="F101" s="1">
        <f t="shared" si="3"/>
        <v>2008</v>
      </c>
    </row>
    <row r="102" spans="1:6" x14ac:dyDescent="0.25">
      <c r="A102" s="2">
        <v>39632</v>
      </c>
      <c r="B102" s="1">
        <v>1.75</v>
      </c>
      <c r="C102" s="1">
        <v>425.21428571428572</v>
      </c>
      <c r="D102" s="1">
        <v>115.09999847412109</v>
      </c>
      <c r="E102" s="1">
        <f t="shared" si="2"/>
        <v>7</v>
      </c>
      <c r="F102" s="1">
        <f t="shared" si="3"/>
        <v>2008</v>
      </c>
    </row>
    <row r="103" spans="1:6" x14ac:dyDescent="0.25">
      <c r="A103" s="2">
        <v>39640</v>
      </c>
      <c r="B103" s="1">
        <v>0.75</v>
      </c>
      <c r="C103" s="1">
        <v>1191.689393939394</v>
      </c>
      <c r="D103" s="1">
        <v>136.89999389648437</v>
      </c>
      <c r="E103" s="1">
        <f t="shared" si="2"/>
        <v>7</v>
      </c>
      <c r="F103" s="1">
        <f t="shared" si="3"/>
        <v>2008</v>
      </c>
    </row>
    <row r="104" spans="1:6" x14ac:dyDescent="0.25">
      <c r="A104" s="2">
        <v>39648</v>
      </c>
      <c r="B104" s="1">
        <v>1.25</v>
      </c>
      <c r="C104" s="1">
        <v>572.95000000000005</v>
      </c>
      <c r="D104" s="1">
        <v>106.90000152587891</v>
      </c>
      <c r="E104" s="1">
        <f t="shared" si="2"/>
        <v>7</v>
      </c>
      <c r="F104" s="1">
        <f t="shared" si="3"/>
        <v>2008</v>
      </c>
    </row>
    <row r="105" spans="1:6" x14ac:dyDescent="0.25">
      <c r="A105" s="2">
        <v>39656</v>
      </c>
      <c r="B105" s="1">
        <v>5.25</v>
      </c>
      <c r="C105" s="1">
        <v>704.75714285714287</v>
      </c>
      <c r="D105" s="1">
        <v>239.19999694824219</v>
      </c>
      <c r="E105" s="1">
        <f t="shared" si="2"/>
        <v>7</v>
      </c>
      <c r="F105" s="1">
        <f t="shared" si="3"/>
        <v>2008</v>
      </c>
    </row>
    <row r="106" spans="1:6" x14ac:dyDescent="0.25">
      <c r="A106" s="2">
        <v>39664</v>
      </c>
      <c r="B106" s="1">
        <v>2.75</v>
      </c>
      <c r="C106" s="1">
        <v>696.46215139442234</v>
      </c>
      <c r="D106" s="1">
        <v>239.19999694824219</v>
      </c>
      <c r="E106" s="1">
        <f t="shared" si="2"/>
        <v>8</v>
      </c>
      <c r="F106" s="1">
        <f t="shared" si="3"/>
        <v>2008</v>
      </c>
    </row>
    <row r="107" spans="1:6" x14ac:dyDescent="0.25">
      <c r="A107" s="2">
        <v>39672</v>
      </c>
      <c r="B107" s="1">
        <v>1.75</v>
      </c>
      <c r="C107" s="1">
        <v>511.70270270270271</v>
      </c>
      <c r="D107" s="1">
        <v>167.19999694824219</v>
      </c>
      <c r="E107" s="1">
        <f t="shared" si="2"/>
        <v>8</v>
      </c>
      <c r="F107" s="1">
        <f t="shared" si="3"/>
        <v>2008</v>
      </c>
    </row>
    <row r="108" spans="1:6" x14ac:dyDescent="0.25">
      <c r="A108" s="2">
        <v>39712</v>
      </c>
      <c r="B108" s="1">
        <v>0.75</v>
      </c>
      <c r="C108" s="1">
        <v>567.79591836734699</v>
      </c>
      <c r="D108" s="1">
        <v>205.30000305175781</v>
      </c>
      <c r="E108" s="1">
        <f t="shared" si="2"/>
        <v>9</v>
      </c>
      <c r="F108" s="1">
        <f t="shared" si="3"/>
        <v>2008</v>
      </c>
    </row>
    <row r="109" spans="1:6" x14ac:dyDescent="0.25">
      <c r="A109" s="2">
        <v>39720</v>
      </c>
      <c r="B109" s="1">
        <v>5.6805555555547471</v>
      </c>
      <c r="C109" s="1">
        <v>934</v>
      </c>
      <c r="D109" s="1">
        <v>595.4000244140625</v>
      </c>
      <c r="E109" s="1">
        <f t="shared" si="2"/>
        <v>9</v>
      </c>
      <c r="F109" s="1">
        <f t="shared" si="3"/>
        <v>2008</v>
      </c>
    </row>
    <row r="110" spans="1:6" x14ac:dyDescent="0.25">
      <c r="A110" s="2">
        <v>39752</v>
      </c>
      <c r="B110" s="1">
        <v>37.680555555554747</v>
      </c>
      <c r="C110" s="1">
        <v>1330.3076923076924</v>
      </c>
      <c r="D110" s="1">
        <v>595.4000244140625</v>
      </c>
      <c r="E110" s="1">
        <f t="shared" si="2"/>
        <v>10</v>
      </c>
      <c r="F110" s="1">
        <f t="shared" si="3"/>
        <v>2008</v>
      </c>
    </row>
    <row r="111" spans="1:6" x14ac:dyDescent="0.25">
      <c r="A111" s="2">
        <v>39768</v>
      </c>
      <c r="B111" s="1">
        <v>53.680555555554747</v>
      </c>
      <c r="C111" s="1">
        <v>1162.0294117647059</v>
      </c>
      <c r="D111" s="1">
        <v>595.4000244140625</v>
      </c>
      <c r="E111" s="1">
        <f t="shared" si="2"/>
        <v>11</v>
      </c>
      <c r="F111" s="1">
        <f t="shared" si="3"/>
        <v>2008</v>
      </c>
    </row>
    <row r="112" spans="1:6" x14ac:dyDescent="0.25">
      <c r="A112" s="2">
        <v>39792</v>
      </c>
      <c r="B112" s="1">
        <v>53.416666666664241</v>
      </c>
      <c r="C112" s="1">
        <v>879.5333333333333</v>
      </c>
      <c r="D112" s="1">
        <v>839.5</v>
      </c>
      <c r="E112" s="1">
        <f t="shared" si="2"/>
        <v>12</v>
      </c>
      <c r="F112" s="1">
        <f t="shared" si="3"/>
        <v>2008</v>
      </c>
    </row>
    <row r="113" spans="1:6" x14ac:dyDescent="0.25">
      <c r="A113" s="2">
        <v>39902</v>
      </c>
      <c r="B113" s="1">
        <v>2.5833333333357587</v>
      </c>
      <c r="C113" s="1">
        <v>1687.08</v>
      </c>
      <c r="D113" s="1">
        <v>2828</v>
      </c>
      <c r="E113" s="1">
        <f t="shared" si="2"/>
        <v>3</v>
      </c>
      <c r="F113" s="1">
        <f t="shared" si="3"/>
        <v>2009</v>
      </c>
    </row>
    <row r="114" spans="1:6" x14ac:dyDescent="0.25">
      <c r="A114" s="2">
        <v>39910</v>
      </c>
      <c r="B114" s="1">
        <v>3.4166666666642413</v>
      </c>
      <c r="C114" s="1">
        <v>1988.1428571428571</v>
      </c>
      <c r="D114" s="1">
        <v>1064</v>
      </c>
      <c r="E114" s="1">
        <f t="shared" si="2"/>
        <v>4</v>
      </c>
      <c r="F114" s="1">
        <f t="shared" si="3"/>
        <v>2009</v>
      </c>
    </row>
    <row r="115" spans="1:6" x14ac:dyDescent="0.25">
      <c r="A115" s="2">
        <v>39942</v>
      </c>
      <c r="B115" s="1">
        <v>0.25</v>
      </c>
      <c r="C115" s="1">
        <v>1016.6388888888889</v>
      </c>
      <c r="D115" s="1">
        <v>1535</v>
      </c>
      <c r="E115" s="1">
        <f t="shared" si="2"/>
        <v>5</v>
      </c>
      <c r="F115" s="1">
        <f t="shared" si="3"/>
        <v>2009</v>
      </c>
    </row>
    <row r="116" spans="1:6" x14ac:dyDescent="0.25">
      <c r="A116" s="2">
        <v>39958</v>
      </c>
      <c r="B116" s="1">
        <v>0.58333333333575865</v>
      </c>
      <c r="C116" s="1">
        <v>900.07142857142856</v>
      </c>
      <c r="D116" s="1">
        <v>494</v>
      </c>
      <c r="E116" s="1">
        <f t="shared" si="2"/>
        <v>5</v>
      </c>
      <c r="F116" s="1">
        <f t="shared" si="3"/>
        <v>2009</v>
      </c>
    </row>
    <row r="117" spans="1:6" x14ac:dyDescent="0.25">
      <c r="A117" s="2">
        <v>39974</v>
      </c>
      <c r="B117" s="1">
        <v>0.41666666666424135</v>
      </c>
      <c r="C117" s="1">
        <v>653.18367346938771</v>
      </c>
      <c r="D117" s="1">
        <v>257.70001220703125</v>
      </c>
      <c r="E117" s="1">
        <f t="shared" si="2"/>
        <v>6</v>
      </c>
      <c r="F117" s="1">
        <f t="shared" si="3"/>
        <v>2009</v>
      </c>
    </row>
    <row r="118" spans="1:6" x14ac:dyDescent="0.25">
      <c r="A118" s="2">
        <v>39982</v>
      </c>
      <c r="B118" s="1">
        <v>2.75</v>
      </c>
      <c r="C118" s="1">
        <v>792.85496183206112</v>
      </c>
      <c r="D118" s="1">
        <v>303.39999389648437</v>
      </c>
      <c r="E118" s="1">
        <f t="shared" si="2"/>
        <v>6</v>
      </c>
      <c r="F118" s="1">
        <f t="shared" si="3"/>
        <v>2009</v>
      </c>
    </row>
    <row r="119" spans="1:6" x14ac:dyDescent="0.25">
      <c r="A119" s="2">
        <v>40006</v>
      </c>
      <c r="B119" s="1">
        <v>0.75</v>
      </c>
      <c r="C119" s="1">
        <v>627.88135593220341</v>
      </c>
      <c r="D119" s="1">
        <v>459.89999389648437</v>
      </c>
      <c r="E119" s="1">
        <f t="shared" si="2"/>
        <v>7</v>
      </c>
      <c r="F119" s="1">
        <f t="shared" si="3"/>
        <v>2009</v>
      </c>
    </row>
    <row r="120" spans="1:6" x14ac:dyDescent="0.25">
      <c r="A120" s="2">
        <v>40014</v>
      </c>
      <c r="B120" s="1">
        <v>0.58333333333575865</v>
      </c>
      <c r="C120" s="1">
        <v>657.93984962406012</v>
      </c>
      <c r="D120" s="1">
        <v>268.39999389648438</v>
      </c>
      <c r="E120" s="1">
        <f t="shared" si="2"/>
        <v>7</v>
      </c>
      <c r="F120" s="1">
        <f t="shared" si="3"/>
        <v>2009</v>
      </c>
    </row>
    <row r="121" spans="1:6" x14ac:dyDescent="0.25">
      <c r="A121" s="2">
        <v>40022</v>
      </c>
      <c r="B121" s="1">
        <v>4.75</v>
      </c>
      <c r="C121" s="1">
        <v>588.46153846153845</v>
      </c>
      <c r="D121" s="1">
        <v>331.10000610351562</v>
      </c>
      <c r="E121" s="1">
        <f t="shared" si="2"/>
        <v>7</v>
      </c>
      <c r="F121" s="1">
        <f t="shared" si="3"/>
        <v>2009</v>
      </c>
    </row>
    <row r="122" spans="1:6" x14ac:dyDescent="0.25">
      <c r="A122" s="2">
        <v>40030</v>
      </c>
      <c r="B122" s="1">
        <v>3.25</v>
      </c>
      <c r="C122" s="1">
        <v>764.05213270142178</v>
      </c>
      <c r="D122" s="1">
        <v>331.10000610351562</v>
      </c>
      <c r="E122" s="1">
        <f t="shared" si="2"/>
        <v>8</v>
      </c>
      <c r="F122" s="1">
        <f t="shared" si="3"/>
        <v>2009</v>
      </c>
    </row>
    <row r="123" spans="1:6" x14ac:dyDescent="0.25">
      <c r="A123" s="2">
        <v>40038</v>
      </c>
      <c r="B123" s="1">
        <v>2.5833333333357587</v>
      </c>
      <c r="C123" s="1">
        <v>578.19760479041918</v>
      </c>
      <c r="D123" s="1">
        <v>292.29998779296875</v>
      </c>
      <c r="E123" s="1">
        <f t="shared" si="2"/>
        <v>8</v>
      </c>
      <c r="F123" s="1">
        <f t="shared" si="3"/>
        <v>2009</v>
      </c>
    </row>
    <row r="124" spans="1:6" x14ac:dyDescent="0.25">
      <c r="A124" s="2">
        <v>40046</v>
      </c>
      <c r="B124" s="1">
        <v>0.25</v>
      </c>
      <c r="C124" s="1">
        <v>558.7358490566038</v>
      </c>
      <c r="D124" s="1">
        <v>276.39999389648438</v>
      </c>
      <c r="E124" s="1">
        <f t="shared" si="2"/>
        <v>8</v>
      </c>
      <c r="F124" s="1">
        <f t="shared" si="3"/>
        <v>2009</v>
      </c>
    </row>
    <row r="125" spans="1:6" x14ac:dyDescent="0.25">
      <c r="A125" s="2">
        <v>40054</v>
      </c>
      <c r="B125" s="1">
        <v>3.75</v>
      </c>
      <c r="C125" s="1">
        <v>479.66321243523316</v>
      </c>
      <c r="D125" s="1">
        <v>91</v>
      </c>
      <c r="E125" s="1">
        <f t="shared" si="2"/>
        <v>8</v>
      </c>
      <c r="F125" s="1">
        <f t="shared" si="3"/>
        <v>2009</v>
      </c>
    </row>
    <row r="126" spans="1:6" x14ac:dyDescent="0.25">
      <c r="A126" s="2">
        <v>40062</v>
      </c>
      <c r="B126" s="1">
        <v>4.25</v>
      </c>
      <c r="C126" s="1">
        <v>468.34426229508199</v>
      </c>
      <c r="D126" s="1">
        <v>91</v>
      </c>
      <c r="E126" s="1">
        <f t="shared" si="2"/>
        <v>9</v>
      </c>
      <c r="F126" s="1">
        <f t="shared" si="3"/>
        <v>2009</v>
      </c>
    </row>
    <row r="127" spans="1:6" x14ac:dyDescent="0.25">
      <c r="A127" s="2">
        <v>40070</v>
      </c>
      <c r="B127" s="1">
        <v>3.4166666666642413</v>
      </c>
      <c r="C127" s="1">
        <v>603.72352941176473</v>
      </c>
      <c r="D127" s="1">
        <v>136.89999389648437</v>
      </c>
      <c r="E127" s="1">
        <f t="shared" si="2"/>
        <v>9</v>
      </c>
      <c r="F127" s="1">
        <f t="shared" si="3"/>
        <v>2009</v>
      </c>
    </row>
    <row r="128" spans="1:6" x14ac:dyDescent="0.25">
      <c r="A128" s="2">
        <v>40078</v>
      </c>
      <c r="B128" s="1">
        <v>1.5833333333357587</v>
      </c>
      <c r="C128" s="1">
        <v>641.46875</v>
      </c>
      <c r="D128" s="1">
        <v>145.39999389648437</v>
      </c>
      <c r="E128" s="1">
        <f t="shared" si="2"/>
        <v>9</v>
      </c>
      <c r="F128" s="1">
        <f t="shared" si="3"/>
        <v>2009</v>
      </c>
    </row>
    <row r="129" spans="1:6" x14ac:dyDescent="0.25">
      <c r="A129" s="2">
        <v>40086</v>
      </c>
      <c r="B129" s="1">
        <v>1.4166666666642413</v>
      </c>
      <c r="C129" s="1">
        <v>651.41573033707868</v>
      </c>
      <c r="D129" s="1">
        <v>114.5</v>
      </c>
      <c r="E129" s="1">
        <f t="shared" si="2"/>
        <v>9</v>
      </c>
      <c r="F129" s="1">
        <f t="shared" si="3"/>
        <v>2009</v>
      </c>
    </row>
    <row r="130" spans="1:6" x14ac:dyDescent="0.25">
      <c r="A130" s="2">
        <v>40094</v>
      </c>
      <c r="B130" s="1">
        <v>2.4166666666642413</v>
      </c>
      <c r="C130" s="1">
        <v>912.33333333333337</v>
      </c>
      <c r="D130" s="1">
        <v>126.69999694824219</v>
      </c>
      <c r="E130" s="1">
        <f t="shared" si="2"/>
        <v>10</v>
      </c>
      <c r="F130" s="1">
        <f t="shared" si="3"/>
        <v>2009</v>
      </c>
    </row>
    <row r="131" spans="1:6" x14ac:dyDescent="0.25">
      <c r="A131" s="2">
        <v>40110</v>
      </c>
      <c r="B131" s="1">
        <v>13.583333333335759</v>
      </c>
      <c r="C131" s="1">
        <v>981.86559139784947</v>
      </c>
      <c r="D131" s="1">
        <v>126.69999694824219</v>
      </c>
      <c r="E131" s="1">
        <f t="shared" ref="E131:E151" si="4">MONTH(A131)</f>
        <v>10</v>
      </c>
      <c r="F131" s="1">
        <f t="shared" ref="F131:F151" si="5">YEAR(A131)</f>
        <v>2009</v>
      </c>
    </row>
    <row r="132" spans="1:6" x14ac:dyDescent="0.25">
      <c r="A132" s="2">
        <v>40166</v>
      </c>
      <c r="B132" s="1">
        <v>69.583333333335759</v>
      </c>
      <c r="C132" s="1">
        <v>1575.8666666666666</v>
      </c>
      <c r="D132" s="1">
        <v>126.69999694824219</v>
      </c>
      <c r="E132" s="1">
        <f t="shared" si="4"/>
        <v>12</v>
      </c>
      <c r="F132" s="1">
        <f t="shared" si="5"/>
        <v>2009</v>
      </c>
    </row>
    <row r="133" spans="1:6" x14ac:dyDescent="0.25">
      <c r="A133" s="2">
        <v>40179</v>
      </c>
      <c r="B133" s="1">
        <v>57.600694444445253</v>
      </c>
      <c r="C133" s="1">
        <v>1518.408163265306</v>
      </c>
      <c r="D133" s="1">
        <v>1126</v>
      </c>
      <c r="E133" s="1">
        <f t="shared" si="4"/>
        <v>1</v>
      </c>
      <c r="F133" s="1">
        <f t="shared" si="5"/>
        <v>2010</v>
      </c>
    </row>
    <row r="134" spans="1:6" x14ac:dyDescent="0.25">
      <c r="A134" s="2">
        <v>40203</v>
      </c>
      <c r="B134" s="1">
        <v>33.600694444445253</v>
      </c>
      <c r="C134" s="1">
        <v>1096.5</v>
      </c>
      <c r="D134" s="1">
        <v>1126</v>
      </c>
      <c r="E134" s="1">
        <f t="shared" si="4"/>
        <v>1</v>
      </c>
      <c r="F134" s="1">
        <f t="shared" si="5"/>
        <v>2010</v>
      </c>
    </row>
    <row r="135" spans="1:6" x14ac:dyDescent="0.25">
      <c r="A135" s="2">
        <v>40219</v>
      </c>
      <c r="B135" s="1">
        <v>17.600694444445253</v>
      </c>
      <c r="C135" s="1">
        <v>1915.1428571428571</v>
      </c>
      <c r="D135" s="1">
        <v>1126</v>
      </c>
      <c r="E135" s="1">
        <f t="shared" si="4"/>
        <v>2</v>
      </c>
      <c r="F135" s="1">
        <f t="shared" si="5"/>
        <v>2010</v>
      </c>
    </row>
    <row r="136" spans="1:6" x14ac:dyDescent="0.25">
      <c r="A136" s="2">
        <v>40235</v>
      </c>
      <c r="B136" s="1">
        <v>1.6006944444452529</v>
      </c>
      <c r="C136" s="1">
        <v>1268.3703703703704</v>
      </c>
      <c r="D136" s="1">
        <v>1126</v>
      </c>
      <c r="E136" s="1">
        <f t="shared" si="4"/>
        <v>2</v>
      </c>
      <c r="F136" s="1">
        <f t="shared" si="5"/>
        <v>2010</v>
      </c>
    </row>
    <row r="137" spans="1:6" x14ac:dyDescent="0.25">
      <c r="A137" s="2">
        <v>40251</v>
      </c>
      <c r="B137" s="1">
        <v>2.25</v>
      </c>
      <c r="C137" s="1">
        <v>1563.2333333333333</v>
      </c>
      <c r="D137" s="1">
        <v>1470</v>
      </c>
      <c r="E137" s="1">
        <f t="shared" si="4"/>
        <v>3</v>
      </c>
      <c r="F137" s="1">
        <f t="shared" si="5"/>
        <v>2010</v>
      </c>
    </row>
    <row r="138" spans="1:6" x14ac:dyDescent="0.25">
      <c r="A138" s="2">
        <v>40299</v>
      </c>
      <c r="B138" s="1">
        <v>0.75</v>
      </c>
      <c r="C138" s="1">
        <v>1020.8823529411765</v>
      </c>
      <c r="D138" s="1">
        <v>1094</v>
      </c>
      <c r="E138" s="1">
        <f t="shared" si="4"/>
        <v>5</v>
      </c>
      <c r="F138" s="1">
        <f t="shared" si="5"/>
        <v>2010</v>
      </c>
    </row>
    <row r="139" spans="1:6" x14ac:dyDescent="0.25">
      <c r="A139" s="2">
        <v>40307</v>
      </c>
      <c r="B139" s="1">
        <v>2.75</v>
      </c>
      <c r="C139" s="1">
        <v>1042.9711538461538</v>
      </c>
      <c r="D139" s="1">
        <v>822.5999755859375</v>
      </c>
      <c r="E139" s="1">
        <f t="shared" si="4"/>
        <v>5</v>
      </c>
      <c r="F139" s="1">
        <f t="shared" si="5"/>
        <v>2010</v>
      </c>
    </row>
    <row r="140" spans="1:6" x14ac:dyDescent="0.25">
      <c r="A140" s="2">
        <v>40315</v>
      </c>
      <c r="B140" s="1">
        <v>4.75</v>
      </c>
      <c r="C140" s="1">
        <v>919.375</v>
      </c>
      <c r="D140" s="1">
        <v>1485</v>
      </c>
      <c r="E140" s="1">
        <f t="shared" si="4"/>
        <v>5</v>
      </c>
      <c r="F140" s="1">
        <f t="shared" si="5"/>
        <v>2010</v>
      </c>
    </row>
    <row r="141" spans="1:6" x14ac:dyDescent="0.25">
      <c r="A141" s="2">
        <v>40339</v>
      </c>
      <c r="B141" s="1">
        <v>1.75</v>
      </c>
      <c r="C141" s="1">
        <v>615.359375</v>
      </c>
      <c r="D141" s="1">
        <v>1429</v>
      </c>
      <c r="E141" s="1">
        <f t="shared" si="4"/>
        <v>6</v>
      </c>
      <c r="F141" s="1">
        <f t="shared" si="5"/>
        <v>2010</v>
      </c>
    </row>
    <row r="142" spans="1:6" x14ac:dyDescent="0.25">
      <c r="A142" s="2">
        <v>40355</v>
      </c>
      <c r="B142" s="1">
        <v>4.25</v>
      </c>
      <c r="C142" s="1">
        <v>1187.8636363636363</v>
      </c>
      <c r="D142" s="1">
        <v>212.89999389648437</v>
      </c>
      <c r="E142" s="1">
        <f t="shared" si="4"/>
        <v>6</v>
      </c>
      <c r="F142" s="1">
        <f t="shared" si="5"/>
        <v>2010</v>
      </c>
    </row>
    <row r="143" spans="1:6" x14ac:dyDescent="0.25">
      <c r="A143" s="2">
        <v>40363</v>
      </c>
      <c r="B143" s="1">
        <v>2.25</v>
      </c>
      <c r="C143" s="1">
        <v>644.73684210526312</v>
      </c>
      <c r="D143" s="1">
        <v>445.89999389648437</v>
      </c>
      <c r="E143" s="1">
        <f t="shared" si="4"/>
        <v>7</v>
      </c>
      <c r="F143" s="1">
        <f t="shared" si="5"/>
        <v>2010</v>
      </c>
    </row>
    <row r="144" spans="1:6" x14ac:dyDescent="0.25">
      <c r="A144" s="2">
        <v>40387</v>
      </c>
      <c r="B144" s="1">
        <v>1.3541666666642413</v>
      </c>
      <c r="C144" s="1">
        <v>762.08641975308637</v>
      </c>
      <c r="D144" s="1">
        <v>640.79998779296875</v>
      </c>
      <c r="E144" s="1">
        <f t="shared" si="4"/>
        <v>7</v>
      </c>
      <c r="F144" s="1">
        <f t="shared" si="5"/>
        <v>2010</v>
      </c>
    </row>
    <row r="145" spans="1:6" x14ac:dyDescent="0.25">
      <c r="A145" s="2">
        <v>40435</v>
      </c>
      <c r="B145" s="1">
        <v>2.25</v>
      </c>
      <c r="C145" s="1">
        <v>526.42424242424238</v>
      </c>
      <c r="D145" s="1">
        <v>171.89999389648437</v>
      </c>
      <c r="E145" s="1">
        <f t="shared" si="4"/>
        <v>9</v>
      </c>
      <c r="F145" s="1">
        <f t="shared" si="5"/>
        <v>2010</v>
      </c>
    </row>
    <row r="146" spans="1:6" x14ac:dyDescent="0.25">
      <c r="A146" s="2">
        <v>40459</v>
      </c>
      <c r="B146" s="1">
        <v>3.75</v>
      </c>
      <c r="C146" s="1">
        <v>592.70238095238096</v>
      </c>
      <c r="D146" s="1">
        <v>172.69999694824219</v>
      </c>
      <c r="E146" s="1">
        <f t="shared" si="4"/>
        <v>10</v>
      </c>
      <c r="F146" s="1">
        <f t="shared" si="5"/>
        <v>2010</v>
      </c>
    </row>
    <row r="147" spans="1:6" x14ac:dyDescent="0.25">
      <c r="A147" s="2">
        <v>40483</v>
      </c>
      <c r="B147" s="1">
        <v>0.75</v>
      </c>
      <c r="C147" s="1">
        <v>676.74226804123714</v>
      </c>
      <c r="D147" s="1">
        <v>94.199996948242188</v>
      </c>
      <c r="E147" s="1">
        <f t="shared" si="4"/>
        <v>11</v>
      </c>
      <c r="F147" s="1">
        <f t="shared" si="5"/>
        <v>2010</v>
      </c>
    </row>
    <row r="148" spans="1:6" x14ac:dyDescent="0.25">
      <c r="A148" s="2">
        <v>40491</v>
      </c>
      <c r="B148" s="1">
        <v>2.75</v>
      </c>
      <c r="C148" s="1">
        <v>967.53750000000002</v>
      </c>
      <c r="D148" s="1">
        <v>235.60000610351562</v>
      </c>
      <c r="E148" s="1">
        <f t="shared" si="4"/>
        <v>11</v>
      </c>
      <c r="F148" s="1">
        <f t="shared" si="5"/>
        <v>2010</v>
      </c>
    </row>
    <row r="149" spans="1:6" x14ac:dyDescent="0.25">
      <c r="A149" s="2">
        <v>40554</v>
      </c>
      <c r="B149" s="1">
        <v>0.25</v>
      </c>
      <c r="C149" s="1">
        <v>634.80612244897964</v>
      </c>
      <c r="D149" s="1">
        <v>418.29998779296875</v>
      </c>
      <c r="E149" s="1">
        <f t="shared" si="4"/>
        <v>1</v>
      </c>
      <c r="F149" s="1">
        <f t="shared" si="5"/>
        <v>2011</v>
      </c>
    </row>
    <row r="150" spans="1:6" x14ac:dyDescent="0.25">
      <c r="A150" s="2">
        <v>40560</v>
      </c>
      <c r="B150" s="1">
        <v>4.25</v>
      </c>
      <c r="C150" s="1">
        <v>1626.9302325581396</v>
      </c>
      <c r="D150" s="1">
        <v>334.70001220703125</v>
      </c>
      <c r="E150" s="1">
        <f t="shared" si="4"/>
        <v>1</v>
      </c>
      <c r="F150" s="1">
        <f t="shared" si="5"/>
        <v>2011</v>
      </c>
    </row>
    <row r="151" spans="1:6" x14ac:dyDescent="0.25">
      <c r="A151" s="2">
        <v>40600</v>
      </c>
      <c r="B151" s="1">
        <v>3.25</v>
      </c>
      <c r="C151" s="1">
        <v>1154.2685185185185</v>
      </c>
      <c r="D151" s="1">
        <v>647.5999755859375</v>
      </c>
      <c r="E151" s="1">
        <f t="shared" si="4"/>
        <v>2</v>
      </c>
      <c r="F151" s="1">
        <f t="shared" si="5"/>
        <v>2011</v>
      </c>
    </row>
  </sheetData>
  <autoFilter ref="A1:F151"/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Hoja1</vt:lpstr>
      <vt:lpstr>Date</vt:lpstr>
      <vt:lpstr>delay</vt:lpstr>
      <vt:lpstr>MES</vt:lpstr>
      <vt:lpstr>Reflectance</vt:lpstr>
    </vt:vector>
  </TitlesOfParts>
  <Company>IRD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HYBAM</dc:creator>
  <cp:lastModifiedBy>Jean-Eric Pelouas</cp:lastModifiedBy>
  <dcterms:created xsi:type="dcterms:W3CDTF">2012-11-15T18:06:02Z</dcterms:created>
  <dcterms:modified xsi:type="dcterms:W3CDTF">2012-11-16T08:15:03Z</dcterms:modified>
</cp:coreProperties>
</file>