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3" r:id="rId1"/>
  </sheets>
  <definedNames>
    <definedName name="d.axe_X">Feuil1!$B$4:INDEX(Feuil1!$5:$5,d.fin)</definedName>
    <definedName name="d.axe_Y_1">Feuil1!$B$6:INDEX(Feuil1!$6:$6,d.fin)</definedName>
    <definedName name="d.axe_Y_2">Feuil1!$B$7:INDEX(Feuil1!$7:$7,d.fin)</definedName>
    <definedName name="d.fin">MATCH("zzz",Feuil1!$5:$5,1)</definedName>
  </definedNames>
  <calcPr calcId="162913"/>
</workbook>
</file>

<file path=xl/calcChain.xml><?xml version="1.0" encoding="utf-8"?>
<calcChain xmlns="http://schemas.openxmlformats.org/spreadsheetml/2006/main">
  <c r="J28" i="13" l="1"/>
</calcChain>
</file>

<file path=xl/sharedStrings.xml><?xml version="1.0" encoding="utf-8"?>
<sst xmlns="http://schemas.openxmlformats.org/spreadsheetml/2006/main" count="23" uniqueCount="18">
  <si>
    <t/>
  </si>
  <si>
    <t>Données de consommation de fluides</t>
  </si>
  <si>
    <t>Electricité par site (kWh)</t>
  </si>
  <si>
    <t>Conso électricité détaillé du site/effectifs du site (Kwh/occupant)</t>
  </si>
  <si>
    <t>Conso électricité détaillée du site/superficie du site (Kwh/m2)</t>
  </si>
  <si>
    <t>Gaz par site (m3)</t>
  </si>
  <si>
    <t>Eau par site (m3)</t>
  </si>
  <si>
    <t>Conso eau détaillé/effectif du site (m3/occupant)</t>
  </si>
  <si>
    <t>-- Total --</t>
  </si>
  <si>
    <t>767795 - ROUEN ASTROLABE</t>
  </si>
  <si>
    <t>T1</t>
  </si>
  <si>
    <t>T2</t>
  </si>
  <si>
    <t>T3</t>
  </si>
  <si>
    <t>T4</t>
  </si>
  <si>
    <t>=SERIE(Feuil1!$A$6;'TDB Astrolabe.xlsx'!d.axe_X;'TDB Astrolabe.xlsx'!d.axe_Y_1;1)</t>
  </si>
  <si>
    <t>=SERIE(Feuil1!$A$7;'TDB Astrolabe.xlsx'!d.axe_X;'TDB Astrolabe.xlsx'!d.axe_Y_2;1)</t>
  </si>
  <si>
    <t>=d.fin</t>
  </si>
  <si>
    <t>Dernière colonne ligne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</si>
</sst>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">
    <xf numFmtId="0" fontId="0" fillId="0" borderId="0"/>
    <xf numFmtId="0" fontId="1" fillId="0" borderId="0"/>
    <xf numFmtId="43" fontId="2" fillId="0" borderId="0" applyFont="0" applyFill="0" applyBorder="0" applyAlignment="0" applyProtection="0"/>
    <xf numFmtId="41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/>
  </cellStyleXfs>
  <cellXfs count="4">
    <xf numFmtId="0" fontId="0" fillId="0" borderId="0" xfId="0"/>
    <xf numFmtId="0" fontId="3" fillId="0" borderId="0" xfId="0" applyFont="1"/>
    <xf numFmtId="3" fontId="0" fillId="0" borderId="0" xfId="0" applyNumberFormat="1"/>
    <xf numFmtId="0" fontId="4" fillId="0" borderId="0" xfId="10"/>
  </cellXfs>
  <cellStyles count="11">
    <cellStyle name="Comma" xfId="2"/>
    <cellStyle name="Comma [0]" xfId="3"/>
    <cellStyle name="Currency" xfId="4"/>
    <cellStyle name="Currency [0]" xfId="5"/>
    <cellStyle name="Normal" xfId="0" builtinId="0"/>
    <cellStyle name="Normal 2" xfId="1"/>
    <cellStyle name="Normal 2 2" xfId="9"/>
    <cellStyle name="Normal 3" xfId="7"/>
    <cellStyle name="Percent" xfId="6"/>
    <cellStyle name="Pourcentage 2" xfId="8"/>
    <cellStyle name="Texte explicatif" xfId="10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Electricité par site (kWh)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[0]!d.axe_X</c:f>
              <c:multiLvlStrCache>
                <c:ptCount val="7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-- Total --</c:v>
                  </c:pt>
                  <c:pt idx="5">
                    <c:v>T1</c:v>
                  </c:pt>
                  <c:pt idx="6">
                    <c:v>-- Total --</c:v>
                  </c:pt>
                </c:lvl>
                <c:lvl>
                  <c:pt idx="0">
                    <c:v>2014</c:v>
                  </c:pt>
                  <c:pt idx="5">
                    <c:v>2015</c:v>
                  </c:pt>
                </c:lvl>
              </c:multiLvlStrCache>
            </c:multiLvlStrRef>
          </c:cat>
          <c:val>
            <c:numRef>
              <c:f>[0]!d.axe_Y_1</c:f>
              <c:numCache>
                <c:formatCode>#,##0</c:formatCode>
                <c:ptCount val="7"/>
                <c:pt idx="0">
                  <c:v>301683</c:v>
                </c:pt>
                <c:pt idx="1">
                  <c:v>215440</c:v>
                </c:pt>
                <c:pt idx="2">
                  <c:v>226909</c:v>
                </c:pt>
                <c:pt idx="3">
                  <c:v>109838</c:v>
                </c:pt>
                <c:pt idx="4">
                  <c:v>853870</c:v>
                </c:pt>
                <c:pt idx="5">
                  <c:v>31440</c:v>
                </c:pt>
                <c:pt idx="6">
                  <c:v>31440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19-42A4-850D-21A90C1107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3566168"/>
        <c:axId val="423571416"/>
      </c:barChart>
      <c:catAx>
        <c:axId val="423566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571416"/>
        <c:crosses val="autoZero"/>
        <c:auto val="1"/>
        <c:lblAlgn val="ctr"/>
        <c:lblOffset val="100"/>
        <c:noMultiLvlLbl val="0"/>
      </c:catAx>
      <c:valAx>
        <c:axId val="423571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566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Feuil1!$A$7</c:f>
              <c:strCache>
                <c:ptCount val="1"/>
                <c:pt idx="0">
                  <c:v>Conso électricité détaillé du site/effectifs du site (Kwh/occupant)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[0]!d.axe_X</c:f>
              <c:multiLvlStrCache>
                <c:ptCount val="7"/>
                <c:lvl>
                  <c:pt idx="0">
                    <c:v>T1</c:v>
                  </c:pt>
                  <c:pt idx="1">
                    <c:v>T2</c:v>
                  </c:pt>
                  <c:pt idx="2">
                    <c:v>T3</c:v>
                  </c:pt>
                  <c:pt idx="3">
                    <c:v>T4</c:v>
                  </c:pt>
                  <c:pt idx="4">
                    <c:v>-- Total --</c:v>
                  </c:pt>
                  <c:pt idx="5">
                    <c:v>T1</c:v>
                  </c:pt>
                  <c:pt idx="6">
                    <c:v>-- Total --</c:v>
                  </c:pt>
                </c:lvl>
                <c:lvl>
                  <c:pt idx="0">
                    <c:v>2014</c:v>
                  </c:pt>
                  <c:pt idx="5">
                    <c:v>2015</c:v>
                  </c:pt>
                </c:lvl>
              </c:multiLvlStrCache>
            </c:multiLvlStrRef>
          </c:cat>
          <c:val>
            <c:numRef>
              <c:f>[0]!d.axe_Y_2</c:f>
              <c:numCache>
                <c:formatCode>#,##0</c:formatCode>
                <c:ptCount val="7"/>
                <c:pt idx="0">
                  <c:v>599.767395626243</c:v>
                </c:pt>
                <c:pt idx="1">
                  <c:v>455.475687103594</c:v>
                </c:pt>
                <c:pt idx="2">
                  <c:v>479.72304439746301</c:v>
                </c:pt>
                <c:pt idx="3">
                  <c:v>262.14319809069201</c:v>
                </c:pt>
                <c:pt idx="4">
                  <c:v>2037.8758949880701</c:v>
                </c:pt>
                <c:pt idx="5">
                  <c:v>75.035799522673003</c:v>
                </c:pt>
                <c:pt idx="6">
                  <c:v>76.870415647921803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BD-42CB-AAA9-336C561FAA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3566168"/>
        <c:axId val="423571416"/>
      </c:barChart>
      <c:catAx>
        <c:axId val="423566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571416"/>
        <c:crosses val="autoZero"/>
        <c:auto val="1"/>
        <c:lblAlgn val="ctr"/>
        <c:lblOffset val="100"/>
        <c:noMultiLvlLbl val="0"/>
      </c:catAx>
      <c:valAx>
        <c:axId val="423571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566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12</xdr:row>
      <xdr:rowOff>142875</xdr:rowOff>
    </xdr:from>
    <xdr:to>
      <xdr:col>8</xdr:col>
      <xdr:colOff>9525</xdr:colOff>
      <xdr:row>29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33</xdr:row>
      <xdr:rowOff>0</xdr:rowOff>
    </xdr:from>
    <xdr:to>
      <xdr:col>8</xdr:col>
      <xdr:colOff>9525</xdr:colOff>
      <xdr:row>49</xdr:row>
      <xdr:rowOff>152400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8</xdr:col>
      <xdr:colOff>514350</xdr:colOff>
      <xdr:row>4</xdr:row>
      <xdr:rowOff>57150</xdr:rowOff>
    </xdr:from>
    <xdr:to>
      <xdr:col>15</xdr:col>
      <xdr:colOff>285112</xdr:colOff>
      <xdr:row>24</xdr:row>
      <xdr:rowOff>104364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010900" y="704850"/>
          <a:ext cx="5104762" cy="32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1695450</xdr:colOff>
      <xdr:row>21</xdr:row>
      <xdr:rowOff>142875</xdr:rowOff>
    </xdr:from>
    <xdr:to>
      <xdr:col>0</xdr:col>
      <xdr:colOff>4714498</xdr:colOff>
      <xdr:row>30</xdr:row>
      <xdr:rowOff>133165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695450" y="3543300"/>
          <a:ext cx="3019048" cy="1476190"/>
        </a:xfrm>
        <a:prstGeom prst="rect">
          <a:avLst/>
        </a:prstGeom>
      </xdr:spPr>
    </xdr:pic>
    <xdr:clientData/>
  </xdr:twoCellAnchor>
  <xdr:twoCellAnchor editAs="oneCell">
    <xdr:from>
      <xdr:col>0</xdr:col>
      <xdr:colOff>257175</xdr:colOff>
      <xdr:row>14</xdr:row>
      <xdr:rowOff>66675</xdr:rowOff>
    </xdr:from>
    <xdr:to>
      <xdr:col>0</xdr:col>
      <xdr:colOff>3266699</xdr:colOff>
      <xdr:row>20</xdr:row>
      <xdr:rowOff>133220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57175" y="2333625"/>
          <a:ext cx="3009524" cy="1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showGridLines="0" tabSelected="1" workbookViewId="0">
      <selection activeCell="I4" sqref="I4:I9"/>
    </sheetView>
  </sheetViews>
  <sheetFormatPr baseColWidth="10" defaultRowHeight="12.75" x14ac:dyDescent="0.2"/>
  <cols>
    <col min="1" max="1" width="77.42578125" bestFit="1" customWidth="1"/>
  </cols>
  <sheetData>
    <row r="1" spans="1:9" x14ac:dyDescent="0.2">
      <c r="A1" t="s">
        <v>9</v>
      </c>
    </row>
    <row r="2" spans="1:9" x14ac:dyDescent="0.2">
      <c r="A2" t="s">
        <v>1</v>
      </c>
    </row>
    <row r="4" spans="1:9" x14ac:dyDescent="0.2">
      <c r="B4">
        <v>2014</v>
      </c>
      <c r="G4">
        <v>2015</v>
      </c>
    </row>
    <row r="5" spans="1:9" x14ac:dyDescent="0.2">
      <c r="B5" t="s">
        <v>10</v>
      </c>
      <c r="C5" t="s">
        <v>11</v>
      </c>
      <c r="D5" t="s">
        <v>12</v>
      </c>
      <c r="E5" t="s">
        <v>13</v>
      </c>
      <c r="F5" t="s">
        <v>8</v>
      </c>
      <c r="G5" t="s">
        <v>10</v>
      </c>
      <c r="H5" t="s">
        <v>8</v>
      </c>
    </row>
    <row r="6" spans="1:9" x14ac:dyDescent="0.2">
      <c r="A6" t="s">
        <v>2</v>
      </c>
      <c r="B6" s="2">
        <v>301683</v>
      </c>
      <c r="C6" s="2">
        <v>215440</v>
      </c>
      <c r="D6" s="2">
        <v>226909</v>
      </c>
      <c r="E6" s="2">
        <v>109838</v>
      </c>
      <c r="F6" s="2">
        <v>853870</v>
      </c>
      <c r="G6" s="2">
        <v>31440</v>
      </c>
      <c r="H6" s="2">
        <v>31440</v>
      </c>
      <c r="I6" s="2"/>
    </row>
    <row r="7" spans="1:9" x14ac:dyDescent="0.2">
      <c r="A7" t="s">
        <v>3</v>
      </c>
      <c r="B7" s="2">
        <v>599.767395626243</v>
      </c>
      <c r="C7" s="2">
        <v>455.475687103594</v>
      </c>
      <c r="D7" s="2">
        <v>479.72304439746301</v>
      </c>
      <c r="E7" s="2">
        <v>262.14319809069201</v>
      </c>
      <c r="F7" s="2">
        <v>2037.8758949880701</v>
      </c>
      <c r="G7" s="2">
        <v>75.035799522673003</v>
      </c>
      <c r="H7" s="2">
        <v>76.870415647921803</v>
      </c>
    </row>
    <row r="8" spans="1:9" x14ac:dyDescent="0.2">
      <c r="A8" t="s">
        <v>4</v>
      </c>
      <c r="B8" s="2">
        <v>38.871115085342197</v>
      </c>
      <c r="C8" s="2">
        <v>27.758915928262802</v>
      </c>
      <c r="D8" s="2">
        <v>29.236668466237401</v>
      </c>
      <c r="E8" s="2">
        <v>18.760814053786302</v>
      </c>
      <c r="F8" s="2">
        <v>145.84475587780699</v>
      </c>
      <c r="G8" s="2">
        <v>5.3700904409315697</v>
      </c>
      <c r="H8" s="2">
        <v>5.3700812685962998</v>
      </c>
    </row>
    <row r="9" spans="1:9" x14ac:dyDescent="0.2">
      <c r="A9" t="s">
        <v>5</v>
      </c>
      <c r="B9" s="2" t="s">
        <v>0</v>
      </c>
      <c r="C9" s="2" t="s">
        <v>0</v>
      </c>
      <c r="D9" s="2">
        <v>0</v>
      </c>
      <c r="E9" s="2">
        <v>0</v>
      </c>
      <c r="F9" s="2">
        <v>0</v>
      </c>
      <c r="G9" s="2" t="s">
        <v>0</v>
      </c>
      <c r="H9" s="2" t="s">
        <v>0</v>
      </c>
    </row>
    <row r="10" spans="1:9" x14ac:dyDescent="0.2">
      <c r="A10" t="s">
        <v>6</v>
      </c>
      <c r="B10" s="2">
        <v>709</v>
      </c>
      <c r="C10" s="2">
        <v>628</v>
      </c>
      <c r="D10" s="2">
        <v>380</v>
      </c>
      <c r="E10" s="2">
        <v>333</v>
      </c>
      <c r="F10" s="2">
        <v>2050</v>
      </c>
      <c r="G10" s="2">
        <v>51</v>
      </c>
      <c r="H10" s="2">
        <v>51</v>
      </c>
    </row>
    <row r="11" spans="1:9" x14ac:dyDescent="0.2">
      <c r="A11" t="s">
        <v>7</v>
      </c>
      <c r="B11" s="2">
        <v>1.40954274353877</v>
      </c>
      <c r="C11" s="2">
        <v>1.3276955602536999</v>
      </c>
      <c r="D11" s="2">
        <v>0.80338266384778001</v>
      </c>
      <c r="E11" s="2">
        <v>0.79474940334128896</v>
      </c>
      <c r="F11" s="2">
        <v>4.8926014319809097</v>
      </c>
      <c r="G11" s="2">
        <v>0.121718377088305</v>
      </c>
      <c r="H11" s="2">
        <v>0.124694376528117</v>
      </c>
    </row>
    <row r="14" spans="1:9" x14ac:dyDescent="0.2">
      <c r="A14" s="1" t="s">
        <v>14</v>
      </c>
    </row>
    <row r="27" spans="10:11" x14ac:dyDescent="0.2">
      <c r="J27" s="1" t="s">
        <v>17</v>
      </c>
    </row>
    <row r="28" spans="10:11" ht="15" x14ac:dyDescent="0.25">
      <c r="J28">
        <f>d.fin</f>
        <v>8</v>
      </c>
      <c r="K28" s="3" t="s">
        <v>16</v>
      </c>
    </row>
    <row r="34" spans="1:1" x14ac:dyDescent="0.2">
      <c r="A34" s="1" t="s">
        <v>15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Mireille UI BRET</dc:creator>
  <cp:lastModifiedBy>Jean-Eric Pelouas</cp:lastModifiedBy>
  <dcterms:created xsi:type="dcterms:W3CDTF">2016-05-13T15:38:49Z</dcterms:created>
  <dcterms:modified xsi:type="dcterms:W3CDTF">2016-11-03T17:29:50Z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