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705" activeTab="2"/>
  </bookViews>
  <sheets>
    <sheet name="Source" sheetId="1" r:id="rId1"/>
    <sheet name="PivotTable" sheetId="3" r:id="rId2"/>
    <sheet name="Sales" sheetId="2" r:id="rId3"/>
    <sheet name="Listes" sheetId="4" r:id="rId4"/>
  </sheets>
  <calcPr calcId="162913"/>
  <pivotCaches>
    <pivotCache cacheId="212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Q4" i="1" l="1"/>
  <c r="R6" i="1" s="1"/>
  <c r="F12" i="2"/>
  <c r="D12" i="2"/>
  <c r="Q6" i="1" l="1"/>
  <c r="F11" i="2" l="1"/>
  <c r="D11" i="2" l="1"/>
</calcChain>
</file>

<file path=xl/sharedStrings.xml><?xml version="1.0" encoding="utf-8"?>
<sst xmlns="http://schemas.openxmlformats.org/spreadsheetml/2006/main" count="48" uniqueCount="30">
  <si>
    <t>Subline</t>
  </si>
  <si>
    <t>Total Sales</t>
  </si>
  <si>
    <t>x</t>
  </si>
  <si>
    <t>MTD</t>
  </si>
  <si>
    <t>YTD Current Month</t>
  </si>
  <si>
    <t>67JA20</t>
  </si>
  <si>
    <t>June</t>
  </si>
  <si>
    <t>YTD</t>
  </si>
  <si>
    <t>MTD 18</t>
  </si>
  <si>
    <t>YTD 18</t>
  </si>
  <si>
    <t>January</t>
  </si>
  <si>
    <t>February</t>
  </si>
  <si>
    <t>March</t>
  </si>
  <si>
    <t>April</t>
  </si>
  <si>
    <t>May</t>
  </si>
  <si>
    <t>July</t>
  </si>
  <si>
    <t>August</t>
  </si>
  <si>
    <t>September</t>
  </si>
  <si>
    <t>October</t>
  </si>
  <si>
    <t>November</t>
  </si>
  <si>
    <t>December</t>
  </si>
  <si>
    <t>Σ YTD Current Month</t>
  </si>
  <si>
    <t>Σ MTD</t>
  </si>
  <si>
    <t>Value €</t>
  </si>
  <si>
    <t>Month</t>
  </si>
  <si>
    <t>liste déroulante</t>
  </si>
  <si>
    <t>Q6 : =RECHERCHEH(Q4;T_Data[#Tout];2;FAUX)</t>
  </si>
  <si>
    <t>R6 : =SOMME(B6:DECALER($B6;0;EQUIV(Q4;T_Data[#En-têtes];0)-2))</t>
  </si>
  <si>
    <t>D12 : =LIREDONNEESTABCROISDYNAMIQUE("Σ MTD";PivotTable!$A$3;"Subline";B12)</t>
  </si>
  <si>
    <t>F12 : =LIREDONNEESTABCROISDYNAMIQUE("Σ YTD Current Month";PivotTable!$A$3;"Subline";B12)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</si>
</sst>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(* #,##0.00_);_(* \(#,##0.00\);_(* &quot;-&quot;??_);_(@_)"/>
    <numFmt numFmtId="165" formatCode="_(* #,##0_);_(* \(#,##0\);_(* &quot;-&quot;??_);_(@_)"/>
    <numFmt numFmtId="166" formatCode="#,##0.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2060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b/>
      <sz val="15"/>
      <color theme="0"/>
      <name val="Calibri"/>
      <family val="2"/>
      <scheme val="minor"/>
    </font>
    <font>
      <sz val="14"/>
      <color rgb="FF002060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indexed="55"/>
      </right>
      <top/>
      <bottom/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/>
    <xf numFmtId="0" fontId="13" fillId="0" borderId="0" xfId="2"/>
    <xf numFmtId="165" fontId="2" fillId="2" borderId="1" xfId="1" applyNumberFormat="1" applyFont="1" applyFill="1" applyBorder="1" applyAlignment="1">
      <alignment horizontal="center"/>
    </xf>
    <xf numFmtId="0" fontId="3" fillId="0" borderId="0" xfId="0" applyFont="1"/>
    <xf numFmtId="3" fontId="0" fillId="0" borderId="0" xfId="0" applyNumberFormat="1"/>
    <xf numFmtId="3" fontId="2" fillId="3" borderId="0" xfId="0" applyNumberFormat="1" applyFont="1" applyFill="1"/>
    <xf numFmtId="165" fontId="0" fillId="0" borderId="3" xfId="1" applyNumberFormat="1" applyFont="1" applyBorder="1"/>
    <xf numFmtId="165" fontId="0" fillId="0" borderId="4" xfId="1" applyNumberFormat="1" applyFont="1" applyBorder="1"/>
    <xf numFmtId="165" fontId="0" fillId="0" borderId="5" xfId="1" applyNumberFormat="1" applyFont="1" applyBorder="1"/>
    <xf numFmtId="165" fontId="0" fillId="0" borderId="2" xfId="1" applyNumberFormat="1" applyFont="1" applyBorder="1"/>
    <xf numFmtId="166" fontId="0" fillId="3" borderId="0" xfId="1" applyNumberFormat="1" applyFont="1" applyFill="1"/>
    <xf numFmtId="3" fontId="0" fillId="3" borderId="0" xfId="1" applyNumberFormat="1" applyFont="1" applyFill="1"/>
    <xf numFmtId="0" fontId="4" fillId="0" borderId="0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 applyFill="1" applyAlignment="1">
      <alignment vertical="center"/>
    </xf>
    <xf numFmtId="0" fontId="5" fillId="0" borderId="0" xfId="0" applyFont="1" applyFill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9" fillId="0" borderId="0" xfId="0" applyFont="1" applyBorder="1" applyAlignment="1">
      <alignment vertical="center"/>
    </xf>
    <xf numFmtId="0" fontId="10" fillId="6" borderId="6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10" fillId="7" borderId="8" xfId="0" applyFont="1" applyFill="1" applyBorder="1" applyAlignment="1">
      <alignment horizontal="center" vertical="center" wrapText="1"/>
    </xf>
    <xf numFmtId="165" fontId="11" fillId="0" borderId="0" xfId="0" applyNumberFormat="1" applyFont="1" applyFill="1" applyBorder="1"/>
    <xf numFmtId="165" fontId="12" fillId="0" borderId="0" xfId="0" applyNumberFormat="1" applyFont="1" applyFill="1" applyBorder="1" applyAlignment="1">
      <alignment vertical="center"/>
    </xf>
    <xf numFmtId="165" fontId="10" fillId="8" borderId="8" xfId="0" applyNumberFormat="1" applyFont="1" applyFill="1" applyBorder="1" applyAlignment="1">
      <alignment horizontal="center" vertical="center"/>
    </xf>
    <xf numFmtId="0" fontId="11" fillId="0" borderId="0" xfId="0" applyFont="1" applyFill="1" applyBorder="1"/>
    <xf numFmtId="0" fontId="6" fillId="0" borderId="0" xfId="0" applyFont="1" applyAlignment="1">
      <alignment vertical="center"/>
    </xf>
    <xf numFmtId="165" fontId="5" fillId="0" borderId="9" xfId="1" applyNumberFormat="1" applyFont="1" applyBorder="1" applyAlignment="1">
      <alignment vertical="center"/>
    </xf>
    <xf numFmtId="0" fontId="0" fillId="0" borderId="0" xfId="0" pivotButton="1"/>
    <xf numFmtId="0" fontId="0" fillId="0" borderId="0" xfId="0" applyNumberFormat="1"/>
    <xf numFmtId="0" fontId="7" fillId="5" borderId="0" xfId="0" applyFont="1" applyFill="1" applyBorder="1" applyAlignment="1">
      <alignment horizontal="center" vertical="center"/>
    </xf>
    <xf numFmtId="0" fontId="10" fillId="6" borderId="6" xfId="0" applyFont="1" applyFill="1" applyBorder="1" applyAlignment="1">
      <alignment horizontal="center" vertical="center"/>
    </xf>
    <xf numFmtId="0" fontId="10" fillId="6" borderId="7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13" fillId="0" borderId="0" xfId="2" applyAlignment="1">
      <alignment horizontal="left" indent="1"/>
    </xf>
  </cellXfs>
  <cellStyles count="3">
    <cellStyle name="Milliers" xfId="1" builtinId="3"/>
    <cellStyle name="Normal" xfId="0" builtinId="0"/>
    <cellStyle name="Texte explicatif" xfId="2" builtinId="53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indexed="64"/>
          <bgColor rgb="FFFFFF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"/>
      <fill>
        <patternFill patternType="solid">
          <fgColor indexed="64"/>
          <bgColor rgb="FFFFFF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(* #,##0_);_(* \(#,##0\);_(* &quot;-&quot;??_);_(@_)"/>
      <border diagonalUp="0" diagonalDown="0">
        <left style="hair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(* #,##0_);_(* \(#,##0\);_(* &quot;-&quot;??_);_(@_)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(* #,##0_);_(* \(#,##0\);_(* &quot;-&quot;??_);_(@_)"/>
      <border diagonalUp="0" diagonalDown="0">
        <left style="hair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(* #,##0_);_(* \(#,##0\);_(* &quot;-&quot;??_);_(@_)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(* #,##0_);_(* \(#,##0\);_(* &quot;-&quot;??_);_(@_)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(* #,##0_);_(* \(#,##0\);_(* &quot;-&quot;??_);_(@_)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(* #,##0_);_(* \(#,##0\);_(* &quot;-&quot;??_);_(@_)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(* #,##0_);_(* \(#,##0\);_(* &quot;-&quot;??_);_(@_)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(* #,##0_);_(* \(#,##0\);_(* &quot;-&quot;??_);_(@_)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(* #,##0_);_(* \(#,##0\);_(* &quot;-&quot;??_);_(@_)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(* #,##0_);_(* \(#,##0\);_(* &quot;-&quot;??_);_(@_)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(* #,##0_);_(* \(#,##0\);_(* &quot;-&quot;??_);_(@_)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(* #,##0_);_(* \(#,##0\);_(* &quot;-&quot;??_);_(@_)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(* #,##0_);_(* \(#,##0\);_(* &quot;-&quot;??_);_(@_)"/>
      <border diagonalUp="0" diagonalDown="0">
        <left style="thin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left style="thin">
          <color indexed="64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419100</xdr:colOff>
      <xdr:row>9</xdr:row>
      <xdr:rowOff>76200</xdr:rowOff>
    </xdr:from>
    <xdr:to>
      <xdr:col>12</xdr:col>
      <xdr:colOff>304152</xdr:colOff>
      <xdr:row>26</xdr:row>
      <xdr:rowOff>123414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33700" y="1790700"/>
          <a:ext cx="5180952" cy="3285714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97.505596527779" createdVersion="6" refreshedVersion="6" minRefreshableVersion="3" recordCount="1">
  <cacheSource type="worksheet">
    <worksheetSource name="T_Data"/>
  </cacheSource>
  <cacheFields count="18">
    <cacheField name="Subline" numFmtId="0">
      <sharedItems count="1">
        <s v="67JA20"/>
      </sharedItems>
    </cacheField>
    <cacheField name="January" numFmtId="165">
      <sharedItems containsSemiMixedTypes="0" containsString="0" containsNumber="1" containsInteger="1" minValue="2" maxValue="2"/>
    </cacheField>
    <cacheField name="February" numFmtId="165">
      <sharedItems containsSemiMixedTypes="0" containsString="0" containsNumber="1" containsInteger="1" minValue="4" maxValue="4"/>
    </cacheField>
    <cacheField name="March" numFmtId="165">
      <sharedItems containsSemiMixedTypes="0" containsString="0" containsNumber="1" containsInteger="1" minValue="6" maxValue="6"/>
    </cacheField>
    <cacheField name="April" numFmtId="165">
      <sharedItems containsSemiMixedTypes="0" containsString="0" containsNumber="1" containsInteger="1" minValue="2" maxValue="2"/>
    </cacheField>
    <cacheField name="May" numFmtId="165">
      <sharedItems containsSemiMixedTypes="0" containsString="0" containsNumber="1" containsInteger="1" minValue="4" maxValue="4"/>
    </cacheField>
    <cacheField name="June" numFmtId="165">
      <sharedItems containsSemiMixedTypes="0" containsString="0" containsNumber="1" containsInteger="1" minValue="6" maxValue="6"/>
    </cacheField>
    <cacheField name="July" numFmtId="165">
      <sharedItems containsSemiMixedTypes="0" containsString="0" containsNumber="1" containsInteger="1" minValue="2" maxValue="2"/>
    </cacheField>
    <cacheField name="August" numFmtId="165">
      <sharedItems containsSemiMixedTypes="0" containsString="0" containsNumber="1" containsInteger="1" minValue="4" maxValue="4"/>
    </cacheField>
    <cacheField name="September" numFmtId="165">
      <sharedItems containsSemiMixedTypes="0" containsString="0" containsNumber="1" containsInteger="1" minValue="6" maxValue="6"/>
    </cacheField>
    <cacheField name="October" numFmtId="165">
      <sharedItems containsSemiMixedTypes="0" containsString="0" containsNumber="1" containsInteger="1" minValue="2" maxValue="2"/>
    </cacheField>
    <cacheField name="November" numFmtId="165">
      <sharedItems containsSemiMixedTypes="0" containsString="0" containsNumber="1" containsInteger="1" minValue="4" maxValue="4"/>
    </cacheField>
    <cacheField name="December" numFmtId="165">
      <sharedItems containsSemiMixedTypes="0" containsString="0" containsNumber="1" containsInteger="1" minValue="6" maxValue="6"/>
    </cacheField>
    <cacheField name="Total Sales" numFmtId="165">
      <sharedItems containsSemiMixedTypes="0" containsString="0" containsNumber="1" minValue="42.800399999999996" maxValue="42.800399999999996"/>
    </cacheField>
    <cacheField name="Value €" numFmtId="165">
      <sharedItems containsSemiMixedTypes="0" containsString="0" containsNumber="1" minValue="42.800399999999996" maxValue="42.800399999999996"/>
    </cacheField>
    <cacheField name="x" numFmtId="0">
      <sharedItems containsNonDate="0" containsString="0" containsBlank="1"/>
    </cacheField>
    <cacheField name="MTD" numFmtId="166">
      <sharedItems containsSemiMixedTypes="0" containsString="0" containsNumber="1" containsInteger="1" minValue="6" maxValue="6"/>
    </cacheField>
    <cacheField name="YTD Current Month" numFmtId="3">
      <sharedItems containsSemiMixedTypes="0" containsString="0" containsNumber="1" containsInteger="1" minValue="36" maxValue="3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n v="2"/>
    <n v="4"/>
    <n v="6"/>
    <n v="2"/>
    <n v="4"/>
    <n v="6"/>
    <n v="2"/>
    <n v="4"/>
    <n v="6"/>
    <n v="2"/>
    <n v="4"/>
    <n v="6"/>
    <n v="42.800399999999996"/>
    <n v="42.800399999999996"/>
    <m/>
    <n v="6"/>
    <n v="3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212" applyNumberFormats="0" applyBorderFormats="0" applyFontFormats="0" applyPatternFormats="0" applyAlignmentFormats="0" applyWidthHeightFormats="1" dataCaption="Values" updatedVersion="6" minRefreshableVersion="3" useAutoFormatting="1" rowGrandTotals="0" colGrandTotals="0" itemPrintTitles="1" createdVersion="6" indent="0" compact="0" compactData="0" multipleFieldFilters="0">
  <location ref="A3:C4" firstHeaderRow="0" firstDataRow="1" firstDataCol="1"/>
  <pivotFields count="18">
    <pivotField axis="axisRow" compact="0" outline="0" showAll="0">
      <items count="2">
        <item x="0"/>
        <item t="default"/>
      </items>
    </pivotField>
    <pivotField compact="0" numFmtId="165" outline="0" showAll="0" defaultSubtotal="0"/>
    <pivotField compact="0" numFmtId="165" outline="0" showAll="0" defaultSubtotal="0"/>
    <pivotField compact="0" numFmtId="165" outline="0" showAll="0" defaultSubtotal="0"/>
    <pivotField compact="0" numFmtId="165" outline="0" showAll="0" defaultSubtotal="0"/>
    <pivotField compact="0" numFmtId="165" outline="0" showAll="0"/>
    <pivotField compact="0" numFmtId="165" outline="0" showAll="0" defaultSubtotal="0"/>
    <pivotField compact="0" numFmtId="165" outline="0" showAll="0" defaultSubtotal="0"/>
    <pivotField compact="0" numFmtId="165" outline="0" showAll="0" defaultSubtotal="0"/>
    <pivotField compact="0" numFmtId="165" outline="0" showAll="0" defaultSubtotal="0"/>
    <pivotField compact="0" numFmtId="165" outline="0" showAll="0" defaultSubtotal="0"/>
    <pivotField compact="0" numFmtId="165" outline="0" showAll="0" defaultSubtotal="0"/>
    <pivotField compact="0" numFmtId="165" outline="0" showAll="0" defaultSubtotal="0"/>
    <pivotField compact="0" numFmtId="165" outline="0" showAll="0"/>
    <pivotField compact="0" numFmtId="165" outline="0" showAll="0"/>
    <pivotField compact="0" outline="0" showAll="0"/>
    <pivotField dataField="1" compact="0" numFmtId="166" outline="0" showAll="0"/>
    <pivotField dataField="1" compact="0" numFmtId="3" outline="0" showAll="0"/>
  </pivotFields>
  <rowFields count="1">
    <field x="0"/>
  </rowFields>
  <rowItems count="1">
    <i>
      <x/>
    </i>
  </rowItems>
  <colFields count="1">
    <field x="-2"/>
  </colFields>
  <colItems count="2">
    <i>
      <x/>
    </i>
    <i i="1">
      <x v="1"/>
    </i>
  </colItems>
  <dataFields count="2">
    <dataField name="Σ MTD" fld="16" baseField="0" baseItem="0"/>
    <dataField name="Σ YTD Current Month" fld="17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_Data" displayName="T_Data" comment="source TCD" ref="A5:R6" totalsRowShown="0" tableBorderDxfId="17">
  <autoFilter ref="A5:R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</autoFilter>
  <tableColumns count="18">
    <tableColumn id="1" name="Subline" dataDxfId="16"/>
    <tableColumn id="2" name="January" dataDxfId="15" dataCellStyle="Milliers"/>
    <tableColumn id="3" name="February" dataDxfId="14" dataCellStyle="Milliers"/>
    <tableColumn id="4" name="March" dataDxfId="13" dataCellStyle="Milliers"/>
    <tableColumn id="5" name="April" dataDxfId="12" dataCellStyle="Milliers"/>
    <tableColumn id="6" name="May" dataDxfId="11" dataCellStyle="Milliers"/>
    <tableColumn id="7" name="June" dataDxfId="10" dataCellStyle="Milliers"/>
    <tableColumn id="8" name="July" dataDxfId="9" dataCellStyle="Milliers"/>
    <tableColumn id="9" name="August" dataDxfId="8" dataCellStyle="Milliers"/>
    <tableColumn id="10" name="September" dataDxfId="7" dataCellStyle="Milliers"/>
    <tableColumn id="11" name="October" dataDxfId="6" dataCellStyle="Milliers"/>
    <tableColumn id="12" name="November" dataDxfId="5" dataCellStyle="Milliers"/>
    <tableColumn id="13" name="December" dataDxfId="4" dataCellStyle="Milliers"/>
    <tableColumn id="14" name="Total Sales" dataDxfId="3" dataCellStyle="Milliers"/>
    <tableColumn id="15" name="Value €" dataDxfId="2" dataCellStyle="Milliers"/>
    <tableColumn id="16" name="x"/>
    <tableColumn id="17" name="MTD" dataDxfId="1" dataCellStyle="Milliers">
      <calculatedColumnFormula>HLOOKUP(Q4,T_Data[#All],2,FALSE)</calculatedColumnFormula>
    </tableColumn>
    <tableColumn id="18" name="YTD Current Month" dataDxfId="0" dataCellStyle="Milliers">
      <calculatedColumnFormula>SUM(B6:OFFSET($B6,0,MATCH(Q4,T_Data[#Headers],0)-2))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_Months" displayName="T_Months" comment="liste déroulante" ref="B2:B14" totalsRowShown="0">
  <autoFilter ref="B2:B14"/>
  <tableColumns count="1">
    <tableColumn id="1" name="Month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4:R10"/>
  <sheetViews>
    <sheetView showGridLines="0" workbookViewId="0">
      <selection activeCell="Q4" sqref="Q4"/>
    </sheetView>
  </sheetViews>
  <sheetFormatPr baseColWidth="10" defaultColWidth="9.140625" defaultRowHeight="15" x14ac:dyDescent="0.25"/>
  <cols>
    <col min="1" max="1" width="9.85546875" customWidth="1"/>
    <col min="2" max="9" width="9.28515625" customWidth="1"/>
    <col min="10" max="10" width="12.140625" bestFit="1" customWidth="1"/>
    <col min="11" max="11" width="9.28515625" customWidth="1"/>
    <col min="12" max="13" width="11.5703125" bestFit="1" customWidth="1"/>
    <col min="14" max="14" width="13.42578125" customWidth="1"/>
    <col min="15" max="15" width="11.28515625" customWidth="1"/>
    <col min="16" max="16" width="4.140625" customWidth="1"/>
    <col min="17" max="17" width="13.42578125" customWidth="1"/>
    <col min="18" max="18" width="20.140625" customWidth="1"/>
  </cols>
  <sheetData>
    <row r="4" spans="1:18" x14ac:dyDescent="0.25">
      <c r="Q4" s="6" t="str">
        <f>Sales!D4</f>
        <v>September</v>
      </c>
      <c r="R4" s="37" t="s">
        <v>25</v>
      </c>
    </row>
    <row r="5" spans="1:18" x14ac:dyDescent="0.25">
      <c r="A5" s="35" t="s">
        <v>0</v>
      </c>
      <c r="B5" s="3" t="s">
        <v>10</v>
      </c>
      <c r="C5" s="3" t="s">
        <v>11</v>
      </c>
      <c r="D5" s="3" t="s">
        <v>12</v>
      </c>
      <c r="E5" s="3" t="s">
        <v>13</v>
      </c>
      <c r="F5" s="3" t="s">
        <v>14</v>
      </c>
      <c r="G5" s="3" t="s">
        <v>6</v>
      </c>
      <c r="H5" s="3" t="s">
        <v>15</v>
      </c>
      <c r="I5" s="3" t="s">
        <v>16</v>
      </c>
      <c r="J5" s="3" t="s">
        <v>17</v>
      </c>
      <c r="K5" s="3" t="s">
        <v>18</v>
      </c>
      <c r="L5" s="3" t="s">
        <v>19</v>
      </c>
      <c r="M5" s="3" t="s">
        <v>20</v>
      </c>
      <c r="N5" s="3" t="s">
        <v>1</v>
      </c>
      <c r="O5" s="3" t="s">
        <v>23</v>
      </c>
      <c r="P5" s="4" t="s">
        <v>2</v>
      </c>
      <c r="Q5" s="5" t="s">
        <v>3</v>
      </c>
      <c r="R5" s="6" t="s">
        <v>4</v>
      </c>
    </row>
    <row r="6" spans="1:18" x14ac:dyDescent="0.25">
      <c r="A6" s="36" t="s">
        <v>5</v>
      </c>
      <c r="B6" s="7">
        <v>2</v>
      </c>
      <c r="C6" s="8">
        <v>4</v>
      </c>
      <c r="D6" s="8">
        <v>6</v>
      </c>
      <c r="E6" s="8">
        <v>2</v>
      </c>
      <c r="F6" s="8">
        <v>4</v>
      </c>
      <c r="G6" s="8">
        <v>6</v>
      </c>
      <c r="H6" s="8">
        <v>2</v>
      </c>
      <c r="I6" s="8">
        <v>4</v>
      </c>
      <c r="J6" s="8">
        <v>6</v>
      </c>
      <c r="K6" s="8">
        <v>2</v>
      </c>
      <c r="L6" s="8">
        <v>4</v>
      </c>
      <c r="M6" s="9">
        <v>6</v>
      </c>
      <c r="N6" s="10">
        <v>42.800399999999996</v>
      </c>
      <c r="O6" s="9">
        <v>42.800399999999996</v>
      </c>
      <c r="Q6" s="11">
        <f>HLOOKUP(Q4,T_Data[#All],2,FALSE)</f>
        <v>6</v>
      </c>
      <c r="R6" s="12">
        <f ca="1">SUM(B6:OFFSET($B6,0,MATCH(Q4,T_Data[#Headers],0)-2))</f>
        <v>36</v>
      </c>
    </row>
    <row r="9" spans="1:18" x14ac:dyDescent="0.25">
      <c r="Q9" s="2" t="s">
        <v>26</v>
      </c>
    </row>
    <row r="10" spans="1:18" x14ac:dyDescent="0.25">
      <c r="Q10" s="2" t="s">
        <v>27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3:C4"/>
  <sheetViews>
    <sheetView showGridLines="0" workbookViewId="0">
      <selection activeCell="C9" sqref="C9"/>
    </sheetView>
  </sheetViews>
  <sheetFormatPr baseColWidth="10" defaultColWidth="9.140625" defaultRowHeight="15" x14ac:dyDescent="0.25"/>
  <cols>
    <col min="1" max="1" width="10" customWidth="1"/>
    <col min="2" max="2" width="6.42578125" bestFit="1" customWidth="1"/>
    <col min="3" max="3" width="19.28515625" bestFit="1" customWidth="1"/>
  </cols>
  <sheetData>
    <row r="3" spans="1:3" x14ac:dyDescent="0.25">
      <c r="A3" s="30" t="s">
        <v>0</v>
      </c>
      <c r="B3" s="1" t="s">
        <v>22</v>
      </c>
      <c r="C3" s="1" t="s">
        <v>21</v>
      </c>
    </row>
    <row r="4" spans="1:3" x14ac:dyDescent="0.25">
      <c r="A4" s="1" t="s">
        <v>5</v>
      </c>
      <c r="B4" s="31">
        <v>6</v>
      </c>
      <c r="C4" s="31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4:I13"/>
  <sheetViews>
    <sheetView showGridLines="0" tabSelected="1" workbookViewId="0">
      <selection activeCell="F12" sqref="F12"/>
    </sheetView>
  </sheetViews>
  <sheetFormatPr baseColWidth="10" defaultColWidth="9.140625" defaultRowHeight="15" x14ac:dyDescent="0.25"/>
  <cols>
    <col min="3" max="3" width="3.28515625" customWidth="1"/>
    <col min="5" max="5" width="2.42578125" customWidth="1"/>
  </cols>
  <sheetData>
    <row r="4" spans="2:9" ht="19.5" x14ac:dyDescent="0.25">
      <c r="B4" s="13"/>
      <c r="C4" s="14"/>
      <c r="D4" s="32" t="s">
        <v>17</v>
      </c>
      <c r="E4" s="32"/>
      <c r="F4" s="32"/>
      <c r="G4" s="37" t="s">
        <v>25</v>
      </c>
    </row>
    <row r="5" spans="2:9" ht="15.75" x14ac:dyDescent="0.25">
      <c r="B5" s="13"/>
      <c r="C5" s="15"/>
      <c r="D5" s="16"/>
      <c r="E5" s="16"/>
      <c r="F5" s="16"/>
    </row>
    <row r="6" spans="2:9" ht="18.75" x14ac:dyDescent="0.25">
      <c r="B6" s="17"/>
      <c r="C6" s="19"/>
      <c r="D6" s="33" t="s">
        <v>3</v>
      </c>
      <c r="E6" s="34"/>
      <c r="F6" s="20" t="s">
        <v>7</v>
      </c>
    </row>
    <row r="7" spans="2:9" ht="18.75" x14ac:dyDescent="0.25">
      <c r="B7" s="21"/>
      <c r="C7" s="22"/>
      <c r="D7" s="18"/>
      <c r="E7" s="18"/>
      <c r="F7" s="18"/>
    </row>
    <row r="8" spans="2:9" ht="18.75" x14ac:dyDescent="0.25">
      <c r="B8" s="21"/>
      <c r="C8" s="22"/>
      <c r="D8" s="23" t="s">
        <v>8</v>
      </c>
      <c r="E8" s="18"/>
      <c r="F8" s="23" t="s">
        <v>9</v>
      </c>
    </row>
    <row r="9" spans="2:9" ht="18.75" x14ac:dyDescent="0.25">
      <c r="B9" s="21"/>
      <c r="C9" s="22"/>
      <c r="D9" s="18"/>
      <c r="E9" s="18"/>
      <c r="F9" s="18"/>
    </row>
    <row r="10" spans="2:9" ht="15.75" x14ac:dyDescent="0.25">
      <c r="B10" s="13"/>
      <c r="C10" s="14"/>
      <c r="D10" s="18"/>
      <c r="E10" s="18"/>
      <c r="F10" s="18"/>
    </row>
    <row r="11" spans="2:9" ht="15.75" x14ac:dyDescent="0.25">
      <c r="B11" s="24"/>
      <c r="C11" s="25"/>
      <c r="D11" s="26">
        <f>D12</f>
        <v>6</v>
      </c>
      <c r="E11" s="18"/>
      <c r="F11" s="26">
        <f>F12</f>
        <v>36</v>
      </c>
    </row>
    <row r="12" spans="2:9" ht="15.75" x14ac:dyDescent="0.25">
      <c r="B12" s="27" t="s">
        <v>5</v>
      </c>
      <c r="C12" s="28"/>
      <c r="D12" s="29">
        <f>GETPIVOTDATA("Σ MTD",PivotTable!$A$3,"Subline",B12)</f>
        <v>6</v>
      </c>
      <c r="E12" s="18"/>
      <c r="F12" s="29">
        <f>GETPIVOTDATA("Σ YTD Current Month",PivotTable!$A$3,"Subline",B12)</f>
        <v>36</v>
      </c>
      <c r="I12" s="2" t="s">
        <v>28</v>
      </c>
    </row>
    <row r="13" spans="2:9" x14ac:dyDescent="0.25">
      <c r="I13" s="2" t="s">
        <v>29</v>
      </c>
    </row>
  </sheetData>
  <mergeCells count="2">
    <mergeCell ref="D4:F4"/>
    <mergeCell ref="D6:E6"/>
  </mergeCells>
  <dataValidations count="1">
    <dataValidation type="list" allowBlank="1" showInputMessage="1" showErrorMessage="1" sqref="D4:F4">
      <formula1>INDIRECT("T_Months")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B14"/>
  <sheetViews>
    <sheetView showGridLines="0" workbookViewId="0">
      <selection activeCell="D11" sqref="D11"/>
    </sheetView>
  </sheetViews>
  <sheetFormatPr baseColWidth="10" defaultRowHeight="15" x14ac:dyDescent="0.25"/>
  <cols>
    <col min="1" max="1" width="1.7109375" customWidth="1"/>
  </cols>
  <sheetData>
    <row r="2" spans="2:2" x14ac:dyDescent="0.25">
      <c r="B2" t="s">
        <v>24</v>
      </c>
    </row>
    <row r="3" spans="2:2" x14ac:dyDescent="0.25">
      <c r="B3" t="s">
        <v>10</v>
      </c>
    </row>
    <row r="4" spans="2:2" x14ac:dyDescent="0.25">
      <c r="B4" t="s">
        <v>11</v>
      </c>
    </row>
    <row r="5" spans="2:2" x14ac:dyDescent="0.25">
      <c r="B5" t="s">
        <v>12</v>
      </c>
    </row>
    <row r="6" spans="2:2" x14ac:dyDescent="0.25">
      <c r="B6" t="s">
        <v>13</v>
      </c>
    </row>
    <row r="7" spans="2:2" x14ac:dyDescent="0.25">
      <c r="B7" t="s">
        <v>14</v>
      </c>
    </row>
    <row r="8" spans="2:2" x14ac:dyDescent="0.25">
      <c r="B8" t="s">
        <v>6</v>
      </c>
    </row>
    <row r="9" spans="2:2" x14ac:dyDescent="0.25">
      <c r="B9" t="s">
        <v>15</v>
      </c>
    </row>
    <row r="10" spans="2:2" x14ac:dyDescent="0.25">
      <c r="B10" t="s">
        <v>16</v>
      </c>
    </row>
    <row r="11" spans="2:2" x14ac:dyDescent="0.25">
      <c r="B11" t="s">
        <v>17</v>
      </c>
    </row>
    <row r="12" spans="2:2" x14ac:dyDescent="0.25">
      <c r="B12" t="s">
        <v>18</v>
      </c>
    </row>
    <row r="13" spans="2:2" x14ac:dyDescent="0.25">
      <c r="B13" t="s">
        <v>19</v>
      </c>
    </row>
    <row r="14" spans="2:2" x14ac:dyDescent="0.25">
      <c r="B14" t="s">
        <v>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Source</vt:lpstr>
      <vt:lpstr>PivotTable</vt:lpstr>
      <vt:lpstr>Sales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SADOUKI Manil</dc:creator>
  <cp:lastModifiedBy>Jean-Eric</cp:lastModifiedBy>
  <dcterms:created xsi:type="dcterms:W3CDTF">2019-02-01T10:03:54Z</dcterms:created>
  <dcterms:modified xsi:type="dcterms:W3CDTF">2019-02-01T11:14:07Z</dcterms:modified>
</cp:coreProperties>
</file>