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Données" sheetId="1" r:id="rId1"/>
    <sheet name="Listes" sheetId="3" r:id="rId2"/>
    <sheet name="TCD Général" sheetId="4" r:id="rId3"/>
  </sheets>
  <definedNames>
    <definedName name="Nom_complet">T_Noms[Nom complet]</definedName>
  </definedNames>
  <calcPr calcId="162913"/>
  <pivotCaches>
    <pivotCache cacheId="89" r:id="rId4"/>
  </pivotCaches>
</workbook>
</file>

<file path=xl/calcChain.xml><?xml version="1.0" encoding="utf-8"?>
<calcChain xmlns="http://schemas.openxmlformats.org/spreadsheetml/2006/main">
  <c r="D5" i="3" l="1"/>
  <c r="D4" i="3"/>
  <c r="C6" i="1" s="1"/>
  <c r="E4" i="3"/>
  <c r="E5" i="3" s="1"/>
  <c r="C9" i="1" l="1"/>
  <c r="C8" i="1"/>
  <c r="C5" i="1"/>
  <c r="C4" i="1"/>
  <c r="C7" i="1"/>
  <c r="C10" i="1"/>
</calcChain>
</file>

<file path=xl/sharedStrings.xml><?xml version="1.0" encoding="utf-8"?>
<sst xmlns="http://schemas.openxmlformats.org/spreadsheetml/2006/main" count="57" uniqueCount="35">
  <si>
    <t>Nom</t>
  </si>
  <si>
    <t>Prénom</t>
  </si>
  <si>
    <t xml:space="preserve">Heure </t>
  </si>
  <si>
    <t>N°</t>
  </si>
  <si>
    <t>DUPONT</t>
  </si>
  <si>
    <t>Anne</t>
  </si>
  <si>
    <t>Fours salés</t>
  </si>
  <si>
    <t>Rose</t>
  </si>
  <si>
    <t>Nombre</t>
  </si>
  <si>
    <t>Plats</t>
  </si>
  <si>
    <t>Nom complet</t>
  </si>
  <si>
    <t>DUPONT, Anne</t>
  </si>
  <si>
    <t>DUPONT, Rose</t>
  </si>
  <si>
    <t>Index</t>
  </si>
  <si>
    <t>Plat</t>
  </si>
  <si>
    <t>Pain surprise</t>
  </si>
  <si>
    <t>Plateau mini délices</t>
  </si>
  <si>
    <t>Pain surprise prestige</t>
  </si>
  <si>
    <t>Saisie heures</t>
  </si>
  <si>
    <t>Entrez 1315 pour 13h15</t>
  </si>
  <si>
    <t>Entrez  845 pour 08h45</t>
  </si>
  <si>
    <t>etc…</t>
  </si>
  <si>
    <t>formule</t>
  </si>
  <si>
    <t>liste déroulante</t>
  </si>
  <si>
    <t>T_Noms</t>
  </si>
  <si>
    <t>T_Plats</t>
  </si>
  <si>
    <t>T_Données</t>
  </si>
  <si>
    <t>(Tous)</t>
  </si>
  <si>
    <t>Total général</t>
  </si>
  <si>
    <t>Σ Nombre</t>
  </si>
  <si>
    <t>Total DUPONT, Anne</t>
  </si>
  <si>
    <t>Total DUPONT, Rose</t>
  </si>
  <si>
    <t>Attention !</t>
  </si>
  <si>
    <t>31 caractères max pour le nom d'une feuille.</t>
  </si>
  <si>
    <t>Pâté croûte cocktail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</si>
</sst>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"/>
    <numFmt numFmtId="165" formatCode="hh&quot;h&quot;mm"/>
    <numFmt numFmtId="166" formatCode="#,##0_ ;[Red]\-#,##0\ "/>
  </numFmts>
  <fonts count="8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164" fontId="0" fillId="2" borderId="0" xfId="0" applyNumberFormat="1" applyFill="1"/>
    <xf numFmtId="165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1" applyAlignment="1">
      <alignment vertical="center"/>
    </xf>
    <xf numFmtId="0" fontId="1" fillId="0" borderId="0" xfId="1"/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pivotButton="1"/>
    <xf numFmtId="166" fontId="0" fillId="0" borderId="0" xfId="0" applyNumberFormat="1"/>
    <xf numFmtId="165" fontId="0" fillId="0" borderId="0" xfId="0" applyNumberForma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Normal" xfId="0" builtinId="0"/>
    <cellStyle name="Texte explicatif" xfId="1" builtinId="53"/>
  </cellStyles>
  <dxfs count="9">
    <dxf>
      <numFmt numFmtId="164" formatCode="000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9525</xdr:rowOff>
        </xdr:from>
        <xdr:to>
          <xdr:col>7</xdr:col>
          <xdr:colOff>76200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pages par plat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6.731214004627" missingItemsLimit="0" createdVersion="6" refreshedVersion="6" minRefreshableVersion="3" recordCount="7">
  <cacheSource type="worksheet">
    <worksheetSource name="T_Données"/>
  </cacheSource>
  <cacheFields count="5">
    <cacheField name="Nom complet" numFmtId="0">
      <sharedItems count="2">
        <s v="DUPONT, Anne"/>
        <s v="DUPONT, Rose"/>
      </sharedItems>
    </cacheField>
    <cacheField name="N°" numFmtId="0">
      <sharedItems containsSemiMixedTypes="0" containsString="0" containsNumber="1" containsInteger="1" minValue="1" maxValue="2"/>
    </cacheField>
    <cacheField name="Heure " numFmtId="165">
      <sharedItems containsSemiMixedTypes="0" containsNonDate="0" containsDate="1" containsString="0" minDate="1899-12-30T08:45:00" maxDate="1899-12-30T14:55:00" count="7">
        <d v="1899-12-30T08:45:00"/>
        <d v="1899-12-30T12:00:00"/>
        <d v="1899-12-30T14:55:00"/>
        <d v="1899-12-30T12:10:00"/>
        <d v="1899-12-30T13:15:00"/>
        <d v="1899-12-30T13:45:00"/>
        <d v="1899-12-30T11:45:00"/>
      </sharedItems>
    </cacheField>
    <cacheField name="Nombre" numFmtId="0">
      <sharedItems containsSemiMixedTypes="0" containsString="0" containsNumber="1" containsInteger="1" minValue="2" maxValue="3"/>
    </cacheField>
    <cacheField name="Plats" numFmtId="0">
      <sharedItems count="5">
        <s v="Pain surprise"/>
        <s v="Fours salés"/>
        <s v="Plateau mini délices"/>
        <s v="Pâté croûte cocktail"/>
        <s v="Pain surprise presti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"/>
    <x v="0"/>
    <n v="3"/>
    <x v="0"/>
  </r>
  <r>
    <x v="0"/>
    <n v="1"/>
    <x v="1"/>
    <n v="3"/>
    <x v="1"/>
  </r>
  <r>
    <x v="0"/>
    <n v="1"/>
    <x v="2"/>
    <n v="3"/>
    <x v="2"/>
  </r>
  <r>
    <x v="0"/>
    <n v="1"/>
    <x v="3"/>
    <n v="3"/>
    <x v="3"/>
  </r>
  <r>
    <x v="1"/>
    <n v="2"/>
    <x v="4"/>
    <n v="2"/>
    <x v="0"/>
  </r>
  <r>
    <x v="1"/>
    <n v="2"/>
    <x v="5"/>
    <n v="2"/>
    <x v="4"/>
  </r>
  <r>
    <x v="1"/>
    <n v="2"/>
    <x v="6"/>
    <n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D14" firstHeaderRow="1" firstDataRow="1" firstDataCol="2" rowPageCount="1" colPageCount="1"/>
  <pivotFields count="5">
    <pivotField axis="axisRow" compact="0" outline="0" showAll="0">
      <items count="3">
        <item x="0"/>
        <item x="1"/>
        <item t="default"/>
      </items>
    </pivotField>
    <pivotField compact="0" outline="0" showAll="0"/>
    <pivotField axis="axisRow" compact="0" numFmtId="165" outline="0" showAll="0">
      <items count="8">
        <item x="0"/>
        <item x="6"/>
        <item x="1"/>
        <item x="3"/>
        <item x="4"/>
        <item x="5"/>
        <item x="2"/>
        <item t="default"/>
      </items>
    </pivotField>
    <pivotField dataField="1" compact="0" outline="0" showAll="0"/>
    <pivotField axis="axisPage" compact="0" outline="0" showAll="0">
      <items count="6">
        <item x="1"/>
        <item x="0"/>
        <item x="4"/>
        <item x="2"/>
        <item x="3"/>
        <item t="default"/>
      </items>
    </pivotField>
  </pivotFields>
  <rowFields count="2">
    <field x="0"/>
    <field x="2"/>
  </rowFields>
  <rowItems count="10">
    <i>
      <x/>
      <x/>
    </i>
    <i r="1">
      <x v="2"/>
    </i>
    <i r="1">
      <x v="3"/>
    </i>
    <i r="1">
      <x v="6"/>
    </i>
    <i t="default">
      <x/>
    </i>
    <i>
      <x v="1"/>
      <x v="1"/>
    </i>
    <i r="1">
      <x v="4"/>
    </i>
    <i r="1">
      <x v="5"/>
    </i>
    <i t="default">
      <x v="1"/>
    </i>
    <i t="grand">
      <x/>
    </i>
  </rowItems>
  <colItems count="1">
    <i/>
  </colItems>
  <pageFields count="1">
    <pageField fld="4" hier="-1"/>
  </pageFields>
  <dataFields count="1">
    <dataField name="Σ Nombre" fld="3" baseField="0" baseItem="0" numFmtId="166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onnées" displayName="T_Données" ref="B3:F10" totalsRowShown="0" headerRowDxfId="8" dataDxfId="7">
  <autoFilter ref="B3:F10"/>
  <tableColumns count="5">
    <tableColumn id="7" name="Nom complet" dataDxfId="6"/>
    <tableColumn id="1" name="N°" dataDxfId="5">
      <calculatedColumnFormula>VLOOKUP(T_Données[[#This Row],[Nom complet]],CHOOSE({1,2},T_Noms[Nom complet],T_Noms[Index]),2,FALSE)</calculatedColumnFormula>
    </tableColumn>
    <tableColumn id="4" name="Heure " dataDxfId="4"/>
    <tableColumn id="5" name="Nombre" dataDxfId="3"/>
    <tableColumn id="6" name="Plats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Noms" displayName="T_Noms" ref="B3:E5" totalsRowShown="0">
  <autoFilter ref="B3:E5"/>
  <tableColumns count="4">
    <tableColumn id="1" name="Nom"/>
    <tableColumn id="2" name="Prénom"/>
    <tableColumn id="3" name="Nom complet" dataDxfId="1">
      <calculatedColumnFormula>CONCATENATE(T_Noms[[#This Row],[Nom]],", ",T_Noms[[#This Row],[Prénom]])</calculatedColumnFormula>
    </tableColumn>
    <tableColumn id="4" name="Index" dataDxfId="0">
      <calculatedColumnFormula>IF(ISTEXT(E3),1,E3+1)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Plats" displayName="T_Plats" ref="G3:G8" totalsRowShown="0">
  <autoFilter ref="G3:G8"/>
  <tableColumns count="1">
    <tableColumn id="1" name="Pl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0"/>
  <sheetViews>
    <sheetView showGridLines="0" workbookViewId="0">
      <selection activeCell="F6" sqref="F6"/>
    </sheetView>
  </sheetViews>
  <sheetFormatPr baseColWidth="10" defaultRowHeight="15" x14ac:dyDescent="0.25"/>
  <cols>
    <col min="1" max="1" width="1.7109375" style="1" customWidth="1"/>
    <col min="2" max="2" width="17.5703125" style="1" bestFit="1" customWidth="1"/>
    <col min="3" max="3" width="7.42578125" style="1" bestFit="1" customWidth="1"/>
    <col min="4" max="4" width="9" style="1" customWidth="1"/>
    <col min="5" max="5" width="10.42578125" style="1" customWidth="1"/>
    <col min="6" max="6" width="36.42578125" style="1" bestFit="1" customWidth="1"/>
    <col min="7" max="16384" width="11.42578125" style="1"/>
  </cols>
  <sheetData>
    <row r="1" spans="2:11" x14ac:dyDescent="0.25">
      <c r="B1" s="11" t="s">
        <v>26</v>
      </c>
    </row>
    <row r="2" spans="2:11" x14ac:dyDescent="0.25">
      <c r="B2" s="7" t="s">
        <v>23</v>
      </c>
      <c r="C2" s="7" t="s">
        <v>22</v>
      </c>
      <c r="F2" s="7" t="s">
        <v>23</v>
      </c>
    </row>
    <row r="3" spans="2:11" x14ac:dyDescent="0.25">
      <c r="B3" s="1" t="s">
        <v>10</v>
      </c>
      <c r="C3" s="1" t="s">
        <v>3</v>
      </c>
      <c r="D3" s="1" t="s">
        <v>2</v>
      </c>
      <c r="E3" s="1" t="s">
        <v>8</v>
      </c>
      <c r="F3" s="1" t="s">
        <v>9</v>
      </c>
      <c r="I3" s="10" t="s">
        <v>18</v>
      </c>
    </row>
    <row r="4" spans="2:11" x14ac:dyDescent="0.25">
      <c r="B4" s="1" t="s">
        <v>11</v>
      </c>
      <c r="C4" s="5">
        <f>VLOOKUP(T_Données[[#This Row],[Nom complet]],CHOOSE({1,2},T_Noms[Nom complet],T_Noms[Index]),2,FALSE)</f>
        <v>1</v>
      </c>
      <c r="D4" s="4">
        <v>0.36458333333333331</v>
      </c>
      <c r="E4" s="1">
        <v>3</v>
      </c>
      <c r="F4" s="1" t="s">
        <v>15</v>
      </c>
      <c r="I4" s="6" t="s">
        <v>19</v>
      </c>
    </row>
    <row r="5" spans="2:11" x14ac:dyDescent="0.25">
      <c r="B5" s="1" t="s">
        <v>11</v>
      </c>
      <c r="C5" s="5">
        <f>VLOOKUP(T_Données[[#This Row],[Nom complet]],CHOOSE({1,2},T_Noms[Nom complet],T_Noms[Index]),2,FALSE)</f>
        <v>1</v>
      </c>
      <c r="D5" s="4">
        <v>0.5</v>
      </c>
      <c r="E5" s="1">
        <v>3</v>
      </c>
      <c r="F5" s="1" t="s">
        <v>6</v>
      </c>
      <c r="I5" s="6" t="s">
        <v>20</v>
      </c>
    </row>
    <row r="6" spans="2:11" x14ac:dyDescent="0.25">
      <c r="B6" s="1" t="s">
        <v>11</v>
      </c>
      <c r="C6" s="5">
        <f>VLOOKUP(T_Données[[#This Row],[Nom complet]],CHOOSE({1,2},T_Noms[Nom complet],T_Noms[Index]),2,FALSE)</f>
        <v>1</v>
      </c>
      <c r="D6" s="4">
        <v>0.62152777777777779</v>
      </c>
      <c r="E6" s="1">
        <v>3</v>
      </c>
      <c r="F6" s="1" t="s">
        <v>16</v>
      </c>
      <c r="I6" s="6" t="s">
        <v>21</v>
      </c>
    </row>
    <row r="7" spans="2:11" x14ac:dyDescent="0.25">
      <c r="B7" s="1" t="s">
        <v>11</v>
      </c>
      <c r="C7" s="5">
        <f>VLOOKUP(T_Données[[#This Row],[Nom complet]],CHOOSE({1,2},T_Noms[Nom complet],T_Noms[Index]),2,FALSE)</f>
        <v>1</v>
      </c>
      <c r="D7" s="4">
        <v>0.50694444444444442</v>
      </c>
      <c r="E7" s="1">
        <v>3</v>
      </c>
      <c r="F7" s="1" t="s">
        <v>34</v>
      </c>
      <c r="H7"/>
      <c r="I7"/>
      <c r="J7"/>
      <c r="K7"/>
    </row>
    <row r="8" spans="2:11" x14ac:dyDescent="0.25">
      <c r="B8" s="1" t="s">
        <v>12</v>
      </c>
      <c r="C8" s="5">
        <f>VLOOKUP(T_Données[[#This Row],[Nom complet]],CHOOSE({1,2},T_Noms[Nom complet],T_Noms[Index]),2,FALSE)</f>
        <v>2</v>
      </c>
      <c r="D8" s="4">
        <v>0.55208333333333337</v>
      </c>
      <c r="E8" s="1">
        <v>2</v>
      </c>
      <c r="F8" s="1" t="s">
        <v>15</v>
      </c>
      <c r="H8"/>
      <c r="I8" s="15" t="s">
        <v>32</v>
      </c>
      <c r="J8"/>
      <c r="K8"/>
    </row>
    <row r="9" spans="2:11" x14ac:dyDescent="0.25">
      <c r="B9" s="1" t="s">
        <v>12</v>
      </c>
      <c r="C9" s="5">
        <f>VLOOKUP(T_Données[[#This Row],[Nom complet]],CHOOSE({1,2},T_Noms[Nom complet],T_Noms[Index]),2,FALSE)</f>
        <v>2</v>
      </c>
      <c r="D9" s="4">
        <v>0.57291666666666663</v>
      </c>
      <c r="E9" s="1">
        <v>2</v>
      </c>
      <c r="F9" s="1" t="s">
        <v>17</v>
      </c>
      <c r="H9"/>
      <c r="I9" s="16" t="s">
        <v>33</v>
      </c>
      <c r="J9"/>
      <c r="K9"/>
    </row>
    <row r="10" spans="2:11" x14ac:dyDescent="0.25">
      <c r="B10" s="1" t="s">
        <v>12</v>
      </c>
      <c r="C10" s="5">
        <f>VLOOKUP(T_Données[[#This Row],[Nom complet]],CHOOSE({1,2},T_Noms[Nom complet],T_Noms[Index]),2,FALSE)</f>
        <v>2</v>
      </c>
      <c r="D10" s="4">
        <v>0.48958333333333331</v>
      </c>
      <c r="E10" s="1">
        <v>2</v>
      </c>
      <c r="F10" s="1" t="s">
        <v>6</v>
      </c>
      <c r="H10"/>
      <c r="I10"/>
      <c r="J10"/>
      <c r="K10"/>
    </row>
  </sheetData>
  <dataValidations count="2">
    <dataValidation type="list" allowBlank="1" showInputMessage="1" showErrorMessage="1" sqref="F4:F10">
      <formula1>INDIRECT("T_"&amp;$F$3)</formula1>
    </dataValidation>
    <dataValidation type="list" allowBlank="1" showInputMessage="1" showErrorMessage="1" sqref="B4:B10">
      <formula1>INDIRECT(SUBSTITUTE($B$3," ","_"))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8"/>
  <sheetViews>
    <sheetView showGridLines="0" workbookViewId="0">
      <selection activeCell="E11" sqref="E11"/>
    </sheetView>
  </sheetViews>
  <sheetFormatPr baseColWidth="10" defaultRowHeight="15" x14ac:dyDescent="0.25"/>
  <cols>
    <col min="1" max="1" width="1.7109375" customWidth="1"/>
    <col min="4" max="4" width="15.28515625" bestFit="1" customWidth="1"/>
    <col min="7" max="7" width="20.28515625" bestFit="1" customWidth="1"/>
  </cols>
  <sheetData>
    <row r="1" spans="2:7" x14ac:dyDescent="0.25">
      <c r="B1" s="9" t="s">
        <v>24</v>
      </c>
      <c r="G1" s="9" t="s">
        <v>25</v>
      </c>
    </row>
    <row r="2" spans="2:7" x14ac:dyDescent="0.25">
      <c r="D2" s="8" t="s">
        <v>22</v>
      </c>
      <c r="E2" s="8" t="s">
        <v>22</v>
      </c>
    </row>
    <row r="3" spans="2:7" x14ac:dyDescent="0.25">
      <c r="B3" t="s">
        <v>0</v>
      </c>
      <c r="C3" t="s">
        <v>1</v>
      </c>
      <c r="D3" t="s">
        <v>10</v>
      </c>
      <c r="E3" t="s">
        <v>13</v>
      </c>
      <c r="G3" t="s">
        <v>14</v>
      </c>
    </row>
    <row r="4" spans="2:7" x14ac:dyDescent="0.25">
      <c r="B4" t="s">
        <v>4</v>
      </c>
      <c r="C4" t="s">
        <v>5</v>
      </c>
      <c r="D4" s="2" t="str">
        <f>CONCATENATE(T_Noms[[#This Row],[Nom]],", ",T_Noms[[#This Row],[Prénom]])</f>
        <v>DUPONT, Anne</v>
      </c>
      <c r="E4" s="3">
        <f>IF(ISTEXT(E3),1,E3+1)</f>
        <v>1</v>
      </c>
      <c r="G4" t="s">
        <v>6</v>
      </c>
    </row>
    <row r="5" spans="2:7" x14ac:dyDescent="0.25">
      <c r="B5" t="s">
        <v>4</v>
      </c>
      <c r="C5" t="s">
        <v>7</v>
      </c>
      <c r="D5" s="2" t="str">
        <f>CONCATENATE(T_Noms[[#This Row],[Nom]],", ",T_Noms[[#This Row],[Prénom]])</f>
        <v>DUPONT, Rose</v>
      </c>
      <c r="E5" s="3">
        <f>IF(ISTEXT(E4),1,E4+1)</f>
        <v>2</v>
      </c>
      <c r="G5" t="s">
        <v>15</v>
      </c>
    </row>
    <row r="6" spans="2:7" x14ac:dyDescent="0.25">
      <c r="G6" t="s">
        <v>17</v>
      </c>
    </row>
    <row r="7" spans="2:7" x14ac:dyDescent="0.25">
      <c r="G7" t="s">
        <v>34</v>
      </c>
    </row>
    <row r="8" spans="2:7" x14ac:dyDescent="0.25">
      <c r="G8" t="s">
        <v>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D14"/>
  <sheetViews>
    <sheetView showGridLines="0" tabSelected="1" zoomScaleNormal="100" workbookViewId="0">
      <selection activeCell="G16" sqref="G16"/>
    </sheetView>
  </sheetViews>
  <sheetFormatPr baseColWidth="10" defaultRowHeight="15" x14ac:dyDescent="0.25"/>
  <cols>
    <col min="1" max="1" width="1.7109375" customWidth="1"/>
    <col min="2" max="2" width="19.42578125" bestFit="1" customWidth="1"/>
    <col min="3" max="3" width="9.140625" bestFit="1" customWidth="1"/>
    <col min="4" max="5" width="9.7109375" customWidth="1"/>
  </cols>
  <sheetData>
    <row r="2" spans="2:4" x14ac:dyDescent="0.25">
      <c r="B2" s="12" t="s">
        <v>9</v>
      </c>
      <c r="C2" t="s">
        <v>27</v>
      </c>
    </row>
    <row r="4" spans="2:4" x14ac:dyDescent="0.25">
      <c r="B4" s="12" t="s">
        <v>10</v>
      </c>
      <c r="C4" s="12" t="s">
        <v>2</v>
      </c>
      <c r="D4" t="s">
        <v>29</v>
      </c>
    </row>
    <row r="5" spans="2:4" x14ac:dyDescent="0.25">
      <c r="B5" t="s">
        <v>11</v>
      </c>
      <c r="C5" s="14">
        <v>0.36458333333333331</v>
      </c>
      <c r="D5" s="13">
        <v>3</v>
      </c>
    </row>
    <row r="6" spans="2:4" x14ac:dyDescent="0.25">
      <c r="C6" s="14">
        <v>0.5</v>
      </c>
      <c r="D6" s="13">
        <v>3</v>
      </c>
    </row>
    <row r="7" spans="2:4" x14ac:dyDescent="0.25">
      <c r="C7" s="14">
        <v>0.50694444444444442</v>
      </c>
      <c r="D7" s="13">
        <v>3</v>
      </c>
    </row>
    <row r="8" spans="2:4" x14ac:dyDescent="0.25">
      <c r="C8" s="14">
        <v>0.62152777777777779</v>
      </c>
      <c r="D8" s="13">
        <v>3</v>
      </c>
    </row>
    <row r="9" spans="2:4" x14ac:dyDescent="0.25">
      <c r="B9" t="s">
        <v>30</v>
      </c>
      <c r="D9" s="13">
        <v>12</v>
      </c>
    </row>
    <row r="10" spans="2:4" x14ac:dyDescent="0.25">
      <c r="B10" t="s">
        <v>12</v>
      </c>
      <c r="C10" s="14">
        <v>0.48958333333333331</v>
      </c>
      <c r="D10" s="13">
        <v>2</v>
      </c>
    </row>
    <row r="11" spans="2:4" x14ac:dyDescent="0.25">
      <c r="C11" s="14">
        <v>0.55208333333333337</v>
      </c>
      <c r="D11" s="13">
        <v>2</v>
      </c>
    </row>
    <row r="12" spans="2:4" x14ac:dyDescent="0.25">
      <c r="C12" s="14">
        <v>0.57291666666666663</v>
      </c>
      <c r="D12" s="13">
        <v>2</v>
      </c>
    </row>
    <row r="13" spans="2:4" x14ac:dyDescent="0.25">
      <c r="B13" t="s">
        <v>31</v>
      </c>
      <c r="D13" s="13">
        <v>6</v>
      </c>
    </row>
    <row r="14" spans="2:4" x14ac:dyDescent="0.25">
      <c r="B14" t="s">
        <v>28</v>
      </c>
      <c r="D14" s="13">
        <v>18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opyPivotPages">
                <anchor moveWithCells="1" sizeWithCells="1">
                  <from>
                    <xdr:col>5</xdr:col>
                    <xdr:colOff>0</xdr:colOff>
                    <xdr:row>1</xdr:row>
                    <xdr:rowOff>9525</xdr:rowOff>
                  </from>
                  <to>
                    <xdr:col>7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Listes</vt:lpstr>
      <vt:lpstr>TCD Général</vt:lpstr>
      <vt:lpstr>Nom_complet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Jean-Eric</cp:lastModifiedBy>
  <dcterms:created xsi:type="dcterms:W3CDTF">2018-12-01T23:05:13Z</dcterms:created>
  <dcterms:modified xsi:type="dcterms:W3CDTF">2018-12-02T16:32:59Z</dcterms:modified>
</cp:coreProperties>
</file>